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7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8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9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0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1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2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7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8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9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0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1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2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9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0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1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2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3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4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5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6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7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8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9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0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1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2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3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4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5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6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7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8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9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0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1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2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3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4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5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6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7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8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9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0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1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2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3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4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5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6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7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8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9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0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1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2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3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4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5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6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7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8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9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0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1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2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3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4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5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6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2.xml" ContentType="application/vnd.openxmlformats-officedocument.drawing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9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0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1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2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3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4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5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3.xml" ContentType="application/vnd.openxmlformats-officedocument.drawing+xml"/>
  <Override PartName="/xl/charts/chart146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7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8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4.xml" ContentType="application/vnd.openxmlformats-officedocument.drawing+xml"/>
  <Override PartName="/xl/charts/chart149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0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1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2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3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4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5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6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7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5.xml" ContentType="application/vnd.openxmlformats-officedocument.drawing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6.xml" ContentType="application/vnd.openxmlformats-officedocument.drawing+xml"/>
  <Override PartName="/xl/charts/chart167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7.xml" ContentType="application/vnd.openxmlformats-officedocument.drawing+xml"/>
  <Override PartName="/xl/charts/chart172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8.xml" ContentType="application/vnd.openxmlformats-officedocument.drawingml.chartshapes+xml"/>
  <Override PartName="/xl/charts/chart173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9.xml" ContentType="application/vnd.openxmlformats-officedocument.drawingml.chartshapes+xml"/>
  <Override PartName="/xl/charts/chart174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0.xml" ContentType="application/vnd.openxmlformats-officedocument.drawingml.chartshapes+xml"/>
  <Override PartName="/xl/charts/chart175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1.xml" ContentType="application/vnd.openxmlformats-officedocument.drawingml.chartshapes+xml"/>
  <Override PartName="/xl/charts/chart176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2.xml" ContentType="application/vnd.openxmlformats-officedocument.drawingml.chartshapes+xml"/>
  <Override PartName="/xl/charts/chart177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3.xml" ContentType="application/vnd.openxmlformats-officedocument.drawingml.chartshapes+xml"/>
  <Override PartName="/xl/charts/chart178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drawings/drawing14.xml" ContentType="application/vnd.openxmlformats-officedocument.drawingml.chartshapes+xml"/>
  <Override PartName="/xl/charts/chart179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80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drawings/drawing15.xml" ContentType="application/vnd.openxmlformats-officedocument.drawingml.chartshapes+xml"/>
  <Override PartName="/xl/charts/chart181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82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83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drawings/drawing21.xml" ContentType="application/vnd.openxmlformats-officedocument.drawing+xml"/>
  <Override PartName="/xl/charts/chart184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85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2.xml" ContentType="application/vnd.openxmlformats-officedocument.drawing+xml"/>
  <Override PartName="/xl/charts/chart186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3.xml" ContentType="application/vnd.openxmlformats-officedocument.drawing+xml"/>
  <Override PartName="/xl/charts/chart187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4.xml" ContentType="application/vnd.openxmlformats-officedocument.drawingml.chartshapes+xml"/>
  <Override PartName="/xl/charts/chart188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9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3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neDrive - Gobernacion de Antioquia\datos\Estadisticas\Estadisticas 2023\"/>
    </mc:Choice>
  </mc:AlternateContent>
  <xr:revisionPtr revIDLastSave="0" documentId="8_{D008F54A-E700-45B5-816B-1B0624CC326B}" xr6:coauthVersionLast="47" xr6:coauthVersionMax="47" xr10:uidLastSave="{00000000-0000-0000-0000-000000000000}"/>
  <bookViews>
    <workbookView xWindow="1380" yWindow="1320" windowWidth="11745" windowHeight="6060" tabRatio="599" firstSheet="22" activeTab="22" xr2:uid="{00000000-000D-0000-FFFF-FFFF00000000}"/>
  </bookViews>
  <sheets>
    <sheet name="DANE" sheetId="220" state="hidden" r:id="rId1"/>
    <sheet name="1. Población_Afiliada_Regimen" sheetId="114" r:id="rId2"/>
    <sheet name="2. Afiliados_Esquema Asociativo" sheetId="242" r:id="rId3"/>
    <sheet name="3. Gráficos_Cobertura_Dpto" sheetId="80" r:id="rId4"/>
    <sheet name="4. Gráficos_%Tendencia_Subreg" sheetId="222" r:id="rId5"/>
    <sheet name="5. Gráficos_Afiliados_Reg_Subre" sheetId="237" r:id="rId6"/>
    <sheet name="6.Gráfico_Afiliados_EPS_Régimen" sheetId="14" r:id="rId7"/>
    <sheet name="7. Gráficos_Tendencia_EPS" sheetId="236" r:id="rId8"/>
    <sheet name="3C. Afiliados_ Suspendidos_RC" sheetId="229" state="hidden" r:id="rId9"/>
    <sheet name="8. Afiliados_ EPS_Mpio_RS" sheetId="228" r:id="rId10"/>
    <sheet name="9. Afiliados_EPS_Mpio_RC " sheetId="186" r:id="rId11"/>
    <sheet name="10. Tendencia_por mes_RS" sheetId="39" r:id="rId12"/>
    <sheet name="11. Tendencia_por mes_ RC" sheetId="234" r:id="rId13"/>
    <sheet name="12. Tendencia_por mes_REX" sheetId="235" r:id="rId14"/>
    <sheet name="12. Tendencia_Valores_Años" sheetId="16" state="hidden" r:id="rId15"/>
    <sheet name="13. Afiliados_Nivel_Sexo_Zona" sheetId="192" r:id="rId16"/>
    <sheet name="14. Afiliados_Grupo_edad_RS" sheetId="193" r:id="rId17"/>
    <sheet name="14A. RS_Curso_Vida" sheetId="239" r:id="rId18"/>
    <sheet name="15. Afiliados_Grupo_edad_RC" sheetId="225" r:id="rId19"/>
    <sheet name="15A. RC_Curso_Vida" sheetId="240" r:id="rId20"/>
    <sheet name="16. REx_Curso_Vida" sheetId="241" r:id="rId21"/>
    <sheet name="17. Tipo_Población_RS " sheetId="247" r:id="rId22"/>
    <sheet name="18. Cobertura_Nacional_Deptos" sheetId="218" r:id="rId23"/>
    <sheet name="A. Codigos_Municipio" sheetId="204" state="hidden" r:id="rId24"/>
    <sheet name="B. NUEVOS CODIGO EPS" sheetId="212" state="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" localSheetId="12">'[1]CUADRO No 4'!#REF!</definedName>
    <definedName name="\" localSheetId="13">'[1]CUADRO No 4'!#REF!</definedName>
    <definedName name="\" localSheetId="17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">'[1]CUADRO No 4'!#REF!</definedName>
    <definedName name="\" localSheetId="8">'[1]CUADRO No 4'!#REF!</definedName>
    <definedName name="\" localSheetId="7">'[1]CUADRO No 4'!#REF!</definedName>
    <definedName name="\" localSheetId="9">'[1]CUADRO No 4'!#REF!</definedName>
    <definedName name="\">'[1]CUADRO No 4'!#REF!</definedName>
    <definedName name="\a" localSheetId="12">'[1]CUADRO No 4'!#REF!</definedName>
    <definedName name="\a" localSheetId="13">'[1]CUADRO No 4'!#REF!</definedName>
    <definedName name="\a" localSheetId="17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">'[1]CUADRO No 4'!#REF!</definedName>
    <definedName name="\a" localSheetId="8">'[1]CUADRO No 4'!#REF!</definedName>
    <definedName name="\a" localSheetId="7">'[1]CUADRO No 4'!#REF!</definedName>
    <definedName name="\a" localSheetId="9">'[1]CUADRO No 4'!#REF!</definedName>
    <definedName name="\a">'[1]CUADRO No 4'!#REF!</definedName>
    <definedName name="\c" localSheetId="12">#REF!</definedName>
    <definedName name="\c" localSheetId="13">#REF!</definedName>
    <definedName name="\c" localSheetId="17">#REF!</definedName>
    <definedName name="\c" localSheetId="18">#REF!</definedName>
    <definedName name="\c" localSheetId="19">#REF!</definedName>
    <definedName name="\c" localSheetId="20">#REF!</definedName>
    <definedName name="\c" localSheetId="2">#REF!</definedName>
    <definedName name="\c" localSheetId="8">#REF!</definedName>
    <definedName name="\c" localSheetId="5">#REF!</definedName>
    <definedName name="\c" localSheetId="7">#REF!</definedName>
    <definedName name="\c" localSheetId="9">#REF!</definedName>
    <definedName name="\c">#REF!</definedName>
    <definedName name="\i" localSheetId="12">#REF!</definedName>
    <definedName name="\i" localSheetId="13">#REF!</definedName>
    <definedName name="\i" localSheetId="17">#REF!</definedName>
    <definedName name="\i" localSheetId="18">#REF!</definedName>
    <definedName name="\i" localSheetId="19">#REF!</definedName>
    <definedName name="\i" localSheetId="20">#REF!</definedName>
    <definedName name="\i" localSheetId="2">#REF!</definedName>
    <definedName name="\i" localSheetId="8">#REF!</definedName>
    <definedName name="\i" localSheetId="4">#REF!</definedName>
    <definedName name="\i" localSheetId="5">#REF!</definedName>
    <definedName name="\i" localSheetId="7">#REF!</definedName>
    <definedName name="\i" localSheetId="9">#REF!</definedName>
    <definedName name="\i">#REF!</definedName>
    <definedName name="\r" localSheetId="12">#REF!</definedName>
    <definedName name="\r" localSheetId="13">#REF!</definedName>
    <definedName name="\r" localSheetId="17">#REF!</definedName>
    <definedName name="\r" localSheetId="18">#REF!</definedName>
    <definedName name="\r" localSheetId="19">#REF!</definedName>
    <definedName name="\r" localSheetId="20">#REF!</definedName>
    <definedName name="\r" localSheetId="2">#REF!</definedName>
    <definedName name="\r" localSheetId="8">#REF!</definedName>
    <definedName name="\r" localSheetId="4">#REF!</definedName>
    <definedName name="\r" localSheetId="5">#REF!</definedName>
    <definedName name="\r" localSheetId="7">#REF!</definedName>
    <definedName name="\r" localSheetId="9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2">#REF!</definedName>
    <definedName name="__1_13__Reporte_Ministerio___Definitivo_" localSheetId="13">#REF!</definedName>
    <definedName name="__1_13__Reporte_Ministerio___Definitivo_" localSheetId="17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">#REF!</definedName>
    <definedName name="__1_13__Reporte_Ministerio___Definitivo_" localSheetId="8">#REF!</definedName>
    <definedName name="__1_13__Reporte_Ministerio___Definitivo_" localSheetId="4">#REF!</definedName>
    <definedName name="__1_13__Reporte_Ministerio___Definitivo_" localSheetId="5">#REF!</definedName>
    <definedName name="__1_13__Reporte_Ministerio___Definitivo_" localSheetId="7">#REF!</definedName>
    <definedName name="__1_13__Reporte_Ministerio___Definitivo_" localSheetId="9">#REF!</definedName>
    <definedName name="__1_13__Reporte_Ministerio___Definitivo_">#REF!</definedName>
    <definedName name="__CAU103" localSheetId="16">[4]Hoja1!$A$1:$C$10607</definedName>
    <definedName name="__CAU103" localSheetId="17">[5]Hoja1!$A$1:$C$10607</definedName>
    <definedName name="__CAU103" localSheetId="18">[4]Hoja1!$A$1:$C$10607</definedName>
    <definedName name="__CAU103" localSheetId="19">[5]Hoja1!$A$1:$C$10607</definedName>
    <definedName name="__CAU103" localSheetId="20">[5]Hoja1!$A$1:$C$10607</definedName>
    <definedName name="__CAU103">[6]Hoja1!$A$1:$C$10607</definedName>
    <definedName name="_1" localSheetId="12">[7]LIS183!#REF!</definedName>
    <definedName name="_1" localSheetId="13">[7]LIS183!#REF!</definedName>
    <definedName name="_1" localSheetId="15">[7]LIS183!#REF!</definedName>
    <definedName name="_1" localSheetId="16">[8]LIS183!#REF!</definedName>
    <definedName name="_1" localSheetId="17">[9]LIS183!#REF!</definedName>
    <definedName name="_1" localSheetId="18">[8]LIS183!#REF!</definedName>
    <definedName name="_1" localSheetId="19">[9]LIS183!#REF!</definedName>
    <definedName name="_1" localSheetId="20">[9]LIS183!#REF!</definedName>
    <definedName name="_1" localSheetId="2">[7]LIS183!#REF!</definedName>
    <definedName name="_1" localSheetId="8">[7]LIS183!#REF!</definedName>
    <definedName name="_1" localSheetId="4">[7]LIS183!#REF!</definedName>
    <definedName name="_1" localSheetId="5">[7]LIS183!#REF!</definedName>
    <definedName name="_1" localSheetId="7">[7]LIS183!#REF!</definedName>
    <definedName name="_1" localSheetId="9">[7]LIS183!#REF!</definedName>
    <definedName name="_1">[7]LIS183!#REF!</definedName>
    <definedName name="_1_13__Reporte_Ministerio___Definitivo_" localSheetId="12">#REF!</definedName>
    <definedName name="_1_13__Reporte_Ministerio___Definitivo_" localSheetId="13">#REF!</definedName>
    <definedName name="_1_13__Reporte_Ministerio___Definitivo_" localSheetId="17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">#REF!</definedName>
    <definedName name="_1_13__Reporte_Ministerio___Definitivo_" localSheetId="8">#REF!</definedName>
    <definedName name="_1_13__Reporte_Ministerio___Definitivo_" localSheetId="4">#REF!</definedName>
    <definedName name="_1_13__Reporte_Ministerio___Definitivo_" localSheetId="5">#REF!</definedName>
    <definedName name="_1_13__Reporte_Ministerio___Definitivo_" localSheetId="7">#REF!</definedName>
    <definedName name="_1_13__Reporte_Ministerio___Definitivo_" localSheetId="9">#REF!</definedName>
    <definedName name="_1_13__Reporte_Ministerio___Definitivo_">#REF!</definedName>
    <definedName name="_10" localSheetId="12">[7]LIS183!#REF!</definedName>
    <definedName name="_10" localSheetId="13">[7]LIS183!#REF!</definedName>
    <definedName name="_10" localSheetId="15">[7]LIS183!#REF!</definedName>
    <definedName name="_10" localSheetId="16">[8]LIS183!#REF!</definedName>
    <definedName name="_10" localSheetId="17">[9]LIS183!#REF!</definedName>
    <definedName name="_10" localSheetId="18">[8]LIS183!#REF!</definedName>
    <definedName name="_10" localSheetId="19">[9]LIS183!#REF!</definedName>
    <definedName name="_10" localSheetId="20">[9]LIS183!#REF!</definedName>
    <definedName name="_10" localSheetId="2">[7]LIS183!#REF!</definedName>
    <definedName name="_10" localSheetId="8">[7]LIS183!#REF!</definedName>
    <definedName name="_10" localSheetId="4">[7]LIS183!#REF!</definedName>
    <definedName name="_10" localSheetId="5">[7]LIS183!#REF!</definedName>
    <definedName name="_10" localSheetId="7">[7]LIS183!#REF!</definedName>
    <definedName name="_10" localSheetId="9">[7]LIS183!#REF!</definedName>
    <definedName name="_10">[7]LIS183!#REF!</definedName>
    <definedName name="_100" localSheetId="12">[7]LIS183!#REF!</definedName>
    <definedName name="_100" localSheetId="13">[7]LIS183!#REF!</definedName>
    <definedName name="_100" localSheetId="15">[7]LIS183!#REF!</definedName>
    <definedName name="_100" localSheetId="16">[8]LIS183!#REF!</definedName>
    <definedName name="_100" localSheetId="17">[9]LIS183!#REF!</definedName>
    <definedName name="_100" localSheetId="18">[8]LIS183!#REF!</definedName>
    <definedName name="_100" localSheetId="19">[9]LIS183!#REF!</definedName>
    <definedName name="_100" localSheetId="20">[9]LIS183!#REF!</definedName>
    <definedName name="_100" localSheetId="2">[7]LIS183!#REF!</definedName>
    <definedName name="_100" localSheetId="8">[7]LIS183!#REF!</definedName>
    <definedName name="_100" localSheetId="4">[7]LIS183!#REF!</definedName>
    <definedName name="_100" localSheetId="5">[7]LIS183!#REF!</definedName>
    <definedName name="_100" localSheetId="7">[7]LIS183!#REF!</definedName>
    <definedName name="_100" localSheetId="9">[7]LIS183!#REF!</definedName>
    <definedName name="_100">[7]LIS183!#REF!</definedName>
    <definedName name="_101" localSheetId="12">[7]LIS183!#REF!</definedName>
    <definedName name="_101" localSheetId="13">[7]LIS183!#REF!</definedName>
    <definedName name="_101" localSheetId="15">[7]LIS183!#REF!</definedName>
    <definedName name="_101" localSheetId="16">[8]LIS183!#REF!</definedName>
    <definedName name="_101" localSheetId="17">[9]LIS183!#REF!</definedName>
    <definedName name="_101" localSheetId="18">[8]LIS183!#REF!</definedName>
    <definedName name="_101" localSheetId="19">[9]LIS183!#REF!</definedName>
    <definedName name="_101" localSheetId="20">[9]LIS183!#REF!</definedName>
    <definedName name="_101" localSheetId="2">[7]LIS183!#REF!</definedName>
    <definedName name="_101" localSheetId="8">[7]LIS183!#REF!</definedName>
    <definedName name="_101" localSheetId="4">[7]LIS183!#REF!</definedName>
    <definedName name="_101" localSheetId="5">[7]LIS183!#REF!</definedName>
    <definedName name="_101" localSheetId="7">[7]LIS183!#REF!</definedName>
    <definedName name="_101" localSheetId="9">[7]LIS183!#REF!</definedName>
    <definedName name="_101">[7]LIS183!#REF!</definedName>
    <definedName name="_102" localSheetId="12">[7]LIS183!#REF!</definedName>
    <definedName name="_102" localSheetId="13">[7]LIS183!#REF!</definedName>
    <definedName name="_102" localSheetId="15">[7]LIS183!#REF!</definedName>
    <definedName name="_102" localSheetId="16">[8]LIS183!#REF!</definedName>
    <definedName name="_102" localSheetId="17">[9]LIS183!#REF!</definedName>
    <definedName name="_102" localSheetId="18">[8]LIS183!#REF!</definedName>
    <definedName name="_102" localSheetId="19">[9]LIS183!#REF!</definedName>
    <definedName name="_102" localSheetId="20">[9]LIS183!#REF!</definedName>
    <definedName name="_102" localSheetId="2">[7]LIS183!#REF!</definedName>
    <definedName name="_102" localSheetId="8">[7]LIS183!#REF!</definedName>
    <definedName name="_102" localSheetId="4">[7]LIS183!#REF!</definedName>
    <definedName name="_102" localSheetId="5">[7]LIS183!#REF!</definedName>
    <definedName name="_102" localSheetId="7">[7]LIS183!#REF!</definedName>
    <definedName name="_102" localSheetId="9">[7]LIS183!#REF!</definedName>
    <definedName name="_102">[7]LIS183!#REF!</definedName>
    <definedName name="_103" localSheetId="12">[7]LIS183!#REF!</definedName>
    <definedName name="_103" localSheetId="13">[7]LIS183!#REF!</definedName>
    <definedName name="_103" localSheetId="16">[8]LIS183!#REF!</definedName>
    <definedName name="_103" localSheetId="17">[9]LIS183!#REF!</definedName>
    <definedName name="_103" localSheetId="18">[8]LIS183!#REF!</definedName>
    <definedName name="_103" localSheetId="19">[9]LIS183!#REF!</definedName>
    <definedName name="_103" localSheetId="20">[9]LIS183!#REF!</definedName>
    <definedName name="_103" localSheetId="2">[7]LIS183!#REF!</definedName>
    <definedName name="_103" localSheetId="8">[7]LIS183!#REF!</definedName>
    <definedName name="_103" localSheetId="4">[7]LIS183!#REF!</definedName>
    <definedName name="_103" localSheetId="5">[7]LIS183!#REF!</definedName>
    <definedName name="_103" localSheetId="7">[7]LIS183!#REF!</definedName>
    <definedName name="_103" localSheetId="9">[7]LIS183!#REF!</definedName>
    <definedName name="_103">[7]LIS183!#REF!</definedName>
    <definedName name="_104" localSheetId="12">[7]LIS183!#REF!</definedName>
    <definedName name="_104" localSheetId="13">[7]LIS183!#REF!</definedName>
    <definedName name="_104" localSheetId="16">[8]LIS183!#REF!</definedName>
    <definedName name="_104" localSheetId="17">[9]LIS183!#REF!</definedName>
    <definedName name="_104" localSheetId="18">[8]LIS183!#REF!</definedName>
    <definedName name="_104" localSheetId="19">[9]LIS183!#REF!</definedName>
    <definedName name="_104" localSheetId="20">[9]LIS183!#REF!</definedName>
    <definedName name="_104" localSheetId="2">[7]LIS183!#REF!</definedName>
    <definedName name="_104" localSheetId="8">[7]LIS183!#REF!</definedName>
    <definedName name="_104" localSheetId="7">[7]LIS183!#REF!</definedName>
    <definedName name="_104" localSheetId="9">[7]LIS183!#REF!</definedName>
    <definedName name="_104">[7]LIS183!#REF!</definedName>
    <definedName name="_105" localSheetId="12">[7]LIS183!#REF!</definedName>
    <definedName name="_105" localSheetId="13">[7]LIS183!#REF!</definedName>
    <definedName name="_105" localSheetId="16">[8]LIS183!#REF!</definedName>
    <definedName name="_105" localSheetId="17">[9]LIS183!#REF!</definedName>
    <definedName name="_105" localSheetId="18">[8]LIS183!#REF!</definedName>
    <definedName name="_105" localSheetId="19">[9]LIS183!#REF!</definedName>
    <definedName name="_105" localSheetId="20">[9]LIS183!#REF!</definedName>
    <definedName name="_105" localSheetId="2">[7]LIS183!#REF!</definedName>
    <definedName name="_105" localSheetId="8">[7]LIS183!#REF!</definedName>
    <definedName name="_105" localSheetId="7">[7]LIS183!#REF!</definedName>
    <definedName name="_105" localSheetId="9">[7]LIS183!#REF!</definedName>
    <definedName name="_105">[7]LIS183!#REF!</definedName>
    <definedName name="_106" localSheetId="12">[7]LIS183!#REF!</definedName>
    <definedName name="_106" localSheetId="13">[7]LIS183!#REF!</definedName>
    <definedName name="_106" localSheetId="16">[8]LIS183!#REF!</definedName>
    <definedName name="_106" localSheetId="17">[9]LIS183!#REF!</definedName>
    <definedName name="_106" localSheetId="18">[8]LIS183!#REF!</definedName>
    <definedName name="_106" localSheetId="19">[9]LIS183!#REF!</definedName>
    <definedName name="_106" localSheetId="20">[9]LIS183!#REF!</definedName>
    <definedName name="_106" localSheetId="2">[7]LIS183!#REF!</definedName>
    <definedName name="_106" localSheetId="8">[7]LIS183!#REF!</definedName>
    <definedName name="_106" localSheetId="7">[7]LIS183!#REF!</definedName>
    <definedName name="_106" localSheetId="9">[7]LIS183!#REF!</definedName>
    <definedName name="_106">[7]LIS183!#REF!</definedName>
    <definedName name="_107" localSheetId="12">[7]LIS183!#REF!</definedName>
    <definedName name="_107" localSheetId="13">[7]LIS183!#REF!</definedName>
    <definedName name="_107" localSheetId="16">[8]LIS183!#REF!</definedName>
    <definedName name="_107" localSheetId="17">[9]LIS183!#REF!</definedName>
    <definedName name="_107" localSheetId="18">[8]LIS183!#REF!</definedName>
    <definedName name="_107" localSheetId="19">[9]LIS183!#REF!</definedName>
    <definedName name="_107" localSheetId="20">[9]LIS183!#REF!</definedName>
    <definedName name="_107" localSheetId="2">[7]LIS183!#REF!</definedName>
    <definedName name="_107" localSheetId="8">[7]LIS183!#REF!</definedName>
    <definedName name="_107" localSheetId="7">[7]LIS183!#REF!</definedName>
    <definedName name="_107" localSheetId="9">[7]LIS183!#REF!</definedName>
    <definedName name="_107">[7]LIS183!#REF!</definedName>
    <definedName name="_108" localSheetId="12">[7]LIS183!#REF!</definedName>
    <definedName name="_108" localSheetId="13">[7]LIS183!#REF!</definedName>
    <definedName name="_108" localSheetId="16">[8]LIS183!#REF!</definedName>
    <definedName name="_108" localSheetId="17">[9]LIS183!#REF!</definedName>
    <definedName name="_108" localSheetId="18">[8]LIS183!#REF!</definedName>
    <definedName name="_108" localSheetId="19">[9]LIS183!#REF!</definedName>
    <definedName name="_108" localSheetId="20">[9]LIS183!#REF!</definedName>
    <definedName name="_108" localSheetId="2">[7]LIS183!#REF!</definedName>
    <definedName name="_108" localSheetId="8">[7]LIS183!#REF!</definedName>
    <definedName name="_108" localSheetId="7">[7]LIS183!#REF!</definedName>
    <definedName name="_108" localSheetId="9">[7]LIS183!#REF!</definedName>
    <definedName name="_108">[7]LIS183!#REF!</definedName>
    <definedName name="_109" localSheetId="12">[7]LIS183!#REF!</definedName>
    <definedName name="_109" localSheetId="13">[7]LIS183!#REF!</definedName>
    <definedName name="_109" localSheetId="16">[8]LIS183!#REF!</definedName>
    <definedName name="_109" localSheetId="17">[9]LIS183!#REF!</definedName>
    <definedName name="_109" localSheetId="18">[8]LIS183!#REF!</definedName>
    <definedName name="_109" localSheetId="19">[9]LIS183!#REF!</definedName>
    <definedName name="_109" localSheetId="20">[9]LIS183!#REF!</definedName>
    <definedName name="_109" localSheetId="2">[7]LIS183!#REF!</definedName>
    <definedName name="_109" localSheetId="8">[7]LIS183!#REF!</definedName>
    <definedName name="_109" localSheetId="7">[7]LIS183!#REF!</definedName>
    <definedName name="_109" localSheetId="9">[7]LIS183!#REF!</definedName>
    <definedName name="_109">[7]LIS183!#REF!</definedName>
    <definedName name="_11" localSheetId="12">[7]LIS183!#REF!</definedName>
    <definedName name="_11" localSheetId="13">[7]LIS183!#REF!</definedName>
    <definedName name="_11" localSheetId="16">[8]LIS183!#REF!</definedName>
    <definedName name="_11" localSheetId="17">[9]LIS183!#REF!</definedName>
    <definedName name="_11" localSheetId="18">[8]LIS183!#REF!</definedName>
    <definedName name="_11" localSheetId="19">[9]LIS183!#REF!</definedName>
    <definedName name="_11" localSheetId="20">[9]LIS183!#REF!</definedName>
    <definedName name="_11" localSheetId="2">[7]LIS183!#REF!</definedName>
    <definedName name="_11" localSheetId="8">[7]LIS183!#REF!</definedName>
    <definedName name="_11" localSheetId="7">[7]LIS183!#REF!</definedName>
    <definedName name="_11" localSheetId="9">[7]LIS183!#REF!</definedName>
    <definedName name="_11">[7]LIS183!#REF!</definedName>
    <definedName name="_110" localSheetId="12">[7]LIS183!#REF!</definedName>
    <definedName name="_110" localSheetId="13">[7]LIS183!#REF!</definedName>
    <definedName name="_110" localSheetId="16">[8]LIS183!#REF!</definedName>
    <definedName name="_110" localSheetId="17">[9]LIS183!#REF!</definedName>
    <definedName name="_110" localSheetId="18">[8]LIS183!#REF!</definedName>
    <definedName name="_110" localSheetId="19">[9]LIS183!#REF!</definedName>
    <definedName name="_110" localSheetId="20">[9]LIS183!#REF!</definedName>
    <definedName name="_110" localSheetId="2">[7]LIS183!#REF!</definedName>
    <definedName name="_110" localSheetId="8">[7]LIS183!#REF!</definedName>
    <definedName name="_110" localSheetId="7">[7]LIS183!#REF!</definedName>
    <definedName name="_110" localSheetId="9">[7]LIS183!#REF!</definedName>
    <definedName name="_110">[7]LIS183!#REF!</definedName>
    <definedName name="_111" localSheetId="12">[7]LIS183!#REF!</definedName>
    <definedName name="_111" localSheetId="13">[7]LIS183!#REF!</definedName>
    <definedName name="_111" localSheetId="16">[8]LIS183!#REF!</definedName>
    <definedName name="_111" localSheetId="17">[9]LIS183!#REF!</definedName>
    <definedName name="_111" localSheetId="18">[8]LIS183!#REF!</definedName>
    <definedName name="_111" localSheetId="19">[9]LIS183!#REF!</definedName>
    <definedName name="_111" localSheetId="20">[9]LIS183!#REF!</definedName>
    <definedName name="_111" localSheetId="2">[7]LIS183!#REF!</definedName>
    <definedName name="_111" localSheetId="8">[7]LIS183!#REF!</definedName>
    <definedName name="_111" localSheetId="7">[7]LIS183!#REF!</definedName>
    <definedName name="_111" localSheetId="9">[7]LIS183!#REF!</definedName>
    <definedName name="_111">[7]LIS183!#REF!</definedName>
    <definedName name="_112" localSheetId="12">[7]LIS183!#REF!</definedName>
    <definedName name="_112" localSheetId="13">[7]LIS183!#REF!</definedName>
    <definedName name="_112" localSheetId="16">[8]LIS183!#REF!</definedName>
    <definedName name="_112" localSheetId="17">[9]LIS183!#REF!</definedName>
    <definedName name="_112" localSheetId="18">[8]LIS183!#REF!</definedName>
    <definedName name="_112" localSheetId="19">[9]LIS183!#REF!</definedName>
    <definedName name="_112" localSheetId="20">[9]LIS183!#REF!</definedName>
    <definedName name="_112" localSheetId="2">[7]LIS183!#REF!</definedName>
    <definedName name="_112" localSheetId="8">[7]LIS183!#REF!</definedName>
    <definedName name="_112" localSheetId="7">[7]LIS183!#REF!</definedName>
    <definedName name="_112" localSheetId="9">[7]LIS183!#REF!</definedName>
    <definedName name="_112">[7]LIS183!#REF!</definedName>
    <definedName name="_113" localSheetId="12">[7]LIS183!#REF!</definedName>
    <definedName name="_113" localSheetId="13">[7]LIS183!#REF!</definedName>
    <definedName name="_113" localSheetId="16">[8]LIS183!#REF!</definedName>
    <definedName name="_113" localSheetId="17">[9]LIS183!#REF!</definedName>
    <definedName name="_113" localSheetId="18">[8]LIS183!#REF!</definedName>
    <definedName name="_113" localSheetId="19">[9]LIS183!#REF!</definedName>
    <definedName name="_113" localSheetId="20">[9]LIS183!#REF!</definedName>
    <definedName name="_113" localSheetId="2">[7]LIS183!#REF!</definedName>
    <definedName name="_113" localSheetId="8">[7]LIS183!#REF!</definedName>
    <definedName name="_113" localSheetId="7">[7]LIS183!#REF!</definedName>
    <definedName name="_113" localSheetId="9">[7]LIS183!#REF!</definedName>
    <definedName name="_113">[7]LIS183!#REF!</definedName>
    <definedName name="_114" localSheetId="12">[7]LIS183!#REF!</definedName>
    <definedName name="_114" localSheetId="13">[7]LIS183!#REF!</definedName>
    <definedName name="_114" localSheetId="16">[8]LIS183!#REF!</definedName>
    <definedName name="_114" localSheetId="17">[9]LIS183!#REF!</definedName>
    <definedName name="_114" localSheetId="18">[8]LIS183!#REF!</definedName>
    <definedName name="_114" localSheetId="19">[9]LIS183!#REF!</definedName>
    <definedName name="_114" localSheetId="20">[9]LIS183!#REF!</definedName>
    <definedName name="_114" localSheetId="2">[7]LIS183!#REF!</definedName>
    <definedName name="_114" localSheetId="8">[7]LIS183!#REF!</definedName>
    <definedName name="_114" localSheetId="7">[7]LIS183!#REF!</definedName>
    <definedName name="_114" localSheetId="9">[7]LIS183!#REF!</definedName>
    <definedName name="_114">[7]LIS183!#REF!</definedName>
    <definedName name="_115" localSheetId="12">[7]LIS183!#REF!</definedName>
    <definedName name="_115" localSheetId="13">[7]LIS183!#REF!</definedName>
    <definedName name="_115" localSheetId="16">[8]LIS183!#REF!</definedName>
    <definedName name="_115" localSheetId="17">[9]LIS183!#REF!</definedName>
    <definedName name="_115" localSheetId="18">[8]LIS183!#REF!</definedName>
    <definedName name="_115" localSheetId="19">[9]LIS183!#REF!</definedName>
    <definedName name="_115" localSheetId="20">[9]LIS183!#REF!</definedName>
    <definedName name="_115" localSheetId="2">[7]LIS183!#REF!</definedName>
    <definedName name="_115" localSheetId="8">[7]LIS183!#REF!</definedName>
    <definedName name="_115" localSheetId="7">[7]LIS183!#REF!</definedName>
    <definedName name="_115" localSheetId="9">[7]LIS183!#REF!</definedName>
    <definedName name="_115">[7]LIS183!#REF!</definedName>
    <definedName name="_1154" localSheetId="12">[7]LIS183!#REF!</definedName>
    <definedName name="_1154" localSheetId="13">[7]LIS183!#REF!</definedName>
    <definedName name="_1154" localSheetId="16">[8]LIS183!#REF!</definedName>
    <definedName name="_1154" localSheetId="17">[9]LIS183!#REF!</definedName>
    <definedName name="_1154" localSheetId="18">[8]LIS183!#REF!</definedName>
    <definedName name="_1154" localSheetId="19">[9]LIS183!#REF!</definedName>
    <definedName name="_1154" localSheetId="20">[9]LIS183!#REF!</definedName>
    <definedName name="_1154" localSheetId="2">[7]LIS183!#REF!</definedName>
    <definedName name="_1154" localSheetId="8">[7]LIS183!#REF!</definedName>
    <definedName name="_1154" localSheetId="7">[7]LIS183!#REF!</definedName>
    <definedName name="_1154" localSheetId="9">[7]LIS183!#REF!</definedName>
    <definedName name="_1154">[7]LIS183!#REF!</definedName>
    <definedName name="_116" localSheetId="12">[7]LIS183!#REF!</definedName>
    <definedName name="_116" localSheetId="13">[7]LIS183!#REF!</definedName>
    <definedName name="_116" localSheetId="16">[8]LIS183!#REF!</definedName>
    <definedName name="_116" localSheetId="17">[9]LIS183!#REF!</definedName>
    <definedName name="_116" localSheetId="18">[8]LIS183!#REF!</definedName>
    <definedName name="_116" localSheetId="19">[9]LIS183!#REF!</definedName>
    <definedName name="_116" localSheetId="20">[9]LIS183!#REF!</definedName>
    <definedName name="_116" localSheetId="2">[7]LIS183!#REF!</definedName>
    <definedName name="_116" localSheetId="8">[7]LIS183!#REF!</definedName>
    <definedName name="_116" localSheetId="7">[7]LIS183!#REF!</definedName>
    <definedName name="_116" localSheetId="9">[7]LIS183!#REF!</definedName>
    <definedName name="_116">[7]LIS183!#REF!</definedName>
    <definedName name="_117" localSheetId="12">[7]LIS183!#REF!</definedName>
    <definedName name="_117" localSheetId="13">[7]LIS183!#REF!</definedName>
    <definedName name="_117" localSheetId="16">[8]LIS183!#REF!</definedName>
    <definedName name="_117" localSheetId="17">[9]LIS183!#REF!</definedName>
    <definedName name="_117" localSheetId="18">[8]LIS183!#REF!</definedName>
    <definedName name="_117" localSheetId="19">[9]LIS183!#REF!</definedName>
    <definedName name="_117" localSheetId="20">[9]LIS183!#REF!</definedName>
    <definedName name="_117" localSheetId="2">[7]LIS183!#REF!</definedName>
    <definedName name="_117" localSheetId="8">[7]LIS183!#REF!</definedName>
    <definedName name="_117" localSheetId="7">[7]LIS183!#REF!</definedName>
    <definedName name="_117" localSheetId="9">[7]LIS183!#REF!</definedName>
    <definedName name="_117">[7]LIS183!#REF!</definedName>
    <definedName name="_118" localSheetId="12">[7]LIS183!#REF!</definedName>
    <definedName name="_118" localSheetId="13">[7]LIS183!#REF!</definedName>
    <definedName name="_118" localSheetId="16">[8]LIS183!#REF!</definedName>
    <definedName name="_118" localSheetId="17">[9]LIS183!#REF!</definedName>
    <definedName name="_118" localSheetId="18">[8]LIS183!#REF!</definedName>
    <definedName name="_118" localSheetId="19">[9]LIS183!#REF!</definedName>
    <definedName name="_118" localSheetId="20">[9]LIS183!#REF!</definedName>
    <definedName name="_118" localSheetId="2">[7]LIS183!#REF!</definedName>
    <definedName name="_118" localSheetId="8">[7]LIS183!#REF!</definedName>
    <definedName name="_118" localSheetId="7">[7]LIS183!#REF!</definedName>
    <definedName name="_118" localSheetId="9">[7]LIS183!#REF!</definedName>
    <definedName name="_118">[7]LIS183!#REF!</definedName>
    <definedName name="_119" localSheetId="12">[7]LIS183!#REF!</definedName>
    <definedName name="_119" localSheetId="13">[7]LIS183!#REF!</definedName>
    <definedName name="_119" localSheetId="16">[8]LIS183!#REF!</definedName>
    <definedName name="_119" localSheetId="17">[9]LIS183!#REF!</definedName>
    <definedName name="_119" localSheetId="18">[8]LIS183!#REF!</definedName>
    <definedName name="_119" localSheetId="19">[9]LIS183!#REF!</definedName>
    <definedName name="_119" localSheetId="20">[9]LIS183!#REF!</definedName>
    <definedName name="_119" localSheetId="2">[7]LIS183!#REF!</definedName>
    <definedName name="_119" localSheetId="8">[7]LIS183!#REF!</definedName>
    <definedName name="_119" localSheetId="7">[7]LIS183!#REF!</definedName>
    <definedName name="_119" localSheetId="9">[7]LIS183!#REF!</definedName>
    <definedName name="_119">[7]LIS183!#REF!</definedName>
    <definedName name="_12" localSheetId="12">[7]LIS183!#REF!</definedName>
    <definedName name="_12" localSheetId="13">[7]LIS183!#REF!</definedName>
    <definedName name="_12" localSheetId="16">[8]LIS183!#REF!</definedName>
    <definedName name="_12" localSheetId="17">[9]LIS183!#REF!</definedName>
    <definedName name="_12" localSheetId="18">[8]LIS183!#REF!</definedName>
    <definedName name="_12" localSheetId="19">[9]LIS183!#REF!</definedName>
    <definedName name="_12" localSheetId="20">[9]LIS183!#REF!</definedName>
    <definedName name="_12" localSheetId="2">[7]LIS183!#REF!</definedName>
    <definedName name="_12" localSheetId="8">[7]LIS183!#REF!</definedName>
    <definedName name="_12" localSheetId="7">[7]LIS183!#REF!</definedName>
    <definedName name="_12" localSheetId="9">[7]LIS183!#REF!</definedName>
    <definedName name="_12">[7]LIS183!#REF!</definedName>
    <definedName name="_120" localSheetId="12">[7]LIS183!#REF!</definedName>
    <definedName name="_120" localSheetId="13">[7]LIS183!#REF!</definedName>
    <definedName name="_120" localSheetId="16">[8]LIS183!#REF!</definedName>
    <definedName name="_120" localSheetId="17">[9]LIS183!#REF!</definedName>
    <definedName name="_120" localSheetId="18">[8]LIS183!#REF!</definedName>
    <definedName name="_120" localSheetId="19">[9]LIS183!#REF!</definedName>
    <definedName name="_120" localSheetId="20">[9]LIS183!#REF!</definedName>
    <definedName name="_120" localSheetId="2">[7]LIS183!#REF!</definedName>
    <definedName name="_120" localSheetId="8">[7]LIS183!#REF!</definedName>
    <definedName name="_120" localSheetId="7">[7]LIS183!#REF!</definedName>
    <definedName name="_120" localSheetId="9">[7]LIS183!#REF!</definedName>
    <definedName name="_120">[7]LIS183!#REF!</definedName>
    <definedName name="_121" localSheetId="12">[7]LIS183!#REF!</definedName>
    <definedName name="_121" localSheetId="13">[7]LIS183!#REF!</definedName>
    <definedName name="_121" localSheetId="16">[8]LIS183!#REF!</definedName>
    <definedName name="_121" localSheetId="17">[9]LIS183!#REF!</definedName>
    <definedName name="_121" localSheetId="18">[8]LIS183!#REF!</definedName>
    <definedName name="_121" localSheetId="19">[9]LIS183!#REF!</definedName>
    <definedName name="_121" localSheetId="20">[9]LIS183!#REF!</definedName>
    <definedName name="_121" localSheetId="2">[7]LIS183!#REF!</definedName>
    <definedName name="_121" localSheetId="8">[7]LIS183!#REF!</definedName>
    <definedName name="_121" localSheetId="7">[7]LIS183!#REF!</definedName>
    <definedName name="_121" localSheetId="9">[7]LIS183!#REF!</definedName>
    <definedName name="_121">[7]LIS183!#REF!</definedName>
    <definedName name="_122" localSheetId="12">[7]LIS183!#REF!</definedName>
    <definedName name="_122" localSheetId="13">[7]LIS183!#REF!</definedName>
    <definedName name="_122" localSheetId="16">[8]LIS183!#REF!</definedName>
    <definedName name="_122" localSheetId="17">[9]LIS183!#REF!</definedName>
    <definedName name="_122" localSheetId="18">[8]LIS183!#REF!</definedName>
    <definedName name="_122" localSheetId="19">[9]LIS183!#REF!</definedName>
    <definedName name="_122" localSheetId="20">[9]LIS183!#REF!</definedName>
    <definedName name="_122" localSheetId="2">[7]LIS183!#REF!</definedName>
    <definedName name="_122" localSheetId="8">[7]LIS183!#REF!</definedName>
    <definedName name="_122" localSheetId="7">[7]LIS183!#REF!</definedName>
    <definedName name="_122" localSheetId="9">[7]LIS183!#REF!</definedName>
    <definedName name="_122">[7]LIS183!#REF!</definedName>
    <definedName name="_123" localSheetId="12">[7]LIS183!#REF!</definedName>
    <definedName name="_123" localSheetId="13">[7]LIS183!#REF!</definedName>
    <definedName name="_123" localSheetId="16">[8]LIS183!#REF!</definedName>
    <definedName name="_123" localSheetId="17">[9]LIS183!#REF!</definedName>
    <definedName name="_123" localSheetId="18">[8]LIS183!#REF!</definedName>
    <definedName name="_123" localSheetId="19">[9]LIS183!#REF!</definedName>
    <definedName name="_123" localSheetId="20">[9]LIS183!#REF!</definedName>
    <definedName name="_123" localSheetId="2">[7]LIS183!#REF!</definedName>
    <definedName name="_123" localSheetId="8">[7]LIS183!#REF!</definedName>
    <definedName name="_123" localSheetId="7">[7]LIS183!#REF!</definedName>
    <definedName name="_123" localSheetId="9">[7]LIS183!#REF!</definedName>
    <definedName name="_123">[7]LIS183!#REF!</definedName>
    <definedName name="_124" localSheetId="12">[7]LIS183!#REF!</definedName>
    <definedName name="_124" localSheetId="13">[7]LIS183!#REF!</definedName>
    <definedName name="_124" localSheetId="16">[8]LIS183!#REF!</definedName>
    <definedName name="_124" localSheetId="17">[9]LIS183!#REF!</definedName>
    <definedName name="_124" localSheetId="18">[8]LIS183!#REF!</definedName>
    <definedName name="_124" localSheetId="19">[9]LIS183!#REF!</definedName>
    <definedName name="_124" localSheetId="20">[9]LIS183!#REF!</definedName>
    <definedName name="_124" localSheetId="2">[7]LIS183!#REF!</definedName>
    <definedName name="_124" localSheetId="8">[7]LIS183!#REF!</definedName>
    <definedName name="_124" localSheetId="7">[7]LIS183!#REF!</definedName>
    <definedName name="_124" localSheetId="9">[7]LIS183!#REF!</definedName>
    <definedName name="_124">[7]LIS183!#REF!</definedName>
    <definedName name="_125" localSheetId="12">[7]LIS183!#REF!</definedName>
    <definedName name="_125" localSheetId="13">[7]LIS183!#REF!</definedName>
    <definedName name="_125" localSheetId="16">[8]LIS183!#REF!</definedName>
    <definedName name="_125" localSheetId="17">[9]LIS183!#REF!</definedName>
    <definedName name="_125" localSheetId="18">[8]LIS183!#REF!</definedName>
    <definedName name="_125" localSheetId="19">[9]LIS183!#REF!</definedName>
    <definedName name="_125" localSheetId="20">[9]LIS183!#REF!</definedName>
    <definedName name="_125" localSheetId="2">[7]LIS183!#REF!</definedName>
    <definedName name="_125" localSheetId="8">[7]LIS183!#REF!</definedName>
    <definedName name="_125" localSheetId="7">[7]LIS183!#REF!</definedName>
    <definedName name="_125" localSheetId="9">[7]LIS183!#REF!</definedName>
    <definedName name="_125">[7]LIS183!#REF!</definedName>
    <definedName name="_126" localSheetId="12">[7]LIS183!#REF!</definedName>
    <definedName name="_126" localSheetId="13">[7]LIS183!#REF!</definedName>
    <definedName name="_126" localSheetId="16">[8]LIS183!#REF!</definedName>
    <definedName name="_126" localSheetId="17">[9]LIS183!#REF!</definedName>
    <definedName name="_126" localSheetId="18">[8]LIS183!#REF!</definedName>
    <definedName name="_126" localSheetId="19">[9]LIS183!#REF!</definedName>
    <definedName name="_126" localSheetId="20">[9]LIS183!#REF!</definedName>
    <definedName name="_126" localSheetId="2">[7]LIS183!#REF!</definedName>
    <definedName name="_126" localSheetId="8">[7]LIS183!#REF!</definedName>
    <definedName name="_126" localSheetId="7">[7]LIS183!#REF!</definedName>
    <definedName name="_126" localSheetId="9">[7]LIS183!#REF!</definedName>
    <definedName name="_126">[7]LIS183!#REF!</definedName>
    <definedName name="_127" localSheetId="12">[7]LIS183!#REF!</definedName>
    <definedName name="_127" localSheetId="13">[7]LIS183!#REF!</definedName>
    <definedName name="_127" localSheetId="16">[8]LIS183!#REF!</definedName>
    <definedName name="_127" localSheetId="17">[9]LIS183!#REF!</definedName>
    <definedName name="_127" localSheetId="18">[8]LIS183!#REF!</definedName>
    <definedName name="_127" localSheetId="19">[9]LIS183!#REF!</definedName>
    <definedName name="_127" localSheetId="20">[9]LIS183!#REF!</definedName>
    <definedName name="_127" localSheetId="2">[7]LIS183!#REF!</definedName>
    <definedName name="_127" localSheetId="8">[7]LIS183!#REF!</definedName>
    <definedName name="_127" localSheetId="7">[7]LIS183!#REF!</definedName>
    <definedName name="_127" localSheetId="9">[7]LIS183!#REF!</definedName>
    <definedName name="_127">[7]LIS183!#REF!</definedName>
    <definedName name="_128" localSheetId="12">[7]LIS183!#REF!</definedName>
    <definedName name="_128" localSheetId="13">[7]LIS183!#REF!</definedName>
    <definedName name="_128" localSheetId="16">[8]LIS183!#REF!</definedName>
    <definedName name="_128" localSheetId="17">[9]LIS183!#REF!</definedName>
    <definedName name="_128" localSheetId="18">[8]LIS183!#REF!</definedName>
    <definedName name="_128" localSheetId="19">[9]LIS183!#REF!</definedName>
    <definedName name="_128" localSheetId="20">[9]LIS183!#REF!</definedName>
    <definedName name="_128" localSheetId="2">[7]LIS183!#REF!</definedName>
    <definedName name="_128" localSheetId="8">[7]LIS183!#REF!</definedName>
    <definedName name="_128" localSheetId="7">[7]LIS183!#REF!</definedName>
    <definedName name="_128" localSheetId="9">[7]LIS183!#REF!</definedName>
    <definedName name="_128">[7]LIS183!#REF!</definedName>
    <definedName name="_129" localSheetId="12">[7]LIS183!#REF!</definedName>
    <definedName name="_129" localSheetId="13">[7]LIS183!#REF!</definedName>
    <definedName name="_129" localSheetId="16">[8]LIS183!#REF!</definedName>
    <definedName name="_129" localSheetId="17">[9]LIS183!#REF!</definedName>
    <definedName name="_129" localSheetId="18">[8]LIS183!#REF!</definedName>
    <definedName name="_129" localSheetId="19">[9]LIS183!#REF!</definedName>
    <definedName name="_129" localSheetId="20">[9]LIS183!#REF!</definedName>
    <definedName name="_129" localSheetId="2">[7]LIS183!#REF!</definedName>
    <definedName name="_129" localSheetId="8">[7]LIS183!#REF!</definedName>
    <definedName name="_129" localSheetId="7">[7]LIS183!#REF!</definedName>
    <definedName name="_129" localSheetId="9">[7]LIS183!#REF!</definedName>
    <definedName name="_129">[7]LIS183!#REF!</definedName>
    <definedName name="_13" localSheetId="12">[7]LIS183!#REF!</definedName>
    <definedName name="_13" localSheetId="13">[7]LIS183!#REF!</definedName>
    <definedName name="_13" localSheetId="16">[8]LIS183!#REF!</definedName>
    <definedName name="_13" localSheetId="17">[9]LIS183!#REF!</definedName>
    <definedName name="_13" localSheetId="18">[8]LIS183!#REF!</definedName>
    <definedName name="_13" localSheetId="19">[9]LIS183!#REF!</definedName>
    <definedName name="_13" localSheetId="20">[9]LIS183!#REF!</definedName>
    <definedName name="_13" localSheetId="2">[7]LIS183!#REF!</definedName>
    <definedName name="_13" localSheetId="8">[7]LIS183!#REF!</definedName>
    <definedName name="_13" localSheetId="7">[7]LIS183!#REF!</definedName>
    <definedName name="_13" localSheetId="9">[7]LIS183!#REF!</definedName>
    <definedName name="_13">[7]LIS183!#REF!</definedName>
    <definedName name="_130" localSheetId="12">[7]LIS183!#REF!</definedName>
    <definedName name="_130" localSheetId="13">[7]LIS183!#REF!</definedName>
    <definedName name="_130" localSheetId="16">[8]LIS183!#REF!</definedName>
    <definedName name="_130" localSheetId="17">[9]LIS183!#REF!</definedName>
    <definedName name="_130" localSheetId="18">[8]LIS183!#REF!</definedName>
    <definedName name="_130" localSheetId="19">[9]LIS183!#REF!</definedName>
    <definedName name="_130" localSheetId="20">[9]LIS183!#REF!</definedName>
    <definedName name="_130" localSheetId="2">[7]LIS183!#REF!</definedName>
    <definedName name="_130" localSheetId="8">[7]LIS183!#REF!</definedName>
    <definedName name="_130" localSheetId="7">[7]LIS183!#REF!</definedName>
    <definedName name="_130" localSheetId="9">[7]LIS183!#REF!</definedName>
    <definedName name="_130">[7]LIS183!#REF!</definedName>
    <definedName name="_131" localSheetId="12">[7]LIS183!#REF!</definedName>
    <definedName name="_131" localSheetId="13">[7]LIS183!#REF!</definedName>
    <definedName name="_131" localSheetId="16">[8]LIS183!#REF!</definedName>
    <definedName name="_131" localSheetId="17">[9]LIS183!#REF!</definedName>
    <definedName name="_131" localSheetId="18">[8]LIS183!#REF!</definedName>
    <definedName name="_131" localSheetId="19">[9]LIS183!#REF!</definedName>
    <definedName name="_131" localSheetId="20">[9]LIS183!#REF!</definedName>
    <definedName name="_131" localSheetId="2">[7]LIS183!#REF!</definedName>
    <definedName name="_131" localSheetId="8">[7]LIS183!#REF!</definedName>
    <definedName name="_131" localSheetId="7">[7]LIS183!#REF!</definedName>
    <definedName name="_131" localSheetId="9">[7]LIS183!#REF!</definedName>
    <definedName name="_131">[7]LIS183!#REF!</definedName>
    <definedName name="_132" localSheetId="12">[7]LIS183!#REF!</definedName>
    <definedName name="_132" localSheetId="13">[7]LIS183!#REF!</definedName>
    <definedName name="_132" localSheetId="16">[8]LIS183!#REF!</definedName>
    <definedName name="_132" localSheetId="17">[9]LIS183!#REF!</definedName>
    <definedName name="_132" localSheetId="18">[8]LIS183!#REF!</definedName>
    <definedName name="_132" localSheetId="19">[9]LIS183!#REF!</definedName>
    <definedName name="_132" localSheetId="20">[9]LIS183!#REF!</definedName>
    <definedName name="_132" localSheetId="2">[7]LIS183!#REF!</definedName>
    <definedName name="_132" localSheetId="8">[7]LIS183!#REF!</definedName>
    <definedName name="_132" localSheetId="7">[7]LIS183!#REF!</definedName>
    <definedName name="_132" localSheetId="9">[7]LIS183!#REF!</definedName>
    <definedName name="_132">[7]LIS183!#REF!</definedName>
    <definedName name="_133" localSheetId="12">[7]LIS183!#REF!</definedName>
    <definedName name="_133" localSheetId="13">[7]LIS183!#REF!</definedName>
    <definedName name="_133" localSheetId="16">[8]LIS183!#REF!</definedName>
    <definedName name="_133" localSheetId="17">[9]LIS183!#REF!</definedName>
    <definedName name="_133" localSheetId="18">[8]LIS183!#REF!</definedName>
    <definedName name="_133" localSheetId="19">[9]LIS183!#REF!</definedName>
    <definedName name="_133" localSheetId="20">[9]LIS183!#REF!</definedName>
    <definedName name="_133" localSheetId="2">[7]LIS183!#REF!</definedName>
    <definedName name="_133" localSheetId="8">[7]LIS183!#REF!</definedName>
    <definedName name="_133" localSheetId="7">[7]LIS183!#REF!</definedName>
    <definedName name="_133" localSheetId="9">[7]LIS183!#REF!</definedName>
    <definedName name="_133">[7]LIS183!#REF!</definedName>
    <definedName name="_134" localSheetId="12">[7]LIS183!#REF!</definedName>
    <definedName name="_134" localSheetId="13">[7]LIS183!#REF!</definedName>
    <definedName name="_134" localSheetId="16">[8]LIS183!#REF!</definedName>
    <definedName name="_134" localSheetId="17">[9]LIS183!#REF!</definedName>
    <definedName name="_134" localSheetId="18">[8]LIS183!#REF!</definedName>
    <definedName name="_134" localSheetId="19">[9]LIS183!#REF!</definedName>
    <definedName name="_134" localSheetId="20">[9]LIS183!#REF!</definedName>
    <definedName name="_134" localSheetId="2">[7]LIS183!#REF!</definedName>
    <definedName name="_134" localSheetId="8">[7]LIS183!#REF!</definedName>
    <definedName name="_134" localSheetId="7">[7]LIS183!#REF!</definedName>
    <definedName name="_134" localSheetId="9">[7]LIS183!#REF!</definedName>
    <definedName name="_134">[7]LIS183!#REF!</definedName>
    <definedName name="_135" localSheetId="12">[7]LIS183!#REF!</definedName>
    <definedName name="_135" localSheetId="13">[7]LIS183!#REF!</definedName>
    <definedName name="_135" localSheetId="16">[8]LIS183!#REF!</definedName>
    <definedName name="_135" localSheetId="17">[9]LIS183!#REF!</definedName>
    <definedName name="_135" localSheetId="18">[8]LIS183!#REF!</definedName>
    <definedName name="_135" localSheetId="19">[9]LIS183!#REF!</definedName>
    <definedName name="_135" localSheetId="20">[9]LIS183!#REF!</definedName>
    <definedName name="_135" localSheetId="2">[7]LIS183!#REF!</definedName>
    <definedName name="_135" localSheetId="8">[7]LIS183!#REF!</definedName>
    <definedName name="_135" localSheetId="7">[7]LIS183!#REF!</definedName>
    <definedName name="_135" localSheetId="9">[7]LIS183!#REF!</definedName>
    <definedName name="_135">[7]LIS183!#REF!</definedName>
    <definedName name="_136" localSheetId="12">[7]LIS183!#REF!</definedName>
    <definedName name="_136" localSheetId="13">[7]LIS183!#REF!</definedName>
    <definedName name="_136" localSheetId="16">[8]LIS183!#REF!</definedName>
    <definedName name="_136" localSheetId="17">[9]LIS183!#REF!</definedName>
    <definedName name="_136" localSheetId="18">[8]LIS183!#REF!</definedName>
    <definedName name="_136" localSheetId="19">[9]LIS183!#REF!</definedName>
    <definedName name="_136" localSheetId="20">[9]LIS183!#REF!</definedName>
    <definedName name="_136" localSheetId="2">[7]LIS183!#REF!</definedName>
    <definedName name="_136" localSheetId="8">[7]LIS183!#REF!</definedName>
    <definedName name="_136" localSheetId="7">[7]LIS183!#REF!</definedName>
    <definedName name="_136" localSheetId="9">[7]LIS183!#REF!</definedName>
    <definedName name="_136">[7]LIS183!#REF!</definedName>
    <definedName name="_137" localSheetId="12">[7]LIS183!#REF!</definedName>
    <definedName name="_137" localSheetId="13">[7]LIS183!#REF!</definedName>
    <definedName name="_137" localSheetId="16">[8]LIS183!#REF!</definedName>
    <definedName name="_137" localSheetId="17">[9]LIS183!#REF!</definedName>
    <definedName name="_137" localSheetId="18">[8]LIS183!#REF!</definedName>
    <definedName name="_137" localSheetId="19">[9]LIS183!#REF!</definedName>
    <definedName name="_137" localSheetId="20">[9]LIS183!#REF!</definedName>
    <definedName name="_137" localSheetId="2">[7]LIS183!#REF!</definedName>
    <definedName name="_137" localSheetId="8">[7]LIS183!#REF!</definedName>
    <definedName name="_137" localSheetId="7">[7]LIS183!#REF!</definedName>
    <definedName name="_137" localSheetId="9">[7]LIS183!#REF!</definedName>
    <definedName name="_137">[7]LIS183!#REF!</definedName>
    <definedName name="_138" localSheetId="12">[7]LIS183!#REF!</definedName>
    <definedName name="_138" localSheetId="13">[7]LIS183!#REF!</definedName>
    <definedName name="_138" localSheetId="16">[8]LIS183!#REF!</definedName>
    <definedName name="_138" localSheetId="17">[9]LIS183!#REF!</definedName>
    <definedName name="_138" localSheetId="18">[8]LIS183!#REF!</definedName>
    <definedName name="_138" localSheetId="19">[9]LIS183!#REF!</definedName>
    <definedName name="_138" localSheetId="20">[9]LIS183!#REF!</definedName>
    <definedName name="_138" localSheetId="2">[7]LIS183!#REF!</definedName>
    <definedName name="_138" localSheetId="8">[7]LIS183!#REF!</definedName>
    <definedName name="_138" localSheetId="7">[7]LIS183!#REF!</definedName>
    <definedName name="_138" localSheetId="9">[7]LIS183!#REF!</definedName>
    <definedName name="_138">[7]LIS183!#REF!</definedName>
    <definedName name="_139" localSheetId="12">[7]LIS183!#REF!</definedName>
    <definedName name="_139" localSheetId="13">[7]LIS183!#REF!</definedName>
    <definedName name="_139" localSheetId="16">[8]LIS183!#REF!</definedName>
    <definedName name="_139" localSheetId="17">[9]LIS183!#REF!</definedName>
    <definedName name="_139" localSheetId="18">[8]LIS183!#REF!</definedName>
    <definedName name="_139" localSheetId="19">[9]LIS183!#REF!</definedName>
    <definedName name="_139" localSheetId="20">[9]LIS183!#REF!</definedName>
    <definedName name="_139" localSheetId="2">[7]LIS183!#REF!</definedName>
    <definedName name="_139" localSheetId="8">[7]LIS183!#REF!</definedName>
    <definedName name="_139" localSheetId="7">[7]LIS183!#REF!</definedName>
    <definedName name="_139" localSheetId="9">[7]LIS183!#REF!</definedName>
    <definedName name="_139">[7]LIS183!#REF!</definedName>
    <definedName name="_14" localSheetId="12">[7]LIS183!#REF!</definedName>
    <definedName name="_14" localSheetId="13">[7]LIS183!#REF!</definedName>
    <definedName name="_14" localSheetId="16">[8]LIS183!#REF!</definedName>
    <definedName name="_14" localSheetId="17">[9]LIS183!#REF!</definedName>
    <definedName name="_14" localSheetId="18">[8]LIS183!#REF!</definedName>
    <definedName name="_14" localSheetId="19">[9]LIS183!#REF!</definedName>
    <definedName name="_14" localSheetId="20">[9]LIS183!#REF!</definedName>
    <definedName name="_14" localSheetId="2">[7]LIS183!#REF!</definedName>
    <definedName name="_14" localSheetId="8">[7]LIS183!#REF!</definedName>
    <definedName name="_14" localSheetId="7">[7]LIS183!#REF!</definedName>
    <definedName name="_14" localSheetId="9">[7]LIS183!#REF!</definedName>
    <definedName name="_14">[7]LIS183!#REF!</definedName>
    <definedName name="_140" localSheetId="12">[7]LIS183!#REF!</definedName>
    <definedName name="_140" localSheetId="13">[7]LIS183!#REF!</definedName>
    <definedName name="_140" localSheetId="16">[8]LIS183!#REF!</definedName>
    <definedName name="_140" localSheetId="17">[9]LIS183!#REF!</definedName>
    <definedName name="_140" localSheetId="18">[8]LIS183!#REF!</definedName>
    <definedName name="_140" localSheetId="19">[9]LIS183!#REF!</definedName>
    <definedName name="_140" localSheetId="20">[9]LIS183!#REF!</definedName>
    <definedName name="_140" localSheetId="2">[7]LIS183!#REF!</definedName>
    <definedName name="_140" localSheetId="8">[7]LIS183!#REF!</definedName>
    <definedName name="_140" localSheetId="7">[7]LIS183!#REF!</definedName>
    <definedName name="_140" localSheetId="9">[7]LIS183!#REF!</definedName>
    <definedName name="_140">[7]LIS183!#REF!</definedName>
    <definedName name="_141" localSheetId="12">[7]LIS183!#REF!</definedName>
    <definedName name="_141" localSheetId="13">[7]LIS183!#REF!</definedName>
    <definedName name="_141" localSheetId="16">[8]LIS183!#REF!</definedName>
    <definedName name="_141" localSheetId="17">[9]LIS183!#REF!</definedName>
    <definedName name="_141" localSheetId="18">[8]LIS183!#REF!</definedName>
    <definedName name="_141" localSheetId="19">[9]LIS183!#REF!</definedName>
    <definedName name="_141" localSheetId="20">[9]LIS183!#REF!</definedName>
    <definedName name="_141" localSheetId="2">[7]LIS183!#REF!</definedName>
    <definedName name="_141" localSheetId="8">[7]LIS183!#REF!</definedName>
    <definedName name="_141" localSheetId="7">[7]LIS183!#REF!</definedName>
    <definedName name="_141" localSheetId="9">[7]LIS183!#REF!</definedName>
    <definedName name="_141">[7]LIS183!#REF!</definedName>
    <definedName name="_142" localSheetId="12">[7]LIS183!#REF!</definedName>
    <definedName name="_142" localSheetId="13">[7]LIS183!#REF!</definedName>
    <definedName name="_142" localSheetId="16">[8]LIS183!#REF!</definedName>
    <definedName name="_142" localSheetId="17">[9]LIS183!#REF!</definedName>
    <definedName name="_142" localSheetId="18">[8]LIS183!#REF!</definedName>
    <definedName name="_142" localSheetId="19">[9]LIS183!#REF!</definedName>
    <definedName name="_142" localSheetId="20">[9]LIS183!#REF!</definedName>
    <definedName name="_142" localSheetId="2">[7]LIS183!#REF!</definedName>
    <definedName name="_142" localSheetId="8">[7]LIS183!#REF!</definedName>
    <definedName name="_142" localSheetId="7">[7]LIS183!#REF!</definedName>
    <definedName name="_142" localSheetId="9">[7]LIS183!#REF!</definedName>
    <definedName name="_142">[7]LIS183!#REF!</definedName>
    <definedName name="_143" localSheetId="12">[7]LIS183!#REF!</definedName>
    <definedName name="_143" localSheetId="13">[7]LIS183!#REF!</definedName>
    <definedName name="_143" localSheetId="16">[8]LIS183!#REF!</definedName>
    <definedName name="_143" localSheetId="17">[9]LIS183!#REF!</definedName>
    <definedName name="_143" localSheetId="18">[8]LIS183!#REF!</definedName>
    <definedName name="_143" localSheetId="19">[9]LIS183!#REF!</definedName>
    <definedName name="_143" localSheetId="20">[9]LIS183!#REF!</definedName>
    <definedName name="_143" localSheetId="2">[7]LIS183!#REF!</definedName>
    <definedName name="_143" localSheetId="8">[7]LIS183!#REF!</definedName>
    <definedName name="_143" localSheetId="7">[7]LIS183!#REF!</definedName>
    <definedName name="_143" localSheetId="9">[7]LIS183!#REF!</definedName>
    <definedName name="_143">[7]LIS183!#REF!</definedName>
    <definedName name="_144" localSheetId="12">[7]LIS183!#REF!</definedName>
    <definedName name="_144" localSheetId="13">[7]LIS183!#REF!</definedName>
    <definedName name="_144" localSheetId="16">[8]LIS183!#REF!</definedName>
    <definedName name="_144" localSheetId="17">[9]LIS183!#REF!</definedName>
    <definedName name="_144" localSheetId="18">[8]LIS183!#REF!</definedName>
    <definedName name="_144" localSheetId="19">[9]LIS183!#REF!</definedName>
    <definedName name="_144" localSheetId="20">[9]LIS183!#REF!</definedName>
    <definedName name="_144" localSheetId="2">[7]LIS183!#REF!</definedName>
    <definedName name="_144" localSheetId="8">[7]LIS183!#REF!</definedName>
    <definedName name="_144" localSheetId="7">[7]LIS183!#REF!</definedName>
    <definedName name="_144" localSheetId="9">[7]LIS183!#REF!</definedName>
    <definedName name="_144">[7]LIS183!#REF!</definedName>
    <definedName name="_145" localSheetId="12">[7]LIS183!#REF!</definedName>
    <definedName name="_145" localSheetId="13">[7]LIS183!#REF!</definedName>
    <definedName name="_145" localSheetId="16">[8]LIS183!#REF!</definedName>
    <definedName name="_145" localSheetId="17">[9]LIS183!#REF!</definedName>
    <definedName name="_145" localSheetId="18">[8]LIS183!#REF!</definedName>
    <definedName name="_145" localSheetId="19">[9]LIS183!#REF!</definedName>
    <definedName name="_145" localSheetId="20">[9]LIS183!#REF!</definedName>
    <definedName name="_145" localSheetId="2">[7]LIS183!#REF!</definedName>
    <definedName name="_145" localSheetId="8">[7]LIS183!#REF!</definedName>
    <definedName name="_145" localSheetId="7">[7]LIS183!#REF!</definedName>
    <definedName name="_145" localSheetId="9">[7]LIS183!#REF!</definedName>
    <definedName name="_145">[7]LIS183!#REF!</definedName>
    <definedName name="_146" localSheetId="12">[7]LIS183!#REF!</definedName>
    <definedName name="_146" localSheetId="13">[7]LIS183!#REF!</definedName>
    <definedName name="_146" localSheetId="16">[8]LIS183!#REF!</definedName>
    <definedName name="_146" localSheetId="17">[9]LIS183!#REF!</definedName>
    <definedName name="_146" localSheetId="18">[8]LIS183!#REF!</definedName>
    <definedName name="_146" localSheetId="19">[9]LIS183!#REF!</definedName>
    <definedName name="_146" localSheetId="20">[9]LIS183!#REF!</definedName>
    <definedName name="_146" localSheetId="2">[7]LIS183!#REF!</definedName>
    <definedName name="_146" localSheetId="8">[7]LIS183!#REF!</definedName>
    <definedName name="_146" localSheetId="7">[7]LIS183!#REF!</definedName>
    <definedName name="_146" localSheetId="9">[7]LIS183!#REF!</definedName>
    <definedName name="_146">[7]LIS183!#REF!</definedName>
    <definedName name="_147" localSheetId="12">[7]LIS183!#REF!</definedName>
    <definedName name="_147" localSheetId="13">[7]LIS183!#REF!</definedName>
    <definedName name="_147" localSheetId="16">[8]LIS183!#REF!</definedName>
    <definedName name="_147" localSheetId="17">[9]LIS183!#REF!</definedName>
    <definedName name="_147" localSheetId="18">[8]LIS183!#REF!</definedName>
    <definedName name="_147" localSheetId="19">[9]LIS183!#REF!</definedName>
    <definedName name="_147" localSheetId="20">[9]LIS183!#REF!</definedName>
    <definedName name="_147" localSheetId="2">[7]LIS183!#REF!</definedName>
    <definedName name="_147" localSheetId="8">[7]LIS183!#REF!</definedName>
    <definedName name="_147" localSheetId="7">[7]LIS183!#REF!</definedName>
    <definedName name="_147" localSheetId="9">[7]LIS183!#REF!</definedName>
    <definedName name="_147">[7]LIS183!#REF!</definedName>
    <definedName name="_148" localSheetId="12">[7]LIS183!#REF!</definedName>
    <definedName name="_148" localSheetId="13">[7]LIS183!#REF!</definedName>
    <definedName name="_148" localSheetId="16">[8]LIS183!#REF!</definedName>
    <definedName name="_148" localSheetId="17">[9]LIS183!#REF!</definedName>
    <definedName name="_148" localSheetId="18">[8]LIS183!#REF!</definedName>
    <definedName name="_148" localSheetId="19">[9]LIS183!#REF!</definedName>
    <definedName name="_148" localSheetId="20">[9]LIS183!#REF!</definedName>
    <definedName name="_148" localSheetId="2">[7]LIS183!#REF!</definedName>
    <definedName name="_148" localSheetId="8">[7]LIS183!#REF!</definedName>
    <definedName name="_148" localSheetId="7">[7]LIS183!#REF!</definedName>
    <definedName name="_148" localSheetId="9">[7]LIS183!#REF!</definedName>
    <definedName name="_148">[7]LIS183!#REF!</definedName>
    <definedName name="_149" localSheetId="12">[7]LIS183!#REF!</definedName>
    <definedName name="_149" localSheetId="13">[7]LIS183!#REF!</definedName>
    <definedName name="_149" localSheetId="16">[8]LIS183!#REF!</definedName>
    <definedName name="_149" localSheetId="17">[9]LIS183!#REF!</definedName>
    <definedName name="_149" localSheetId="18">[8]LIS183!#REF!</definedName>
    <definedName name="_149" localSheetId="19">[9]LIS183!#REF!</definedName>
    <definedName name="_149" localSheetId="20">[9]LIS183!#REF!</definedName>
    <definedName name="_149" localSheetId="2">[7]LIS183!#REF!</definedName>
    <definedName name="_149" localSheetId="8">[7]LIS183!#REF!</definedName>
    <definedName name="_149" localSheetId="7">[7]LIS183!#REF!</definedName>
    <definedName name="_149" localSheetId="9">[7]LIS183!#REF!</definedName>
    <definedName name="_149">[7]LIS183!#REF!</definedName>
    <definedName name="_15" localSheetId="12">[7]LIS183!#REF!</definedName>
    <definedName name="_15" localSheetId="13">[7]LIS183!#REF!</definedName>
    <definedName name="_15" localSheetId="16">[8]LIS183!#REF!</definedName>
    <definedName name="_15" localSheetId="17">[9]LIS183!#REF!</definedName>
    <definedName name="_15" localSheetId="18">[8]LIS183!#REF!</definedName>
    <definedName name="_15" localSheetId="19">[9]LIS183!#REF!</definedName>
    <definedName name="_15" localSheetId="20">[9]LIS183!#REF!</definedName>
    <definedName name="_15" localSheetId="2">[7]LIS183!#REF!</definedName>
    <definedName name="_15" localSheetId="8">[7]LIS183!#REF!</definedName>
    <definedName name="_15" localSheetId="7">[7]LIS183!#REF!</definedName>
    <definedName name="_15" localSheetId="9">[7]LIS183!#REF!</definedName>
    <definedName name="_15">[7]LIS183!#REF!</definedName>
    <definedName name="_150" localSheetId="12">[7]LIS183!#REF!</definedName>
    <definedName name="_150" localSheetId="13">[7]LIS183!#REF!</definedName>
    <definedName name="_150" localSheetId="16">[8]LIS183!#REF!</definedName>
    <definedName name="_150" localSheetId="17">[9]LIS183!#REF!</definedName>
    <definedName name="_150" localSheetId="18">[8]LIS183!#REF!</definedName>
    <definedName name="_150" localSheetId="19">[9]LIS183!#REF!</definedName>
    <definedName name="_150" localSheetId="20">[9]LIS183!#REF!</definedName>
    <definedName name="_150" localSheetId="2">[7]LIS183!#REF!</definedName>
    <definedName name="_150" localSheetId="8">[7]LIS183!#REF!</definedName>
    <definedName name="_150" localSheetId="7">[7]LIS183!#REF!</definedName>
    <definedName name="_150" localSheetId="9">[7]LIS183!#REF!</definedName>
    <definedName name="_150">[7]LIS183!#REF!</definedName>
    <definedName name="_151" localSheetId="12">[7]LIS183!#REF!</definedName>
    <definedName name="_151" localSheetId="13">[7]LIS183!#REF!</definedName>
    <definedName name="_151" localSheetId="16">[8]LIS183!#REF!</definedName>
    <definedName name="_151" localSheetId="17">[9]LIS183!#REF!</definedName>
    <definedName name="_151" localSheetId="18">[8]LIS183!#REF!</definedName>
    <definedName name="_151" localSheetId="19">[9]LIS183!#REF!</definedName>
    <definedName name="_151" localSheetId="20">[9]LIS183!#REF!</definedName>
    <definedName name="_151" localSheetId="2">[7]LIS183!#REF!</definedName>
    <definedName name="_151" localSheetId="8">[7]LIS183!#REF!</definedName>
    <definedName name="_151" localSheetId="7">[7]LIS183!#REF!</definedName>
    <definedName name="_151" localSheetId="9">[7]LIS183!#REF!</definedName>
    <definedName name="_151">[7]LIS183!#REF!</definedName>
    <definedName name="_152" localSheetId="12">[7]LIS183!#REF!</definedName>
    <definedName name="_152" localSheetId="13">[7]LIS183!#REF!</definedName>
    <definedName name="_152" localSheetId="16">[8]LIS183!#REF!</definedName>
    <definedName name="_152" localSheetId="17">[9]LIS183!#REF!</definedName>
    <definedName name="_152" localSheetId="18">[8]LIS183!#REF!</definedName>
    <definedName name="_152" localSheetId="19">[9]LIS183!#REF!</definedName>
    <definedName name="_152" localSheetId="20">[9]LIS183!#REF!</definedName>
    <definedName name="_152" localSheetId="2">[7]LIS183!#REF!</definedName>
    <definedName name="_152" localSheetId="8">[7]LIS183!#REF!</definedName>
    <definedName name="_152" localSheetId="7">[7]LIS183!#REF!</definedName>
    <definedName name="_152" localSheetId="9">[7]LIS183!#REF!</definedName>
    <definedName name="_152">[7]LIS183!#REF!</definedName>
    <definedName name="_153" localSheetId="12">[7]LIS183!#REF!</definedName>
    <definedName name="_153" localSheetId="13">[7]LIS183!#REF!</definedName>
    <definedName name="_153" localSheetId="16">[8]LIS183!#REF!</definedName>
    <definedName name="_153" localSheetId="17">[9]LIS183!#REF!</definedName>
    <definedName name="_153" localSheetId="18">[8]LIS183!#REF!</definedName>
    <definedName name="_153" localSheetId="19">[9]LIS183!#REF!</definedName>
    <definedName name="_153" localSheetId="20">[9]LIS183!#REF!</definedName>
    <definedName name="_153" localSheetId="2">[7]LIS183!#REF!</definedName>
    <definedName name="_153" localSheetId="8">[7]LIS183!#REF!</definedName>
    <definedName name="_153" localSheetId="7">[7]LIS183!#REF!</definedName>
    <definedName name="_153" localSheetId="9">[7]LIS183!#REF!</definedName>
    <definedName name="_153">[7]LIS183!#REF!</definedName>
    <definedName name="_154" localSheetId="12">[7]LIS183!#REF!</definedName>
    <definedName name="_154" localSheetId="13">[7]LIS183!#REF!</definedName>
    <definedName name="_154" localSheetId="16">[8]LIS183!#REF!</definedName>
    <definedName name="_154" localSheetId="17">[9]LIS183!#REF!</definedName>
    <definedName name="_154" localSheetId="18">[8]LIS183!#REF!</definedName>
    <definedName name="_154" localSheetId="19">[9]LIS183!#REF!</definedName>
    <definedName name="_154" localSheetId="20">[9]LIS183!#REF!</definedName>
    <definedName name="_154" localSheetId="2">[7]LIS183!#REF!</definedName>
    <definedName name="_154" localSheetId="8">[7]LIS183!#REF!</definedName>
    <definedName name="_154" localSheetId="7">[7]LIS183!#REF!</definedName>
    <definedName name="_154" localSheetId="9">[7]LIS183!#REF!</definedName>
    <definedName name="_154">[7]LIS183!#REF!</definedName>
    <definedName name="_155" localSheetId="12">[7]LIS183!#REF!</definedName>
    <definedName name="_155" localSheetId="13">[7]LIS183!#REF!</definedName>
    <definedName name="_155" localSheetId="16">[8]LIS183!#REF!</definedName>
    <definedName name="_155" localSheetId="17">[9]LIS183!#REF!</definedName>
    <definedName name="_155" localSheetId="18">[8]LIS183!#REF!</definedName>
    <definedName name="_155" localSheetId="19">[9]LIS183!#REF!</definedName>
    <definedName name="_155" localSheetId="20">[9]LIS183!#REF!</definedName>
    <definedName name="_155" localSheetId="2">[7]LIS183!#REF!</definedName>
    <definedName name="_155" localSheetId="8">[7]LIS183!#REF!</definedName>
    <definedName name="_155" localSheetId="7">[7]LIS183!#REF!</definedName>
    <definedName name="_155" localSheetId="9">[7]LIS183!#REF!</definedName>
    <definedName name="_155">[7]LIS183!#REF!</definedName>
    <definedName name="_156" localSheetId="12">[7]LIS183!#REF!</definedName>
    <definedName name="_156" localSheetId="13">[7]LIS183!#REF!</definedName>
    <definedName name="_156" localSheetId="16">[8]LIS183!#REF!</definedName>
    <definedName name="_156" localSheetId="17">[9]LIS183!#REF!</definedName>
    <definedName name="_156" localSheetId="18">[8]LIS183!#REF!</definedName>
    <definedName name="_156" localSheetId="19">[9]LIS183!#REF!</definedName>
    <definedName name="_156" localSheetId="20">[9]LIS183!#REF!</definedName>
    <definedName name="_156" localSheetId="2">[7]LIS183!#REF!</definedName>
    <definedName name="_156" localSheetId="8">[7]LIS183!#REF!</definedName>
    <definedName name="_156" localSheetId="7">[7]LIS183!#REF!</definedName>
    <definedName name="_156" localSheetId="9">[7]LIS183!#REF!</definedName>
    <definedName name="_156">[7]LIS183!#REF!</definedName>
    <definedName name="_157" localSheetId="12">[7]LIS183!#REF!</definedName>
    <definedName name="_157" localSheetId="13">[7]LIS183!#REF!</definedName>
    <definedName name="_157" localSheetId="16">[8]LIS183!#REF!</definedName>
    <definedName name="_157" localSheetId="17">[9]LIS183!#REF!</definedName>
    <definedName name="_157" localSheetId="18">[8]LIS183!#REF!</definedName>
    <definedName name="_157" localSheetId="19">[9]LIS183!#REF!</definedName>
    <definedName name="_157" localSheetId="20">[9]LIS183!#REF!</definedName>
    <definedName name="_157" localSheetId="2">[7]LIS183!#REF!</definedName>
    <definedName name="_157" localSheetId="8">[7]LIS183!#REF!</definedName>
    <definedName name="_157" localSheetId="7">[7]LIS183!#REF!</definedName>
    <definedName name="_157" localSheetId="9">[7]LIS183!#REF!</definedName>
    <definedName name="_157">[7]LIS183!#REF!</definedName>
    <definedName name="_158" localSheetId="12">[7]LIS183!#REF!</definedName>
    <definedName name="_158" localSheetId="13">[7]LIS183!#REF!</definedName>
    <definedName name="_158" localSheetId="16">[8]LIS183!#REF!</definedName>
    <definedName name="_158" localSheetId="17">[9]LIS183!#REF!</definedName>
    <definedName name="_158" localSheetId="18">[8]LIS183!#REF!</definedName>
    <definedName name="_158" localSheetId="19">[9]LIS183!#REF!</definedName>
    <definedName name="_158" localSheetId="20">[9]LIS183!#REF!</definedName>
    <definedName name="_158" localSheetId="2">[7]LIS183!#REF!</definedName>
    <definedName name="_158" localSheetId="8">[7]LIS183!#REF!</definedName>
    <definedName name="_158" localSheetId="7">[7]LIS183!#REF!</definedName>
    <definedName name="_158" localSheetId="9">[7]LIS183!#REF!</definedName>
    <definedName name="_158">[7]LIS183!#REF!</definedName>
    <definedName name="_159" localSheetId="12">[7]LIS183!#REF!</definedName>
    <definedName name="_159" localSheetId="13">[7]LIS183!#REF!</definedName>
    <definedName name="_159" localSheetId="16">[8]LIS183!#REF!</definedName>
    <definedName name="_159" localSheetId="17">[9]LIS183!#REF!</definedName>
    <definedName name="_159" localSheetId="18">[8]LIS183!#REF!</definedName>
    <definedName name="_159" localSheetId="19">[9]LIS183!#REF!</definedName>
    <definedName name="_159" localSheetId="20">[9]LIS183!#REF!</definedName>
    <definedName name="_159" localSheetId="2">[7]LIS183!#REF!</definedName>
    <definedName name="_159" localSheetId="8">[7]LIS183!#REF!</definedName>
    <definedName name="_159" localSheetId="7">[7]LIS183!#REF!</definedName>
    <definedName name="_159" localSheetId="9">[7]LIS183!#REF!</definedName>
    <definedName name="_159">[7]LIS183!#REF!</definedName>
    <definedName name="_16" localSheetId="12">[7]LIS183!#REF!</definedName>
    <definedName name="_16" localSheetId="13">[7]LIS183!#REF!</definedName>
    <definedName name="_16" localSheetId="16">[8]LIS183!#REF!</definedName>
    <definedName name="_16" localSheetId="17">[9]LIS183!#REF!</definedName>
    <definedName name="_16" localSheetId="18">[8]LIS183!#REF!</definedName>
    <definedName name="_16" localSheetId="19">[9]LIS183!#REF!</definedName>
    <definedName name="_16" localSheetId="20">[9]LIS183!#REF!</definedName>
    <definedName name="_16" localSheetId="2">[7]LIS183!#REF!</definedName>
    <definedName name="_16" localSheetId="8">[7]LIS183!#REF!</definedName>
    <definedName name="_16" localSheetId="7">[7]LIS183!#REF!</definedName>
    <definedName name="_16" localSheetId="9">[7]LIS183!#REF!</definedName>
    <definedName name="_16">[7]LIS183!#REF!</definedName>
    <definedName name="_160" localSheetId="12">[7]LIS183!#REF!</definedName>
    <definedName name="_160" localSheetId="13">[7]LIS183!#REF!</definedName>
    <definedName name="_160" localSheetId="16">[8]LIS183!#REF!</definedName>
    <definedName name="_160" localSheetId="17">[9]LIS183!#REF!</definedName>
    <definedName name="_160" localSheetId="18">[8]LIS183!#REF!</definedName>
    <definedName name="_160" localSheetId="19">[9]LIS183!#REF!</definedName>
    <definedName name="_160" localSheetId="20">[9]LIS183!#REF!</definedName>
    <definedName name="_160" localSheetId="2">[7]LIS183!#REF!</definedName>
    <definedName name="_160" localSheetId="8">[7]LIS183!#REF!</definedName>
    <definedName name="_160" localSheetId="7">[7]LIS183!#REF!</definedName>
    <definedName name="_160" localSheetId="9">[7]LIS183!#REF!</definedName>
    <definedName name="_160">[7]LIS183!#REF!</definedName>
    <definedName name="_161" localSheetId="12">[7]LIS183!#REF!</definedName>
    <definedName name="_161" localSheetId="13">[7]LIS183!#REF!</definedName>
    <definedName name="_161" localSheetId="16">[8]LIS183!#REF!</definedName>
    <definedName name="_161" localSheetId="17">[9]LIS183!#REF!</definedName>
    <definedName name="_161" localSheetId="18">[8]LIS183!#REF!</definedName>
    <definedName name="_161" localSheetId="19">[9]LIS183!#REF!</definedName>
    <definedName name="_161" localSheetId="20">[9]LIS183!#REF!</definedName>
    <definedName name="_161" localSheetId="2">[7]LIS183!#REF!</definedName>
    <definedName name="_161" localSheetId="8">[7]LIS183!#REF!</definedName>
    <definedName name="_161" localSheetId="7">[7]LIS183!#REF!</definedName>
    <definedName name="_161" localSheetId="9">[7]LIS183!#REF!</definedName>
    <definedName name="_161">[7]LIS183!#REF!</definedName>
    <definedName name="_162" localSheetId="12">[7]LIS183!#REF!</definedName>
    <definedName name="_162" localSheetId="13">[7]LIS183!#REF!</definedName>
    <definedName name="_162" localSheetId="16">[8]LIS183!#REF!</definedName>
    <definedName name="_162" localSheetId="17">[9]LIS183!#REF!</definedName>
    <definedName name="_162" localSheetId="18">[8]LIS183!#REF!</definedName>
    <definedName name="_162" localSheetId="19">[9]LIS183!#REF!</definedName>
    <definedName name="_162" localSheetId="20">[9]LIS183!#REF!</definedName>
    <definedName name="_162" localSheetId="2">[7]LIS183!#REF!</definedName>
    <definedName name="_162" localSheetId="8">[7]LIS183!#REF!</definedName>
    <definedName name="_162" localSheetId="7">[7]LIS183!#REF!</definedName>
    <definedName name="_162" localSheetId="9">[7]LIS183!#REF!</definedName>
    <definedName name="_162">[7]LIS183!#REF!</definedName>
    <definedName name="_163" localSheetId="12">[7]LIS183!#REF!</definedName>
    <definedName name="_163" localSheetId="13">[7]LIS183!#REF!</definedName>
    <definedName name="_163" localSheetId="16">[8]LIS183!#REF!</definedName>
    <definedName name="_163" localSheetId="17">[9]LIS183!#REF!</definedName>
    <definedName name="_163" localSheetId="18">[8]LIS183!#REF!</definedName>
    <definedName name="_163" localSheetId="19">[9]LIS183!#REF!</definedName>
    <definedName name="_163" localSheetId="20">[9]LIS183!#REF!</definedName>
    <definedName name="_163" localSheetId="2">[7]LIS183!#REF!</definedName>
    <definedName name="_163" localSheetId="8">[7]LIS183!#REF!</definedName>
    <definedName name="_163" localSheetId="7">[7]LIS183!#REF!</definedName>
    <definedName name="_163" localSheetId="9">[7]LIS183!#REF!</definedName>
    <definedName name="_163">[7]LIS183!#REF!</definedName>
    <definedName name="_164" localSheetId="12">[7]LIS183!#REF!</definedName>
    <definedName name="_164" localSheetId="13">[7]LIS183!#REF!</definedName>
    <definedName name="_164" localSheetId="16">[8]LIS183!#REF!</definedName>
    <definedName name="_164" localSheetId="17">[9]LIS183!#REF!</definedName>
    <definedName name="_164" localSheetId="18">[8]LIS183!#REF!</definedName>
    <definedName name="_164" localSheetId="19">[9]LIS183!#REF!</definedName>
    <definedName name="_164" localSheetId="20">[9]LIS183!#REF!</definedName>
    <definedName name="_164" localSheetId="2">[7]LIS183!#REF!</definedName>
    <definedName name="_164" localSheetId="8">[7]LIS183!#REF!</definedName>
    <definedName name="_164" localSheetId="7">[7]LIS183!#REF!</definedName>
    <definedName name="_164" localSheetId="9">[7]LIS183!#REF!</definedName>
    <definedName name="_164">[7]LIS183!#REF!</definedName>
    <definedName name="_165" localSheetId="12">[7]LIS183!#REF!</definedName>
    <definedName name="_165" localSheetId="13">[7]LIS183!#REF!</definedName>
    <definedName name="_165" localSheetId="16">[8]LIS183!#REF!</definedName>
    <definedName name="_165" localSheetId="17">[9]LIS183!#REF!</definedName>
    <definedName name="_165" localSheetId="18">[8]LIS183!#REF!</definedName>
    <definedName name="_165" localSheetId="19">[9]LIS183!#REF!</definedName>
    <definedName name="_165" localSheetId="20">[9]LIS183!#REF!</definedName>
    <definedName name="_165" localSheetId="2">[7]LIS183!#REF!</definedName>
    <definedName name="_165" localSheetId="8">[7]LIS183!#REF!</definedName>
    <definedName name="_165" localSheetId="7">[7]LIS183!#REF!</definedName>
    <definedName name="_165" localSheetId="9">[7]LIS183!#REF!</definedName>
    <definedName name="_165">[7]LIS183!#REF!</definedName>
    <definedName name="_166" localSheetId="12">[7]LIS183!#REF!</definedName>
    <definedName name="_166" localSheetId="13">[7]LIS183!#REF!</definedName>
    <definedName name="_166" localSheetId="16">[8]LIS183!#REF!</definedName>
    <definedName name="_166" localSheetId="17">[9]LIS183!#REF!</definedName>
    <definedName name="_166" localSheetId="18">[8]LIS183!#REF!</definedName>
    <definedName name="_166" localSheetId="19">[9]LIS183!#REF!</definedName>
    <definedName name="_166" localSheetId="20">[9]LIS183!#REF!</definedName>
    <definedName name="_166" localSheetId="2">[7]LIS183!#REF!</definedName>
    <definedName name="_166" localSheetId="8">[7]LIS183!#REF!</definedName>
    <definedName name="_166" localSheetId="7">[7]LIS183!#REF!</definedName>
    <definedName name="_166" localSheetId="9">[7]LIS183!#REF!</definedName>
    <definedName name="_166">[7]LIS183!#REF!</definedName>
    <definedName name="_167" localSheetId="12">[7]LIS183!#REF!</definedName>
    <definedName name="_167" localSheetId="13">[7]LIS183!#REF!</definedName>
    <definedName name="_167" localSheetId="16">[8]LIS183!#REF!</definedName>
    <definedName name="_167" localSheetId="17">[9]LIS183!#REF!</definedName>
    <definedName name="_167" localSheetId="18">[8]LIS183!#REF!</definedName>
    <definedName name="_167" localSheetId="19">[9]LIS183!#REF!</definedName>
    <definedName name="_167" localSheetId="20">[9]LIS183!#REF!</definedName>
    <definedName name="_167" localSheetId="2">[7]LIS183!#REF!</definedName>
    <definedName name="_167" localSheetId="8">[7]LIS183!#REF!</definedName>
    <definedName name="_167" localSheetId="7">[7]LIS183!#REF!</definedName>
    <definedName name="_167" localSheetId="9">[7]LIS183!#REF!</definedName>
    <definedName name="_167">[7]LIS183!#REF!</definedName>
    <definedName name="_168" localSheetId="12">[7]LIS183!#REF!</definedName>
    <definedName name="_168" localSheetId="13">[7]LIS183!#REF!</definedName>
    <definedName name="_168" localSheetId="16">[8]LIS183!#REF!</definedName>
    <definedName name="_168" localSheetId="17">[9]LIS183!#REF!</definedName>
    <definedName name="_168" localSheetId="18">[8]LIS183!#REF!</definedName>
    <definedName name="_168" localSheetId="19">[9]LIS183!#REF!</definedName>
    <definedName name="_168" localSheetId="20">[9]LIS183!#REF!</definedName>
    <definedName name="_168" localSheetId="2">[7]LIS183!#REF!</definedName>
    <definedName name="_168" localSheetId="8">[7]LIS183!#REF!</definedName>
    <definedName name="_168" localSheetId="7">[7]LIS183!#REF!</definedName>
    <definedName name="_168" localSheetId="9">[7]LIS183!#REF!</definedName>
    <definedName name="_168">[7]LIS183!#REF!</definedName>
    <definedName name="_169" localSheetId="12">[7]LIS183!#REF!</definedName>
    <definedName name="_169" localSheetId="13">[7]LIS183!#REF!</definedName>
    <definedName name="_169" localSheetId="16">[8]LIS183!#REF!</definedName>
    <definedName name="_169" localSheetId="17">[9]LIS183!#REF!</definedName>
    <definedName name="_169" localSheetId="18">[8]LIS183!#REF!</definedName>
    <definedName name="_169" localSheetId="19">[9]LIS183!#REF!</definedName>
    <definedName name="_169" localSheetId="20">[9]LIS183!#REF!</definedName>
    <definedName name="_169" localSheetId="2">[7]LIS183!#REF!</definedName>
    <definedName name="_169" localSheetId="8">[7]LIS183!#REF!</definedName>
    <definedName name="_169" localSheetId="7">[7]LIS183!#REF!</definedName>
    <definedName name="_169" localSheetId="9">[7]LIS183!#REF!</definedName>
    <definedName name="_169">[7]LIS183!#REF!</definedName>
    <definedName name="_17" localSheetId="12">[7]LIS183!#REF!</definedName>
    <definedName name="_17" localSheetId="13">[7]LIS183!#REF!</definedName>
    <definedName name="_17" localSheetId="16">[8]LIS183!#REF!</definedName>
    <definedName name="_17" localSheetId="17">[9]LIS183!#REF!</definedName>
    <definedName name="_17" localSheetId="18">[8]LIS183!#REF!</definedName>
    <definedName name="_17" localSheetId="19">[9]LIS183!#REF!</definedName>
    <definedName name="_17" localSheetId="20">[9]LIS183!#REF!</definedName>
    <definedName name="_17" localSheetId="2">[7]LIS183!#REF!</definedName>
    <definedName name="_17" localSheetId="8">[7]LIS183!#REF!</definedName>
    <definedName name="_17" localSheetId="7">[7]LIS183!#REF!</definedName>
    <definedName name="_17" localSheetId="9">[7]LIS183!#REF!</definedName>
    <definedName name="_17">[7]LIS183!#REF!</definedName>
    <definedName name="_170" localSheetId="12">[7]LIS183!#REF!</definedName>
    <definedName name="_170" localSheetId="13">[7]LIS183!#REF!</definedName>
    <definedName name="_170" localSheetId="16">[8]LIS183!#REF!</definedName>
    <definedName name="_170" localSheetId="17">[9]LIS183!#REF!</definedName>
    <definedName name="_170" localSheetId="18">[8]LIS183!#REF!</definedName>
    <definedName name="_170" localSheetId="19">[9]LIS183!#REF!</definedName>
    <definedName name="_170" localSheetId="20">[9]LIS183!#REF!</definedName>
    <definedName name="_170" localSheetId="2">[7]LIS183!#REF!</definedName>
    <definedName name="_170" localSheetId="8">[7]LIS183!#REF!</definedName>
    <definedName name="_170" localSheetId="7">[7]LIS183!#REF!</definedName>
    <definedName name="_170" localSheetId="9">[7]LIS183!#REF!</definedName>
    <definedName name="_170">[7]LIS183!#REF!</definedName>
    <definedName name="_171" localSheetId="12">[7]LIS183!#REF!</definedName>
    <definedName name="_171" localSheetId="13">[7]LIS183!#REF!</definedName>
    <definedName name="_171" localSheetId="16">[8]LIS183!#REF!</definedName>
    <definedName name="_171" localSheetId="17">[9]LIS183!#REF!</definedName>
    <definedName name="_171" localSheetId="18">[8]LIS183!#REF!</definedName>
    <definedName name="_171" localSheetId="19">[9]LIS183!#REF!</definedName>
    <definedName name="_171" localSheetId="20">[9]LIS183!#REF!</definedName>
    <definedName name="_171" localSheetId="2">[7]LIS183!#REF!</definedName>
    <definedName name="_171" localSheetId="8">[7]LIS183!#REF!</definedName>
    <definedName name="_171" localSheetId="7">[7]LIS183!#REF!</definedName>
    <definedName name="_171" localSheetId="9">[7]LIS183!#REF!</definedName>
    <definedName name="_171">[7]LIS183!#REF!</definedName>
    <definedName name="_172" localSheetId="12">[7]LIS183!#REF!</definedName>
    <definedName name="_172" localSheetId="13">[7]LIS183!#REF!</definedName>
    <definedName name="_172" localSheetId="16">[8]LIS183!#REF!</definedName>
    <definedName name="_172" localSheetId="17">[9]LIS183!#REF!</definedName>
    <definedName name="_172" localSheetId="18">[8]LIS183!#REF!</definedName>
    <definedName name="_172" localSheetId="19">[9]LIS183!#REF!</definedName>
    <definedName name="_172" localSheetId="20">[9]LIS183!#REF!</definedName>
    <definedName name="_172" localSheetId="2">[7]LIS183!#REF!</definedName>
    <definedName name="_172" localSheetId="8">[7]LIS183!#REF!</definedName>
    <definedName name="_172" localSheetId="7">[7]LIS183!#REF!</definedName>
    <definedName name="_172" localSheetId="9">[7]LIS183!#REF!</definedName>
    <definedName name="_172">[7]LIS183!#REF!</definedName>
    <definedName name="_173" localSheetId="12">[7]LIS183!#REF!</definedName>
    <definedName name="_173" localSheetId="13">[7]LIS183!#REF!</definedName>
    <definedName name="_173" localSheetId="16">[8]LIS183!#REF!</definedName>
    <definedName name="_173" localSheetId="17">[9]LIS183!#REF!</definedName>
    <definedName name="_173" localSheetId="18">[8]LIS183!#REF!</definedName>
    <definedName name="_173" localSheetId="19">[9]LIS183!#REF!</definedName>
    <definedName name="_173" localSheetId="20">[9]LIS183!#REF!</definedName>
    <definedName name="_173" localSheetId="2">[7]LIS183!#REF!</definedName>
    <definedName name="_173" localSheetId="8">[7]LIS183!#REF!</definedName>
    <definedName name="_173" localSheetId="7">[7]LIS183!#REF!</definedName>
    <definedName name="_173" localSheetId="9">[7]LIS183!#REF!</definedName>
    <definedName name="_173">[7]LIS183!#REF!</definedName>
    <definedName name="_174" localSheetId="12">[7]LIS183!#REF!</definedName>
    <definedName name="_174" localSheetId="13">[7]LIS183!#REF!</definedName>
    <definedName name="_174" localSheetId="16">[8]LIS183!#REF!</definedName>
    <definedName name="_174" localSheetId="17">[9]LIS183!#REF!</definedName>
    <definedName name="_174" localSheetId="18">[8]LIS183!#REF!</definedName>
    <definedName name="_174" localSheetId="19">[9]LIS183!#REF!</definedName>
    <definedName name="_174" localSheetId="20">[9]LIS183!#REF!</definedName>
    <definedName name="_174" localSheetId="2">[7]LIS183!#REF!</definedName>
    <definedName name="_174" localSheetId="8">[7]LIS183!#REF!</definedName>
    <definedName name="_174" localSheetId="7">[7]LIS183!#REF!</definedName>
    <definedName name="_174" localSheetId="9">[7]LIS183!#REF!</definedName>
    <definedName name="_174">[7]LIS183!#REF!</definedName>
    <definedName name="_175" localSheetId="12">[7]LIS183!#REF!</definedName>
    <definedName name="_175" localSheetId="13">[7]LIS183!#REF!</definedName>
    <definedName name="_175" localSheetId="16">[8]LIS183!#REF!</definedName>
    <definedName name="_175" localSheetId="17">[9]LIS183!#REF!</definedName>
    <definedName name="_175" localSheetId="18">[8]LIS183!#REF!</definedName>
    <definedName name="_175" localSheetId="19">[9]LIS183!#REF!</definedName>
    <definedName name="_175" localSheetId="20">[9]LIS183!#REF!</definedName>
    <definedName name="_175" localSheetId="2">[7]LIS183!#REF!</definedName>
    <definedName name="_175" localSheetId="8">[7]LIS183!#REF!</definedName>
    <definedName name="_175" localSheetId="7">[7]LIS183!#REF!</definedName>
    <definedName name="_175" localSheetId="9">[7]LIS183!#REF!</definedName>
    <definedName name="_175">[7]LIS183!#REF!</definedName>
    <definedName name="_176" localSheetId="12">[7]LIS183!#REF!</definedName>
    <definedName name="_176" localSheetId="13">[7]LIS183!#REF!</definedName>
    <definedName name="_176" localSheetId="16">[8]LIS183!#REF!</definedName>
    <definedName name="_176" localSheetId="17">[9]LIS183!#REF!</definedName>
    <definedName name="_176" localSheetId="18">[8]LIS183!#REF!</definedName>
    <definedName name="_176" localSheetId="19">[9]LIS183!#REF!</definedName>
    <definedName name="_176" localSheetId="20">[9]LIS183!#REF!</definedName>
    <definedName name="_176" localSheetId="2">[7]LIS183!#REF!</definedName>
    <definedName name="_176" localSheetId="8">[7]LIS183!#REF!</definedName>
    <definedName name="_176" localSheetId="7">[7]LIS183!#REF!</definedName>
    <definedName name="_176" localSheetId="9">[7]LIS183!#REF!</definedName>
    <definedName name="_176">[7]LIS183!#REF!</definedName>
    <definedName name="_177" localSheetId="12">[7]LIS183!#REF!</definedName>
    <definedName name="_177" localSheetId="13">[7]LIS183!#REF!</definedName>
    <definedName name="_177" localSheetId="16">[8]LIS183!#REF!</definedName>
    <definedName name="_177" localSheetId="17">[9]LIS183!#REF!</definedName>
    <definedName name="_177" localSheetId="18">[8]LIS183!#REF!</definedName>
    <definedName name="_177" localSheetId="19">[9]LIS183!#REF!</definedName>
    <definedName name="_177" localSheetId="20">[9]LIS183!#REF!</definedName>
    <definedName name="_177" localSheetId="2">[7]LIS183!#REF!</definedName>
    <definedName name="_177" localSheetId="8">[7]LIS183!#REF!</definedName>
    <definedName name="_177" localSheetId="7">[7]LIS183!#REF!</definedName>
    <definedName name="_177" localSheetId="9">[7]LIS183!#REF!</definedName>
    <definedName name="_177">[7]LIS183!#REF!</definedName>
    <definedName name="_178" localSheetId="12">[7]LIS183!#REF!</definedName>
    <definedName name="_178" localSheetId="13">[7]LIS183!#REF!</definedName>
    <definedName name="_178" localSheetId="16">[8]LIS183!#REF!</definedName>
    <definedName name="_178" localSheetId="17">[9]LIS183!#REF!</definedName>
    <definedName name="_178" localSheetId="18">[8]LIS183!#REF!</definedName>
    <definedName name="_178" localSheetId="19">[9]LIS183!#REF!</definedName>
    <definedName name="_178" localSheetId="20">[9]LIS183!#REF!</definedName>
    <definedName name="_178" localSheetId="2">[7]LIS183!#REF!</definedName>
    <definedName name="_178" localSheetId="8">[7]LIS183!#REF!</definedName>
    <definedName name="_178" localSheetId="7">[7]LIS183!#REF!</definedName>
    <definedName name="_178" localSheetId="9">[7]LIS183!#REF!</definedName>
    <definedName name="_178">[7]LIS183!#REF!</definedName>
    <definedName name="_179" localSheetId="12">[7]LIS183!#REF!</definedName>
    <definedName name="_179" localSheetId="13">[7]LIS183!#REF!</definedName>
    <definedName name="_179" localSheetId="16">[8]LIS183!#REF!</definedName>
    <definedName name="_179" localSheetId="17">[9]LIS183!#REF!</definedName>
    <definedName name="_179" localSheetId="18">[8]LIS183!#REF!</definedName>
    <definedName name="_179" localSheetId="19">[9]LIS183!#REF!</definedName>
    <definedName name="_179" localSheetId="20">[9]LIS183!#REF!</definedName>
    <definedName name="_179" localSheetId="2">[7]LIS183!#REF!</definedName>
    <definedName name="_179" localSheetId="8">[7]LIS183!#REF!</definedName>
    <definedName name="_179" localSheetId="7">[7]LIS183!#REF!</definedName>
    <definedName name="_179" localSheetId="9">[7]LIS183!#REF!</definedName>
    <definedName name="_179">[7]LIS183!#REF!</definedName>
    <definedName name="_18" localSheetId="12">[7]LIS183!#REF!</definedName>
    <definedName name="_18" localSheetId="13">[7]LIS183!#REF!</definedName>
    <definedName name="_18" localSheetId="16">[8]LIS183!#REF!</definedName>
    <definedName name="_18" localSheetId="17">[9]LIS183!#REF!</definedName>
    <definedName name="_18" localSheetId="18">[8]LIS183!#REF!</definedName>
    <definedName name="_18" localSheetId="19">[9]LIS183!#REF!</definedName>
    <definedName name="_18" localSheetId="20">[9]LIS183!#REF!</definedName>
    <definedName name="_18" localSheetId="2">[7]LIS183!#REF!</definedName>
    <definedName name="_18" localSheetId="8">[7]LIS183!#REF!</definedName>
    <definedName name="_18" localSheetId="7">[7]LIS183!#REF!</definedName>
    <definedName name="_18" localSheetId="9">[7]LIS183!#REF!</definedName>
    <definedName name="_18">[7]LIS183!#REF!</definedName>
    <definedName name="_180" localSheetId="12">[7]LIS183!#REF!</definedName>
    <definedName name="_180" localSheetId="13">[7]LIS183!#REF!</definedName>
    <definedName name="_180" localSheetId="16">[8]LIS183!#REF!</definedName>
    <definedName name="_180" localSheetId="17">[9]LIS183!#REF!</definedName>
    <definedName name="_180" localSheetId="18">[8]LIS183!#REF!</definedName>
    <definedName name="_180" localSheetId="19">[9]LIS183!#REF!</definedName>
    <definedName name="_180" localSheetId="20">[9]LIS183!#REF!</definedName>
    <definedName name="_180" localSheetId="2">[7]LIS183!#REF!</definedName>
    <definedName name="_180" localSheetId="8">[7]LIS183!#REF!</definedName>
    <definedName name="_180" localSheetId="7">[7]LIS183!#REF!</definedName>
    <definedName name="_180" localSheetId="9">[7]LIS183!#REF!</definedName>
    <definedName name="_180">[7]LIS183!#REF!</definedName>
    <definedName name="_181" localSheetId="12">[7]LIS183!#REF!</definedName>
    <definedName name="_181" localSheetId="13">[7]LIS183!#REF!</definedName>
    <definedName name="_181" localSheetId="16">[8]LIS183!#REF!</definedName>
    <definedName name="_181" localSheetId="17">[9]LIS183!#REF!</definedName>
    <definedName name="_181" localSheetId="18">[8]LIS183!#REF!</definedName>
    <definedName name="_181" localSheetId="19">[9]LIS183!#REF!</definedName>
    <definedName name="_181" localSheetId="20">[9]LIS183!#REF!</definedName>
    <definedName name="_181" localSheetId="2">[7]LIS183!#REF!</definedName>
    <definedName name="_181" localSheetId="8">[7]LIS183!#REF!</definedName>
    <definedName name="_181" localSheetId="7">[7]LIS183!#REF!</definedName>
    <definedName name="_181" localSheetId="9">[7]LIS183!#REF!</definedName>
    <definedName name="_181">[7]LIS183!#REF!</definedName>
    <definedName name="_182" localSheetId="12">[7]LIS183!#REF!</definedName>
    <definedName name="_182" localSheetId="13">[7]LIS183!#REF!</definedName>
    <definedName name="_182" localSheetId="16">[8]LIS183!#REF!</definedName>
    <definedName name="_182" localSheetId="17">[9]LIS183!#REF!</definedName>
    <definedName name="_182" localSheetId="18">[8]LIS183!#REF!</definedName>
    <definedName name="_182" localSheetId="19">[9]LIS183!#REF!</definedName>
    <definedName name="_182" localSheetId="20">[9]LIS183!#REF!</definedName>
    <definedName name="_182" localSheetId="2">[7]LIS183!#REF!</definedName>
    <definedName name="_182" localSheetId="8">[7]LIS183!#REF!</definedName>
    <definedName name="_182" localSheetId="7">[7]LIS183!#REF!</definedName>
    <definedName name="_182" localSheetId="9">[7]LIS183!#REF!</definedName>
    <definedName name="_182">[7]LIS183!#REF!</definedName>
    <definedName name="_183" localSheetId="12">[7]LIS183!#REF!</definedName>
    <definedName name="_183" localSheetId="13">[7]LIS183!#REF!</definedName>
    <definedName name="_183" localSheetId="16">[8]LIS183!#REF!</definedName>
    <definedName name="_183" localSheetId="17">[9]LIS183!#REF!</definedName>
    <definedName name="_183" localSheetId="18">[8]LIS183!#REF!</definedName>
    <definedName name="_183" localSheetId="19">[9]LIS183!#REF!</definedName>
    <definedName name="_183" localSheetId="20">[9]LIS183!#REF!</definedName>
    <definedName name="_183" localSheetId="2">[7]LIS183!#REF!</definedName>
    <definedName name="_183" localSheetId="8">[7]LIS183!#REF!</definedName>
    <definedName name="_183" localSheetId="7">[7]LIS183!#REF!</definedName>
    <definedName name="_183" localSheetId="9">[7]LIS183!#REF!</definedName>
    <definedName name="_183">[7]LIS183!#REF!</definedName>
    <definedName name="_184" localSheetId="12">[7]LIS183!#REF!</definedName>
    <definedName name="_184" localSheetId="13">[7]LIS183!#REF!</definedName>
    <definedName name="_184" localSheetId="16">[8]LIS183!#REF!</definedName>
    <definedName name="_184" localSheetId="17">[9]LIS183!#REF!</definedName>
    <definedName name="_184" localSheetId="18">[8]LIS183!#REF!</definedName>
    <definedName name="_184" localSheetId="19">[9]LIS183!#REF!</definedName>
    <definedName name="_184" localSheetId="20">[9]LIS183!#REF!</definedName>
    <definedName name="_184" localSheetId="2">[7]LIS183!#REF!</definedName>
    <definedName name="_184" localSheetId="8">[7]LIS183!#REF!</definedName>
    <definedName name="_184" localSheetId="7">[7]LIS183!#REF!</definedName>
    <definedName name="_184" localSheetId="9">[7]LIS183!#REF!</definedName>
    <definedName name="_184">[7]LIS183!#REF!</definedName>
    <definedName name="_185" localSheetId="12">[7]LIS183!#REF!</definedName>
    <definedName name="_185" localSheetId="13">[7]LIS183!#REF!</definedName>
    <definedName name="_185" localSheetId="16">[8]LIS183!#REF!</definedName>
    <definedName name="_185" localSheetId="17">[9]LIS183!#REF!</definedName>
    <definedName name="_185" localSheetId="18">[8]LIS183!#REF!</definedName>
    <definedName name="_185" localSheetId="19">[9]LIS183!#REF!</definedName>
    <definedName name="_185" localSheetId="20">[9]LIS183!#REF!</definedName>
    <definedName name="_185" localSheetId="2">[7]LIS183!#REF!</definedName>
    <definedName name="_185" localSheetId="8">[7]LIS183!#REF!</definedName>
    <definedName name="_185" localSheetId="7">[7]LIS183!#REF!</definedName>
    <definedName name="_185" localSheetId="9">[7]LIS183!#REF!</definedName>
    <definedName name="_185">[7]LIS183!#REF!</definedName>
    <definedName name="_186" localSheetId="12">[7]LIS183!#REF!</definedName>
    <definedName name="_186" localSheetId="13">[7]LIS183!#REF!</definedName>
    <definedName name="_186" localSheetId="16">[8]LIS183!#REF!</definedName>
    <definedName name="_186" localSheetId="17">[9]LIS183!#REF!</definedName>
    <definedName name="_186" localSheetId="18">[8]LIS183!#REF!</definedName>
    <definedName name="_186" localSheetId="19">[9]LIS183!#REF!</definedName>
    <definedName name="_186" localSheetId="20">[9]LIS183!#REF!</definedName>
    <definedName name="_186" localSheetId="2">[7]LIS183!#REF!</definedName>
    <definedName name="_186" localSheetId="8">[7]LIS183!#REF!</definedName>
    <definedName name="_186" localSheetId="7">[7]LIS183!#REF!</definedName>
    <definedName name="_186" localSheetId="9">[7]LIS183!#REF!</definedName>
    <definedName name="_186">[7]LIS183!#REF!</definedName>
    <definedName name="_187" localSheetId="12">[7]LIS183!#REF!</definedName>
    <definedName name="_187" localSheetId="13">[7]LIS183!#REF!</definedName>
    <definedName name="_187" localSheetId="16">[8]LIS183!#REF!</definedName>
    <definedName name="_187" localSheetId="17">[9]LIS183!#REF!</definedName>
    <definedName name="_187" localSheetId="18">[8]LIS183!#REF!</definedName>
    <definedName name="_187" localSheetId="19">[9]LIS183!#REF!</definedName>
    <definedName name="_187" localSheetId="20">[9]LIS183!#REF!</definedName>
    <definedName name="_187" localSheetId="2">[7]LIS183!#REF!</definedName>
    <definedName name="_187" localSheetId="8">[7]LIS183!#REF!</definedName>
    <definedName name="_187" localSheetId="7">[7]LIS183!#REF!</definedName>
    <definedName name="_187" localSheetId="9">[7]LIS183!#REF!</definedName>
    <definedName name="_187">[7]LIS183!#REF!</definedName>
    <definedName name="_188" localSheetId="12">[7]LIS183!#REF!</definedName>
    <definedName name="_188" localSheetId="13">[7]LIS183!#REF!</definedName>
    <definedName name="_188" localSheetId="16">[8]LIS183!#REF!</definedName>
    <definedName name="_188" localSheetId="17">[9]LIS183!#REF!</definedName>
    <definedName name="_188" localSheetId="18">[8]LIS183!#REF!</definedName>
    <definedName name="_188" localSheetId="19">[9]LIS183!#REF!</definedName>
    <definedName name="_188" localSheetId="20">[9]LIS183!#REF!</definedName>
    <definedName name="_188" localSheetId="2">[7]LIS183!#REF!</definedName>
    <definedName name="_188" localSheetId="8">[7]LIS183!#REF!</definedName>
    <definedName name="_188" localSheetId="7">[7]LIS183!#REF!</definedName>
    <definedName name="_188" localSheetId="9">[7]LIS183!#REF!</definedName>
    <definedName name="_188">[7]LIS183!#REF!</definedName>
    <definedName name="_189" localSheetId="12">[7]LIS183!#REF!</definedName>
    <definedName name="_189" localSheetId="13">[7]LIS183!#REF!</definedName>
    <definedName name="_189" localSheetId="16">[8]LIS183!#REF!</definedName>
    <definedName name="_189" localSheetId="17">[9]LIS183!#REF!</definedName>
    <definedName name="_189" localSheetId="18">[8]LIS183!#REF!</definedName>
    <definedName name="_189" localSheetId="19">[9]LIS183!#REF!</definedName>
    <definedName name="_189" localSheetId="20">[9]LIS183!#REF!</definedName>
    <definedName name="_189" localSheetId="2">[7]LIS183!#REF!</definedName>
    <definedName name="_189" localSheetId="8">[7]LIS183!#REF!</definedName>
    <definedName name="_189" localSheetId="7">[7]LIS183!#REF!</definedName>
    <definedName name="_189" localSheetId="9">[7]LIS183!#REF!</definedName>
    <definedName name="_189">[7]LIS183!#REF!</definedName>
    <definedName name="_19" localSheetId="12">[7]LIS183!#REF!</definedName>
    <definedName name="_19" localSheetId="13">[7]LIS183!#REF!</definedName>
    <definedName name="_19" localSheetId="16">[8]LIS183!#REF!</definedName>
    <definedName name="_19" localSheetId="17">[9]LIS183!#REF!</definedName>
    <definedName name="_19" localSheetId="18">[8]LIS183!#REF!</definedName>
    <definedName name="_19" localSheetId="19">[9]LIS183!#REF!</definedName>
    <definedName name="_19" localSheetId="20">[9]LIS183!#REF!</definedName>
    <definedName name="_19" localSheetId="2">[7]LIS183!#REF!</definedName>
    <definedName name="_19" localSheetId="8">[7]LIS183!#REF!</definedName>
    <definedName name="_19" localSheetId="7">[7]LIS183!#REF!</definedName>
    <definedName name="_19" localSheetId="9">[7]LIS183!#REF!</definedName>
    <definedName name="_19">[7]LIS183!#REF!</definedName>
    <definedName name="_190" localSheetId="12">[7]LIS183!#REF!</definedName>
    <definedName name="_190" localSheetId="13">[7]LIS183!#REF!</definedName>
    <definedName name="_190" localSheetId="16">[8]LIS183!#REF!</definedName>
    <definedName name="_190" localSheetId="17">[9]LIS183!#REF!</definedName>
    <definedName name="_190" localSheetId="18">[8]LIS183!#REF!</definedName>
    <definedName name="_190" localSheetId="19">[9]LIS183!#REF!</definedName>
    <definedName name="_190" localSheetId="20">[9]LIS183!#REF!</definedName>
    <definedName name="_190" localSheetId="2">[7]LIS183!#REF!</definedName>
    <definedName name="_190" localSheetId="8">[7]LIS183!#REF!</definedName>
    <definedName name="_190" localSheetId="7">[7]LIS183!#REF!</definedName>
    <definedName name="_190" localSheetId="9">[7]LIS183!#REF!</definedName>
    <definedName name="_190">[7]LIS183!#REF!</definedName>
    <definedName name="_191" localSheetId="12">[7]LIS183!#REF!</definedName>
    <definedName name="_191" localSheetId="13">[7]LIS183!#REF!</definedName>
    <definedName name="_191" localSheetId="16">[8]LIS183!#REF!</definedName>
    <definedName name="_191" localSheetId="17">[9]LIS183!#REF!</definedName>
    <definedName name="_191" localSheetId="18">[8]LIS183!#REF!</definedName>
    <definedName name="_191" localSheetId="19">[9]LIS183!#REF!</definedName>
    <definedName name="_191" localSheetId="20">[9]LIS183!#REF!</definedName>
    <definedName name="_191" localSheetId="2">[7]LIS183!#REF!</definedName>
    <definedName name="_191" localSheetId="8">[7]LIS183!#REF!</definedName>
    <definedName name="_191" localSheetId="7">[7]LIS183!#REF!</definedName>
    <definedName name="_191" localSheetId="9">[7]LIS183!#REF!</definedName>
    <definedName name="_191">[7]LIS183!#REF!</definedName>
    <definedName name="_192" localSheetId="12">[7]LIS183!#REF!</definedName>
    <definedName name="_192" localSheetId="13">[7]LIS183!#REF!</definedName>
    <definedName name="_192" localSheetId="16">[8]LIS183!#REF!</definedName>
    <definedName name="_192" localSheetId="17">[9]LIS183!#REF!</definedName>
    <definedName name="_192" localSheetId="18">[8]LIS183!#REF!</definedName>
    <definedName name="_192" localSheetId="19">[9]LIS183!#REF!</definedName>
    <definedName name="_192" localSheetId="20">[9]LIS183!#REF!</definedName>
    <definedName name="_192" localSheetId="2">[7]LIS183!#REF!</definedName>
    <definedName name="_192" localSheetId="8">[7]LIS183!#REF!</definedName>
    <definedName name="_192" localSheetId="7">[7]LIS183!#REF!</definedName>
    <definedName name="_192" localSheetId="9">[7]LIS183!#REF!</definedName>
    <definedName name="_192">[7]LIS183!#REF!</definedName>
    <definedName name="_193" localSheetId="12">[7]LIS183!#REF!</definedName>
    <definedName name="_193" localSheetId="13">[7]LIS183!#REF!</definedName>
    <definedName name="_193" localSheetId="16">[8]LIS183!#REF!</definedName>
    <definedName name="_193" localSheetId="17">[9]LIS183!#REF!</definedName>
    <definedName name="_193" localSheetId="18">[8]LIS183!#REF!</definedName>
    <definedName name="_193" localSheetId="19">[9]LIS183!#REF!</definedName>
    <definedName name="_193" localSheetId="20">[9]LIS183!#REF!</definedName>
    <definedName name="_193" localSheetId="2">[7]LIS183!#REF!</definedName>
    <definedName name="_193" localSheetId="8">[7]LIS183!#REF!</definedName>
    <definedName name="_193" localSheetId="7">[7]LIS183!#REF!</definedName>
    <definedName name="_193" localSheetId="9">[7]LIS183!#REF!</definedName>
    <definedName name="_193">[7]LIS183!#REF!</definedName>
    <definedName name="_194" localSheetId="12">[7]LIS183!#REF!</definedName>
    <definedName name="_194" localSheetId="13">[7]LIS183!#REF!</definedName>
    <definedName name="_194" localSheetId="16">[8]LIS183!#REF!</definedName>
    <definedName name="_194" localSheetId="17">[9]LIS183!#REF!</definedName>
    <definedName name="_194" localSheetId="18">[8]LIS183!#REF!</definedName>
    <definedName name="_194" localSheetId="19">[9]LIS183!#REF!</definedName>
    <definedName name="_194" localSheetId="20">[9]LIS183!#REF!</definedName>
    <definedName name="_194" localSheetId="2">[7]LIS183!#REF!</definedName>
    <definedName name="_194" localSheetId="8">[7]LIS183!#REF!</definedName>
    <definedName name="_194" localSheetId="7">[7]LIS183!#REF!</definedName>
    <definedName name="_194" localSheetId="9">[7]LIS183!#REF!</definedName>
    <definedName name="_194">[7]LIS183!#REF!</definedName>
    <definedName name="_195" localSheetId="12">[7]LIS183!#REF!</definedName>
    <definedName name="_195" localSheetId="13">[7]LIS183!#REF!</definedName>
    <definedName name="_195" localSheetId="16">[8]LIS183!#REF!</definedName>
    <definedName name="_195" localSheetId="17">[9]LIS183!#REF!</definedName>
    <definedName name="_195" localSheetId="18">[8]LIS183!#REF!</definedName>
    <definedName name="_195" localSheetId="19">[9]LIS183!#REF!</definedName>
    <definedName name="_195" localSheetId="20">[9]LIS183!#REF!</definedName>
    <definedName name="_195" localSheetId="2">[7]LIS183!#REF!</definedName>
    <definedName name="_195" localSheetId="8">[7]LIS183!#REF!</definedName>
    <definedName name="_195" localSheetId="7">[7]LIS183!#REF!</definedName>
    <definedName name="_195" localSheetId="9">[7]LIS183!#REF!</definedName>
    <definedName name="_195">[7]LIS183!#REF!</definedName>
    <definedName name="_196" localSheetId="12">[7]LIS183!#REF!</definedName>
    <definedName name="_196" localSheetId="13">[7]LIS183!#REF!</definedName>
    <definedName name="_196" localSheetId="16">[8]LIS183!#REF!</definedName>
    <definedName name="_196" localSheetId="17">[9]LIS183!#REF!</definedName>
    <definedName name="_196" localSheetId="18">[8]LIS183!#REF!</definedName>
    <definedName name="_196" localSheetId="19">[9]LIS183!#REF!</definedName>
    <definedName name="_196" localSheetId="20">[9]LIS183!#REF!</definedName>
    <definedName name="_196" localSheetId="2">[7]LIS183!#REF!</definedName>
    <definedName name="_196" localSheetId="8">[7]LIS183!#REF!</definedName>
    <definedName name="_196" localSheetId="7">[7]LIS183!#REF!</definedName>
    <definedName name="_196" localSheetId="9">[7]LIS183!#REF!</definedName>
    <definedName name="_196">[7]LIS183!#REF!</definedName>
    <definedName name="_197" localSheetId="12">[7]LIS183!#REF!</definedName>
    <definedName name="_197" localSheetId="13">[7]LIS183!#REF!</definedName>
    <definedName name="_197" localSheetId="16">[8]LIS183!#REF!</definedName>
    <definedName name="_197" localSheetId="17">[9]LIS183!#REF!</definedName>
    <definedName name="_197" localSheetId="18">[8]LIS183!#REF!</definedName>
    <definedName name="_197" localSheetId="19">[9]LIS183!#REF!</definedName>
    <definedName name="_197" localSheetId="20">[9]LIS183!#REF!</definedName>
    <definedName name="_197" localSheetId="2">[7]LIS183!#REF!</definedName>
    <definedName name="_197" localSheetId="8">[7]LIS183!#REF!</definedName>
    <definedName name="_197" localSheetId="7">[7]LIS183!#REF!</definedName>
    <definedName name="_197" localSheetId="9">[7]LIS183!#REF!</definedName>
    <definedName name="_197">[7]LIS183!#REF!</definedName>
    <definedName name="_198" localSheetId="12">[7]LIS183!#REF!</definedName>
    <definedName name="_198" localSheetId="13">[7]LIS183!#REF!</definedName>
    <definedName name="_198" localSheetId="16">[8]LIS183!#REF!</definedName>
    <definedName name="_198" localSheetId="17">[9]LIS183!#REF!</definedName>
    <definedName name="_198" localSheetId="18">[8]LIS183!#REF!</definedName>
    <definedName name="_198" localSheetId="19">[9]LIS183!#REF!</definedName>
    <definedName name="_198" localSheetId="20">[9]LIS183!#REF!</definedName>
    <definedName name="_198" localSheetId="2">[7]LIS183!#REF!</definedName>
    <definedName name="_198" localSheetId="8">[7]LIS183!#REF!</definedName>
    <definedName name="_198" localSheetId="7">[7]LIS183!#REF!</definedName>
    <definedName name="_198" localSheetId="9">[7]LIS183!#REF!</definedName>
    <definedName name="_198">[7]LIS183!#REF!</definedName>
    <definedName name="_199" localSheetId="12">[7]LIS183!#REF!</definedName>
    <definedName name="_199" localSheetId="13">[7]LIS183!#REF!</definedName>
    <definedName name="_199" localSheetId="16">[8]LIS183!#REF!</definedName>
    <definedName name="_199" localSheetId="17">[9]LIS183!#REF!</definedName>
    <definedName name="_199" localSheetId="18">[8]LIS183!#REF!</definedName>
    <definedName name="_199" localSheetId="19">[9]LIS183!#REF!</definedName>
    <definedName name="_199" localSheetId="20">[9]LIS183!#REF!</definedName>
    <definedName name="_199" localSheetId="2">[7]LIS183!#REF!</definedName>
    <definedName name="_199" localSheetId="8">[7]LIS183!#REF!</definedName>
    <definedName name="_199" localSheetId="7">[7]LIS183!#REF!</definedName>
    <definedName name="_199" localSheetId="9">[7]LIS183!#REF!</definedName>
    <definedName name="_199">[7]LIS183!#REF!</definedName>
    <definedName name="_2" localSheetId="12">[7]LIS183!#REF!</definedName>
    <definedName name="_2" localSheetId="13">[7]LIS183!#REF!</definedName>
    <definedName name="_2" localSheetId="16">[8]LIS183!#REF!</definedName>
    <definedName name="_2" localSheetId="17">[9]LIS183!#REF!</definedName>
    <definedName name="_2" localSheetId="18">[8]LIS183!#REF!</definedName>
    <definedName name="_2" localSheetId="19">[9]LIS183!#REF!</definedName>
    <definedName name="_2" localSheetId="20">[9]LIS183!#REF!</definedName>
    <definedName name="_2" localSheetId="2">[7]LIS183!#REF!</definedName>
    <definedName name="_2" localSheetId="8">[7]LIS183!#REF!</definedName>
    <definedName name="_2" localSheetId="7">[7]LIS183!#REF!</definedName>
    <definedName name="_2" localSheetId="9">[7]LIS183!#REF!</definedName>
    <definedName name="_2">[7]LIS183!#REF!</definedName>
    <definedName name="_20" localSheetId="12">[7]LIS183!#REF!</definedName>
    <definedName name="_20" localSheetId="13">[7]LIS183!#REF!</definedName>
    <definedName name="_20" localSheetId="16">[8]LIS183!#REF!</definedName>
    <definedName name="_20" localSheetId="17">[9]LIS183!#REF!</definedName>
    <definedName name="_20" localSheetId="18">[8]LIS183!#REF!</definedName>
    <definedName name="_20" localSheetId="19">[9]LIS183!#REF!</definedName>
    <definedName name="_20" localSheetId="20">[9]LIS183!#REF!</definedName>
    <definedName name="_20" localSheetId="2">[7]LIS183!#REF!</definedName>
    <definedName name="_20" localSheetId="8">[7]LIS183!#REF!</definedName>
    <definedName name="_20" localSheetId="7">[7]LIS183!#REF!</definedName>
    <definedName name="_20" localSheetId="9">[7]LIS183!#REF!</definedName>
    <definedName name="_20">[7]LIS183!#REF!</definedName>
    <definedName name="_21" localSheetId="12">[7]LIS183!#REF!</definedName>
    <definedName name="_21" localSheetId="13">[7]LIS183!#REF!</definedName>
    <definedName name="_21" localSheetId="16">[8]LIS183!#REF!</definedName>
    <definedName name="_21" localSheetId="17">[9]LIS183!#REF!</definedName>
    <definedName name="_21" localSheetId="18">[8]LIS183!#REF!</definedName>
    <definedName name="_21" localSheetId="19">[9]LIS183!#REF!</definedName>
    <definedName name="_21" localSheetId="20">[9]LIS183!#REF!</definedName>
    <definedName name="_21" localSheetId="2">[7]LIS183!#REF!</definedName>
    <definedName name="_21" localSheetId="8">[7]LIS183!#REF!</definedName>
    <definedName name="_21" localSheetId="7">[7]LIS183!#REF!</definedName>
    <definedName name="_21" localSheetId="9">[7]LIS183!#REF!</definedName>
    <definedName name="_21">[7]LIS183!#REF!</definedName>
    <definedName name="_22" localSheetId="12">[7]LIS183!#REF!</definedName>
    <definedName name="_22" localSheetId="13">[7]LIS183!#REF!</definedName>
    <definedName name="_22" localSheetId="16">[8]LIS183!#REF!</definedName>
    <definedName name="_22" localSheetId="17">[9]LIS183!#REF!</definedName>
    <definedName name="_22" localSheetId="18">[8]LIS183!#REF!</definedName>
    <definedName name="_22" localSheetId="19">[9]LIS183!#REF!</definedName>
    <definedName name="_22" localSheetId="20">[9]LIS183!#REF!</definedName>
    <definedName name="_22" localSheetId="2">[7]LIS183!#REF!</definedName>
    <definedName name="_22" localSheetId="8">[7]LIS183!#REF!</definedName>
    <definedName name="_22" localSheetId="7">[7]LIS183!#REF!</definedName>
    <definedName name="_22" localSheetId="9">[7]LIS183!#REF!</definedName>
    <definedName name="_22">[7]LIS183!#REF!</definedName>
    <definedName name="_23" localSheetId="12">[7]LIS183!#REF!</definedName>
    <definedName name="_23" localSheetId="13">[7]LIS183!#REF!</definedName>
    <definedName name="_23" localSheetId="16">[8]LIS183!#REF!</definedName>
    <definedName name="_23" localSheetId="17">[9]LIS183!#REF!</definedName>
    <definedName name="_23" localSheetId="18">[8]LIS183!#REF!</definedName>
    <definedName name="_23" localSheetId="19">[9]LIS183!#REF!</definedName>
    <definedName name="_23" localSheetId="20">[9]LIS183!#REF!</definedName>
    <definedName name="_23" localSheetId="2">[7]LIS183!#REF!</definedName>
    <definedName name="_23" localSheetId="8">[7]LIS183!#REF!</definedName>
    <definedName name="_23" localSheetId="7">[7]LIS183!#REF!</definedName>
    <definedName name="_23" localSheetId="9">[7]LIS183!#REF!</definedName>
    <definedName name="_23">[7]LIS183!#REF!</definedName>
    <definedName name="_24" localSheetId="12">[7]LIS183!#REF!</definedName>
    <definedName name="_24" localSheetId="13">[7]LIS183!#REF!</definedName>
    <definedName name="_24" localSheetId="16">[8]LIS183!#REF!</definedName>
    <definedName name="_24" localSheetId="17">[9]LIS183!#REF!</definedName>
    <definedName name="_24" localSheetId="18">[8]LIS183!#REF!</definedName>
    <definedName name="_24" localSheetId="19">[9]LIS183!#REF!</definedName>
    <definedName name="_24" localSheetId="20">[9]LIS183!#REF!</definedName>
    <definedName name="_24" localSheetId="2">[7]LIS183!#REF!</definedName>
    <definedName name="_24" localSheetId="8">[7]LIS183!#REF!</definedName>
    <definedName name="_24" localSheetId="7">[7]LIS183!#REF!</definedName>
    <definedName name="_24" localSheetId="9">[7]LIS183!#REF!</definedName>
    <definedName name="_24">[7]LIS183!#REF!</definedName>
    <definedName name="_25" localSheetId="12">[7]LIS183!#REF!</definedName>
    <definedName name="_25" localSheetId="13">[7]LIS183!#REF!</definedName>
    <definedName name="_25" localSheetId="16">[8]LIS183!#REF!</definedName>
    <definedName name="_25" localSheetId="17">[9]LIS183!#REF!</definedName>
    <definedName name="_25" localSheetId="18">[8]LIS183!#REF!</definedName>
    <definedName name="_25" localSheetId="19">[9]LIS183!#REF!</definedName>
    <definedName name="_25" localSheetId="20">[9]LIS183!#REF!</definedName>
    <definedName name="_25" localSheetId="2">[7]LIS183!#REF!</definedName>
    <definedName name="_25" localSheetId="8">[7]LIS183!#REF!</definedName>
    <definedName name="_25" localSheetId="7">[7]LIS183!#REF!</definedName>
    <definedName name="_25" localSheetId="9">[7]LIS183!#REF!</definedName>
    <definedName name="_25">[7]LIS183!#REF!</definedName>
    <definedName name="_26" localSheetId="12">[7]LIS183!#REF!</definedName>
    <definedName name="_26" localSheetId="13">[7]LIS183!#REF!</definedName>
    <definedName name="_26" localSheetId="16">[8]LIS183!#REF!</definedName>
    <definedName name="_26" localSheetId="17">[9]LIS183!#REF!</definedName>
    <definedName name="_26" localSheetId="18">[8]LIS183!#REF!</definedName>
    <definedName name="_26" localSheetId="19">[9]LIS183!#REF!</definedName>
    <definedName name="_26" localSheetId="20">[9]LIS183!#REF!</definedName>
    <definedName name="_26" localSheetId="2">[7]LIS183!#REF!</definedName>
    <definedName name="_26" localSheetId="8">[7]LIS183!#REF!</definedName>
    <definedName name="_26" localSheetId="7">[7]LIS183!#REF!</definedName>
    <definedName name="_26" localSheetId="9">[7]LIS183!#REF!</definedName>
    <definedName name="_26">[7]LIS183!#REF!</definedName>
    <definedName name="_27" localSheetId="12">[7]LIS183!#REF!</definedName>
    <definedName name="_27" localSheetId="13">[7]LIS183!#REF!</definedName>
    <definedName name="_27" localSheetId="16">[8]LIS183!#REF!</definedName>
    <definedName name="_27" localSheetId="17">[9]LIS183!#REF!</definedName>
    <definedName name="_27" localSheetId="18">[8]LIS183!#REF!</definedName>
    <definedName name="_27" localSheetId="19">[9]LIS183!#REF!</definedName>
    <definedName name="_27" localSheetId="20">[9]LIS183!#REF!</definedName>
    <definedName name="_27" localSheetId="2">[7]LIS183!#REF!</definedName>
    <definedName name="_27" localSheetId="8">[7]LIS183!#REF!</definedName>
    <definedName name="_27" localSheetId="7">[7]LIS183!#REF!</definedName>
    <definedName name="_27" localSheetId="9">[7]LIS183!#REF!</definedName>
    <definedName name="_27">[7]LIS183!#REF!</definedName>
    <definedName name="_28" localSheetId="12">[7]LIS183!#REF!</definedName>
    <definedName name="_28" localSheetId="13">[7]LIS183!#REF!</definedName>
    <definedName name="_28" localSheetId="16">[8]LIS183!#REF!</definedName>
    <definedName name="_28" localSheetId="17">[9]LIS183!#REF!</definedName>
    <definedName name="_28" localSheetId="18">[8]LIS183!#REF!</definedName>
    <definedName name="_28" localSheetId="19">[9]LIS183!#REF!</definedName>
    <definedName name="_28" localSheetId="20">[9]LIS183!#REF!</definedName>
    <definedName name="_28" localSheetId="2">[7]LIS183!#REF!</definedName>
    <definedName name="_28" localSheetId="8">[7]LIS183!#REF!</definedName>
    <definedName name="_28" localSheetId="7">[7]LIS183!#REF!</definedName>
    <definedName name="_28" localSheetId="9">[7]LIS183!#REF!</definedName>
    <definedName name="_28">[7]LIS183!#REF!</definedName>
    <definedName name="_29" localSheetId="12">[7]LIS183!#REF!</definedName>
    <definedName name="_29" localSheetId="13">[7]LIS183!#REF!</definedName>
    <definedName name="_29" localSheetId="16">[8]LIS183!#REF!</definedName>
    <definedName name="_29" localSheetId="17">[9]LIS183!#REF!</definedName>
    <definedName name="_29" localSheetId="18">[8]LIS183!#REF!</definedName>
    <definedName name="_29" localSheetId="19">[9]LIS183!#REF!</definedName>
    <definedName name="_29" localSheetId="20">[9]LIS183!#REF!</definedName>
    <definedName name="_29" localSheetId="2">[7]LIS183!#REF!</definedName>
    <definedName name="_29" localSheetId="8">[7]LIS183!#REF!</definedName>
    <definedName name="_29" localSheetId="7">[7]LIS183!#REF!</definedName>
    <definedName name="_29" localSheetId="9">[7]LIS183!#REF!</definedName>
    <definedName name="_29">[7]LIS183!#REF!</definedName>
    <definedName name="_3" localSheetId="12">[7]LIS183!#REF!</definedName>
    <definedName name="_3" localSheetId="13">[7]LIS183!#REF!</definedName>
    <definedName name="_3" localSheetId="16">[8]LIS183!#REF!</definedName>
    <definedName name="_3" localSheetId="17">[9]LIS183!#REF!</definedName>
    <definedName name="_3" localSheetId="18">[8]LIS183!#REF!</definedName>
    <definedName name="_3" localSheetId="19">[9]LIS183!#REF!</definedName>
    <definedName name="_3" localSheetId="20">[9]LIS183!#REF!</definedName>
    <definedName name="_3" localSheetId="2">[7]LIS183!#REF!</definedName>
    <definedName name="_3" localSheetId="8">[7]LIS183!#REF!</definedName>
    <definedName name="_3" localSheetId="7">[7]LIS183!#REF!</definedName>
    <definedName name="_3" localSheetId="9">[7]LIS183!#REF!</definedName>
    <definedName name="_3">[7]LIS183!#REF!</definedName>
    <definedName name="_30" localSheetId="12">[7]LIS183!#REF!</definedName>
    <definedName name="_30" localSheetId="13">[7]LIS183!#REF!</definedName>
    <definedName name="_30" localSheetId="16">[8]LIS183!#REF!</definedName>
    <definedName name="_30" localSheetId="17">[9]LIS183!#REF!</definedName>
    <definedName name="_30" localSheetId="18">[8]LIS183!#REF!</definedName>
    <definedName name="_30" localSheetId="19">[9]LIS183!#REF!</definedName>
    <definedName name="_30" localSheetId="20">[9]LIS183!#REF!</definedName>
    <definedName name="_30" localSheetId="2">[7]LIS183!#REF!</definedName>
    <definedName name="_30" localSheetId="8">[7]LIS183!#REF!</definedName>
    <definedName name="_30" localSheetId="7">[7]LIS183!#REF!</definedName>
    <definedName name="_30" localSheetId="9">[7]LIS183!#REF!</definedName>
    <definedName name="_30">[7]LIS183!#REF!</definedName>
    <definedName name="_31" localSheetId="12">[7]LIS183!#REF!</definedName>
    <definedName name="_31" localSheetId="13">[7]LIS183!#REF!</definedName>
    <definedName name="_31" localSheetId="16">[8]LIS183!#REF!</definedName>
    <definedName name="_31" localSheetId="17">[9]LIS183!#REF!</definedName>
    <definedName name="_31" localSheetId="18">[8]LIS183!#REF!</definedName>
    <definedName name="_31" localSheetId="19">[9]LIS183!#REF!</definedName>
    <definedName name="_31" localSheetId="20">[9]LIS183!#REF!</definedName>
    <definedName name="_31" localSheetId="2">[7]LIS183!#REF!</definedName>
    <definedName name="_31" localSheetId="8">[7]LIS183!#REF!</definedName>
    <definedName name="_31" localSheetId="7">[7]LIS183!#REF!</definedName>
    <definedName name="_31" localSheetId="9">[7]LIS183!#REF!</definedName>
    <definedName name="_31">[7]LIS183!#REF!</definedName>
    <definedName name="_32" localSheetId="12">[7]LIS183!#REF!</definedName>
    <definedName name="_32" localSheetId="13">[7]LIS183!#REF!</definedName>
    <definedName name="_32" localSheetId="16">[8]LIS183!#REF!</definedName>
    <definedName name="_32" localSheetId="17">[9]LIS183!#REF!</definedName>
    <definedName name="_32" localSheetId="18">[8]LIS183!#REF!</definedName>
    <definedName name="_32" localSheetId="19">[9]LIS183!#REF!</definedName>
    <definedName name="_32" localSheetId="20">[9]LIS183!#REF!</definedName>
    <definedName name="_32" localSheetId="2">[7]LIS183!#REF!</definedName>
    <definedName name="_32" localSheetId="8">[7]LIS183!#REF!</definedName>
    <definedName name="_32" localSheetId="7">[7]LIS183!#REF!</definedName>
    <definedName name="_32" localSheetId="9">[7]LIS183!#REF!</definedName>
    <definedName name="_32">[7]LIS183!#REF!</definedName>
    <definedName name="_33" localSheetId="12">[7]LIS183!#REF!</definedName>
    <definedName name="_33" localSheetId="13">[7]LIS183!#REF!</definedName>
    <definedName name="_33" localSheetId="16">[8]LIS183!#REF!</definedName>
    <definedName name="_33" localSheetId="17">[9]LIS183!#REF!</definedName>
    <definedName name="_33" localSheetId="18">[8]LIS183!#REF!</definedName>
    <definedName name="_33" localSheetId="19">[9]LIS183!#REF!</definedName>
    <definedName name="_33" localSheetId="20">[9]LIS183!#REF!</definedName>
    <definedName name="_33" localSheetId="2">[7]LIS183!#REF!</definedName>
    <definedName name="_33" localSheetId="8">[7]LIS183!#REF!</definedName>
    <definedName name="_33" localSheetId="7">[7]LIS183!#REF!</definedName>
    <definedName name="_33" localSheetId="9">[7]LIS183!#REF!</definedName>
    <definedName name="_33">[7]LIS183!#REF!</definedName>
    <definedName name="_34" localSheetId="12">[7]LIS183!#REF!</definedName>
    <definedName name="_34" localSheetId="13">[7]LIS183!#REF!</definedName>
    <definedName name="_34" localSheetId="16">[8]LIS183!#REF!</definedName>
    <definedName name="_34" localSheetId="17">[9]LIS183!#REF!</definedName>
    <definedName name="_34" localSheetId="18">[8]LIS183!#REF!</definedName>
    <definedName name="_34" localSheetId="19">[9]LIS183!#REF!</definedName>
    <definedName name="_34" localSheetId="20">[9]LIS183!#REF!</definedName>
    <definedName name="_34" localSheetId="2">[7]LIS183!#REF!</definedName>
    <definedName name="_34" localSheetId="8">[7]LIS183!#REF!</definedName>
    <definedName name="_34" localSheetId="7">[7]LIS183!#REF!</definedName>
    <definedName name="_34" localSheetId="9">[7]LIS183!#REF!</definedName>
    <definedName name="_34">[7]LIS183!#REF!</definedName>
    <definedName name="_35" localSheetId="12">[7]LIS183!#REF!</definedName>
    <definedName name="_35" localSheetId="13">[7]LIS183!#REF!</definedName>
    <definedName name="_35" localSheetId="16">[8]LIS183!#REF!</definedName>
    <definedName name="_35" localSheetId="17">[9]LIS183!#REF!</definedName>
    <definedName name="_35" localSheetId="18">[8]LIS183!#REF!</definedName>
    <definedName name="_35" localSheetId="19">[9]LIS183!#REF!</definedName>
    <definedName name="_35" localSheetId="20">[9]LIS183!#REF!</definedName>
    <definedName name="_35" localSheetId="2">[7]LIS183!#REF!</definedName>
    <definedName name="_35" localSheetId="8">[7]LIS183!#REF!</definedName>
    <definedName name="_35" localSheetId="7">[7]LIS183!#REF!</definedName>
    <definedName name="_35" localSheetId="9">[7]LIS183!#REF!</definedName>
    <definedName name="_35">[7]LIS183!#REF!</definedName>
    <definedName name="_36" localSheetId="12">[7]LIS183!#REF!</definedName>
    <definedName name="_36" localSheetId="13">[7]LIS183!#REF!</definedName>
    <definedName name="_36" localSheetId="16">[8]LIS183!#REF!</definedName>
    <definedName name="_36" localSheetId="17">[9]LIS183!#REF!</definedName>
    <definedName name="_36" localSheetId="18">[8]LIS183!#REF!</definedName>
    <definedName name="_36" localSheetId="19">[9]LIS183!#REF!</definedName>
    <definedName name="_36" localSheetId="20">[9]LIS183!#REF!</definedName>
    <definedName name="_36" localSheetId="2">[7]LIS183!#REF!</definedName>
    <definedName name="_36" localSheetId="8">[7]LIS183!#REF!</definedName>
    <definedName name="_36" localSheetId="7">[7]LIS183!#REF!</definedName>
    <definedName name="_36" localSheetId="9">[7]LIS183!#REF!</definedName>
    <definedName name="_36">[7]LIS183!#REF!</definedName>
    <definedName name="_37" localSheetId="12">[7]LIS183!#REF!</definedName>
    <definedName name="_37" localSheetId="13">[7]LIS183!#REF!</definedName>
    <definedName name="_37" localSheetId="16">[8]LIS183!#REF!</definedName>
    <definedName name="_37" localSheetId="17">[9]LIS183!#REF!</definedName>
    <definedName name="_37" localSheetId="18">[8]LIS183!#REF!</definedName>
    <definedName name="_37" localSheetId="19">[9]LIS183!#REF!</definedName>
    <definedName name="_37" localSheetId="20">[9]LIS183!#REF!</definedName>
    <definedName name="_37" localSheetId="2">[7]LIS183!#REF!</definedName>
    <definedName name="_37" localSheetId="8">[7]LIS183!#REF!</definedName>
    <definedName name="_37" localSheetId="7">[7]LIS183!#REF!</definedName>
    <definedName name="_37" localSheetId="9">[7]LIS183!#REF!</definedName>
    <definedName name="_37">[7]LIS183!#REF!</definedName>
    <definedName name="_38" localSheetId="12">[7]LIS183!#REF!</definedName>
    <definedName name="_38" localSheetId="13">[7]LIS183!#REF!</definedName>
    <definedName name="_38" localSheetId="16">[8]LIS183!#REF!</definedName>
    <definedName name="_38" localSheetId="17">[9]LIS183!#REF!</definedName>
    <definedName name="_38" localSheetId="18">[8]LIS183!#REF!</definedName>
    <definedName name="_38" localSheetId="19">[9]LIS183!#REF!</definedName>
    <definedName name="_38" localSheetId="20">[9]LIS183!#REF!</definedName>
    <definedName name="_38" localSheetId="2">[7]LIS183!#REF!</definedName>
    <definedName name="_38" localSheetId="8">[7]LIS183!#REF!</definedName>
    <definedName name="_38" localSheetId="7">[7]LIS183!#REF!</definedName>
    <definedName name="_38" localSheetId="9">[7]LIS183!#REF!</definedName>
    <definedName name="_38">[7]LIS183!#REF!</definedName>
    <definedName name="_39" localSheetId="12">[7]LIS183!#REF!</definedName>
    <definedName name="_39" localSheetId="13">[7]LIS183!#REF!</definedName>
    <definedName name="_39" localSheetId="16">[8]LIS183!#REF!</definedName>
    <definedName name="_39" localSheetId="17">[9]LIS183!#REF!</definedName>
    <definedName name="_39" localSheetId="18">[8]LIS183!#REF!</definedName>
    <definedName name="_39" localSheetId="19">[9]LIS183!#REF!</definedName>
    <definedName name="_39" localSheetId="20">[9]LIS183!#REF!</definedName>
    <definedName name="_39" localSheetId="2">[7]LIS183!#REF!</definedName>
    <definedName name="_39" localSheetId="8">[7]LIS183!#REF!</definedName>
    <definedName name="_39" localSheetId="7">[7]LIS183!#REF!</definedName>
    <definedName name="_39" localSheetId="9">[7]LIS183!#REF!</definedName>
    <definedName name="_39">[7]LIS183!#REF!</definedName>
    <definedName name="_4" localSheetId="12">[7]LIS183!#REF!</definedName>
    <definedName name="_4" localSheetId="13">[7]LIS183!#REF!</definedName>
    <definedName name="_4" localSheetId="16">[8]LIS183!#REF!</definedName>
    <definedName name="_4" localSheetId="17">[9]LIS183!#REF!</definedName>
    <definedName name="_4" localSheetId="18">[8]LIS183!#REF!</definedName>
    <definedName name="_4" localSheetId="19">[9]LIS183!#REF!</definedName>
    <definedName name="_4" localSheetId="20">[9]LIS183!#REF!</definedName>
    <definedName name="_4" localSheetId="2">[7]LIS183!#REF!</definedName>
    <definedName name="_4" localSheetId="8">[7]LIS183!#REF!</definedName>
    <definedName name="_4" localSheetId="7">[7]LIS183!#REF!</definedName>
    <definedName name="_4" localSheetId="9">[7]LIS183!#REF!</definedName>
    <definedName name="_4">[7]LIS183!#REF!</definedName>
    <definedName name="_40" localSheetId="12">[7]LIS183!#REF!</definedName>
    <definedName name="_40" localSheetId="13">[7]LIS183!#REF!</definedName>
    <definedName name="_40" localSheetId="16">[8]LIS183!#REF!</definedName>
    <definedName name="_40" localSheetId="17">[9]LIS183!#REF!</definedName>
    <definedName name="_40" localSheetId="18">[8]LIS183!#REF!</definedName>
    <definedName name="_40" localSheetId="19">[9]LIS183!#REF!</definedName>
    <definedName name="_40" localSheetId="20">[9]LIS183!#REF!</definedName>
    <definedName name="_40" localSheetId="2">[7]LIS183!#REF!</definedName>
    <definedName name="_40" localSheetId="8">[7]LIS183!#REF!</definedName>
    <definedName name="_40" localSheetId="7">[7]LIS183!#REF!</definedName>
    <definedName name="_40" localSheetId="9">[7]LIS183!#REF!</definedName>
    <definedName name="_40">[7]LIS183!#REF!</definedName>
    <definedName name="_41" localSheetId="12">[7]LIS183!#REF!</definedName>
    <definedName name="_41" localSheetId="13">[7]LIS183!#REF!</definedName>
    <definedName name="_41" localSheetId="16">[8]LIS183!#REF!</definedName>
    <definedName name="_41" localSheetId="17">[9]LIS183!#REF!</definedName>
    <definedName name="_41" localSheetId="18">[8]LIS183!#REF!</definedName>
    <definedName name="_41" localSheetId="19">[9]LIS183!#REF!</definedName>
    <definedName name="_41" localSheetId="20">[9]LIS183!#REF!</definedName>
    <definedName name="_41" localSheetId="2">[7]LIS183!#REF!</definedName>
    <definedName name="_41" localSheetId="8">[7]LIS183!#REF!</definedName>
    <definedName name="_41" localSheetId="7">[7]LIS183!#REF!</definedName>
    <definedName name="_41" localSheetId="9">[7]LIS183!#REF!</definedName>
    <definedName name="_41">[7]LIS183!#REF!</definedName>
    <definedName name="_42" localSheetId="12">[7]LIS183!#REF!</definedName>
    <definedName name="_42" localSheetId="13">[7]LIS183!#REF!</definedName>
    <definedName name="_42" localSheetId="16">[8]LIS183!#REF!</definedName>
    <definedName name="_42" localSheetId="17">[9]LIS183!#REF!</definedName>
    <definedName name="_42" localSheetId="18">[8]LIS183!#REF!</definedName>
    <definedName name="_42" localSheetId="19">[9]LIS183!#REF!</definedName>
    <definedName name="_42" localSheetId="20">[9]LIS183!#REF!</definedName>
    <definedName name="_42" localSheetId="2">[7]LIS183!#REF!</definedName>
    <definedName name="_42" localSheetId="8">[7]LIS183!#REF!</definedName>
    <definedName name="_42" localSheetId="7">[7]LIS183!#REF!</definedName>
    <definedName name="_42" localSheetId="9">[7]LIS183!#REF!</definedName>
    <definedName name="_42">[7]LIS183!#REF!</definedName>
    <definedName name="_43" localSheetId="12">[7]LIS183!#REF!</definedName>
    <definedName name="_43" localSheetId="13">[7]LIS183!#REF!</definedName>
    <definedName name="_43" localSheetId="16">[8]LIS183!#REF!</definedName>
    <definedName name="_43" localSheetId="17">[9]LIS183!#REF!</definedName>
    <definedName name="_43" localSheetId="18">[8]LIS183!#REF!</definedName>
    <definedName name="_43" localSheetId="19">[9]LIS183!#REF!</definedName>
    <definedName name="_43" localSheetId="20">[9]LIS183!#REF!</definedName>
    <definedName name="_43" localSheetId="2">[7]LIS183!#REF!</definedName>
    <definedName name="_43" localSheetId="8">[7]LIS183!#REF!</definedName>
    <definedName name="_43" localSheetId="7">[7]LIS183!#REF!</definedName>
    <definedName name="_43" localSheetId="9">[7]LIS183!#REF!</definedName>
    <definedName name="_43">[7]LIS183!#REF!</definedName>
    <definedName name="_44" localSheetId="12">[7]LIS183!#REF!</definedName>
    <definedName name="_44" localSheetId="13">[7]LIS183!#REF!</definedName>
    <definedName name="_44" localSheetId="16">[8]LIS183!#REF!</definedName>
    <definedName name="_44" localSheetId="17">[9]LIS183!#REF!</definedName>
    <definedName name="_44" localSheetId="18">[8]LIS183!#REF!</definedName>
    <definedName name="_44" localSheetId="19">[9]LIS183!#REF!</definedName>
    <definedName name="_44" localSheetId="20">[9]LIS183!#REF!</definedName>
    <definedName name="_44" localSheetId="2">[7]LIS183!#REF!</definedName>
    <definedName name="_44" localSheetId="8">[7]LIS183!#REF!</definedName>
    <definedName name="_44" localSheetId="7">[7]LIS183!#REF!</definedName>
    <definedName name="_44" localSheetId="9">[7]LIS183!#REF!</definedName>
    <definedName name="_44">[7]LIS183!#REF!</definedName>
    <definedName name="_45" localSheetId="12">[7]LIS183!#REF!</definedName>
    <definedName name="_45" localSheetId="13">[7]LIS183!#REF!</definedName>
    <definedName name="_45" localSheetId="16">[8]LIS183!#REF!</definedName>
    <definedName name="_45" localSheetId="17">[9]LIS183!#REF!</definedName>
    <definedName name="_45" localSheetId="18">[8]LIS183!#REF!</definedName>
    <definedName name="_45" localSheetId="19">[9]LIS183!#REF!</definedName>
    <definedName name="_45" localSheetId="20">[9]LIS183!#REF!</definedName>
    <definedName name="_45" localSheetId="2">[7]LIS183!#REF!</definedName>
    <definedName name="_45" localSheetId="8">[7]LIS183!#REF!</definedName>
    <definedName name="_45" localSheetId="7">[7]LIS183!#REF!</definedName>
    <definedName name="_45" localSheetId="9">[7]LIS183!#REF!</definedName>
    <definedName name="_45">[7]LIS183!#REF!</definedName>
    <definedName name="_46" localSheetId="12">[7]LIS183!#REF!</definedName>
    <definedName name="_46" localSheetId="13">[7]LIS183!#REF!</definedName>
    <definedName name="_46" localSheetId="16">[8]LIS183!#REF!</definedName>
    <definedName name="_46" localSheetId="17">[9]LIS183!#REF!</definedName>
    <definedName name="_46" localSheetId="18">[8]LIS183!#REF!</definedName>
    <definedName name="_46" localSheetId="19">[9]LIS183!#REF!</definedName>
    <definedName name="_46" localSheetId="20">[9]LIS183!#REF!</definedName>
    <definedName name="_46" localSheetId="2">[7]LIS183!#REF!</definedName>
    <definedName name="_46" localSheetId="8">[7]LIS183!#REF!</definedName>
    <definedName name="_46" localSheetId="7">[7]LIS183!#REF!</definedName>
    <definedName name="_46" localSheetId="9">[7]LIS183!#REF!</definedName>
    <definedName name="_46">[7]LIS183!#REF!</definedName>
    <definedName name="_47" localSheetId="12">[7]LIS183!#REF!</definedName>
    <definedName name="_47" localSheetId="13">[7]LIS183!#REF!</definedName>
    <definedName name="_47" localSheetId="16">[8]LIS183!#REF!</definedName>
    <definedName name="_47" localSheetId="17">[9]LIS183!#REF!</definedName>
    <definedName name="_47" localSheetId="18">[8]LIS183!#REF!</definedName>
    <definedName name="_47" localSheetId="19">[9]LIS183!#REF!</definedName>
    <definedName name="_47" localSheetId="20">[9]LIS183!#REF!</definedName>
    <definedName name="_47" localSheetId="2">[7]LIS183!#REF!</definedName>
    <definedName name="_47" localSheetId="8">[7]LIS183!#REF!</definedName>
    <definedName name="_47" localSheetId="7">[7]LIS183!#REF!</definedName>
    <definedName name="_47" localSheetId="9">[7]LIS183!#REF!</definedName>
    <definedName name="_47">[7]LIS183!#REF!</definedName>
    <definedName name="_48" localSheetId="12">[7]LIS183!#REF!</definedName>
    <definedName name="_48" localSheetId="13">[7]LIS183!#REF!</definedName>
    <definedName name="_48" localSheetId="16">[8]LIS183!#REF!</definedName>
    <definedName name="_48" localSheetId="17">[9]LIS183!#REF!</definedName>
    <definedName name="_48" localSheetId="18">[8]LIS183!#REF!</definedName>
    <definedName name="_48" localSheetId="19">[9]LIS183!#REF!</definedName>
    <definedName name="_48" localSheetId="20">[9]LIS183!#REF!</definedName>
    <definedName name="_48" localSheetId="2">[7]LIS183!#REF!</definedName>
    <definedName name="_48" localSheetId="8">[7]LIS183!#REF!</definedName>
    <definedName name="_48" localSheetId="7">[7]LIS183!#REF!</definedName>
    <definedName name="_48" localSheetId="9">[7]LIS183!#REF!</definedName>
    <definedName name="_48">[7]LIS183!#REF!</definedName>
    <definedName name="_49" localSheetId="12">[7]LIS183!#REF!</definedName>
    <definedName name="_49" localSheetId="13">[7]LIS183!#REF!</definedName>
    <definedName name="_49" localSheetId="16">[8]LIS183!#REF!</definedName>
    <definedName name="_49" localSheetId="17">[9]LIS183!#REF!</definedName>
    <definedName name="_49" localSheetId="18">[8]LIS183!#REF!</definedName>
    <definedName name="_49" localSheetId="19">[9]LIS183!#REF!</definedName>
    <definedName name="_49" localSheetId="20">[9]LIS183!#REF!</definedName>
    <definedName name="_49" localSheetId="2">[7]LIS183!#REF!</definedName>
    <definedName name="_49" localSheetId="8">[7]LIS183!#REF!</definedName>
    <definedName name="_49" localSheetId="7">[7]LIS183!#REF!</definedName>
    <definedName name="_49" localSheetId="9">[7]LIS183!#REF!</definedName>
    <definedName name="_49">[7]LIS183!#REF!</definedName>
    <definedName name="_5" localSheetId="12">[7]LIS183!#REF!</definedName>
    <definedName name="_5" localSheetId="13">[7]LIS183!#REF!</definedName>
    <definedName name="_5" localSheetId="16">[8]LIS183!#REF!</definedName>
    <definedName name="_5" localSheetId="17">[9]LIS183!#REF!</definedName>
    <definedName name="_5" localSheetId="18">[8]LIS183!#REF!</definedName>
    <definedName name="_5" localSheetId="19">[9]LIS183!#REF!</definedName>
    <definedName name="_5" localSheetId="20">[9]LIS183!#REF!</definedName>
    <definedName name="_5" localSheetId="2">[7]LIS183!#REF!</definedName>
    <definedName name="_5" localSheetId="8">[7]LIS183!#REF!</definedName>
    <definedName name="_5" localSheetId="7">[7]LIS183!#REF!</definedName>
    <definedName name="_5" localSheetId="9">[7]LIS183!#REF!</definedName>
    <definedName name="_5">[7]LIS183!#REF!</definedName>
    <definedName name="_50" localSheetId="12">[7]LIS183!#REF!</definedName>
    <definedName name="_50" localSheetId="13">[7]LIS183!#REF!</definedName>
    <definedName name="_50" localSheetId="16">[8]LIS183!#REF!</definedName>
    <definedName name="_50" localSheetId="17">[9]LIS183!#REF!</definedName>
    <definedName name="_50" localSheetId="18">[8]LIS183!#REF!</definedName>
    <definedName name="_50" localSheetId="19">[9]LIS183!#REF!</definedName>
    <definedName name="_50" localSheetId="20">[9]LIS183!#REF!</definedName>
    <definedName name="_50" localSheetId="2">[7]LIS183!#REF!</definedName>
    <definedName name="_50" localSheetId="8">[7]LIS183!#REF!</definedName>
    <definedName name="_50" localSheetId="7">[7]LIS183!#REF!</definedName>
    <definedName name="_50" localSheetId="9">[7]LIS183!#REF!</definedName>
    <definedName name="_50">[7]LIS183!#REF!</definedName>
    <definedName name="_51" localSheetId="12">[7]LIS183!#REF!</definedName>
    <definedName name="_51" localSheetId="13">[7]LIS183!#REF!</definedName>
    <definedName name="_51" localSheetId="16">[8]LIS183!#REF!</definedName>
    <definedName name="_51" localSheetId="17">[9]LIS183!#REF!</definedName>
    <definedName name="_51" localSheetId="18">[8]LIS183!#REF!</definedName>
    <definedName name="_51" localSheetId="19">[9]LIS183!#REF!</definedName>
    <definedName name="_51" localSheetId="20">[9]LIS183!#REF!</definedName>
    <definedName name="_51" localSheetId="2">[7]LIS183!#REF!</definedName>
    <definedName name="_51" localSheetId="8">[7]LIS183!#REF!</definedName>
    <definedName name="_51" localSheetId="7">[7]LIS183!#REF!</definedName>
    <definedName name="_51" localSheetId="9">[7]LIS183!#REF!</definedName>
    <definedName name="_51">[7]LIS183!#REF!</definedName>
    <definedName name="_52" localSheetId="12">[7]LIS183!#REF!</definedName>
    <definedName name="_52" localSheetId="13">[7]LIS183!#REF!</definedName>
    <definedName name="_52" localSheetId="16">[8]LIS183!#REF!</definedName>
    <definedName name="_52" localSheetId="17">[9]LIS183!#REF!</definedName>
    <definedName name="_52" localSheetId="18">[8]LIS183!#REF!</definedName>
    <definedName name="_52" localSheetId="19">[9]LIS183!#REF!</definedName>
    <definedName name="_52" localSheetId="20">[9]LIS183!#REF!</definedName>
    <definedName name="_52" localSheetId="2">[7]LIS183!#REF!</definedName>
    <definedName name="_52" localSheetId="8">[7]LIS183!#REF!</definedName>
    <definedName name="_52" localSheetId="7">[7]LIS183!#REF!</definedName>
    <definedName name="_52" localSheetId="9">[7]LIS183!#REF!</definedName>
    <definedName name="_52">[7]LIS183!#REF!</definedName>
    <definedName name="_53" localSheetId="12">[7]LIS183!#REF!</definedName>
    <definedName name="_53" localSheetId="13">[7]LIS183!#REF!</definedName>
    <definedName name="_53" localSheetId="16">[8]LIS183!#REF!</definedName>
    <definedName name="_53" localSheetId="17">[9]LIS183!#REF!</definedName>
    <definedName name="_53" localSheetId="18">[8]LIS183!#REF!</definedName>
    <definedName name="_53" localSheetId="19">[9]LIS183!#REF!</definedName>
    <definedName name="_53" localSheetId="20">[9]LIS183!#REF!</definedName>
    <definedName name="_53" localSheetId="2">[7]LIS183!#REF!</definedName>
    <definedName name="_53" localSheetId="8">[7]LIS183!#REF!</definedName>
    <definedName name="_53" localSheetId="7">[7]LIS183!#REF!</definedName>
    <definedName name="_53" localSheetId="9">[7]LIS183!#REF!</definedName>
    <definedName name="_53">[7]LIS183!#REF!</definedName>
    <definedName name="_54" localSheetId="12">[7]LIS183!#REF!</definedName>
    <definedName name="_54" localSheetId="13">[7]LIS183!#REF!</definedName>
    <definedName name="_54" localSheetId="16">[8]LIS183!#REF!</definedName>
    <definedName name="_54" localSheetId="17">[9]LIS183!#REF!</definedName>
    <definedName name="_54" localSheetId="18">[8]LIS183!#REF!</definedName>
    <definedName name="_54" localSheetId="19">[9]LIS183!#REF!</definedName>
    <definedName name="_54" localSheetId="20">[9]LIS183!#REF!</definedName>
    <definedName name="_54" localSheetId="2">[7]LIS183!#REF!</definedName>
    <definedName name="_54" localSheetId="8">[7]LIS183!#REF!</definedName>
    <definedName name="_54" localSheetId="7">[7]LIS183!#REF!</definedName>
    <definedName name="_54" localSheetId="9">[7]LIS183!#REF!</definedName>
    <definedName name="_54">[7]LIS183!#REF!</definedName>
    <definedName name="_55" localSheetId="12">[7]LIS183!#REF!</definedName>
    <definedName name="_55" localSheetId="13">[7]LIS183!#REF!</definedName>
    <definedName name="_55" localSheetId="16">[8]LIS183!#REF!</definedName>
    <definedName name="_55" localSheetId="17">[9]LIS183!#REF!</definedName>
    <definedName name="_55" localSheetId="18">[8]LIS183!#REF!</definedName>
    <definedName name="_55" localSheetId="19">[9]LIS183!#REF!</definedName>
    <definedName name="_55" localSheetId="20">[9]LIS183!#REF!</definedName>
    <definedName name="_55" localSheetId="2">[7]LIS183!#REF!</definedName>
    <definedName name="_55" localSheetId="8">[7]LIS183!#REF!</definedName>
    <definedName name="_55" localSheetId="7">[7]LIS183!#REF!</definedName>
    <definedName name="_55" localSheetId="9">[7]LIS183!#REF!</definedName>
    <definedName name="_55">[7]LIS183!#REF!</definedName>
    <definedName name="_56" localSheetId="12">[7]LIS183!#REF!</definedName>
    <definedName name="_56" localSheetId="13">[7]LIS183!#REF!</definedName>
    <definedName name="_56" localSheetId="16">[8]LIS183!#REF!</definedName>
    <definedName name="_56" localSheetId="17">[9]LIS183!#REF!</definedName>
    <definedName name="_56" localSheetId="18">[8]LIS183!#REF!</definedName>
    <definedName name="_56" localSheetId="19">[9]LIS183!#REF!</definedName>
    <definedName name="_56" localSheetId="20">[9]LIS183!#REF!</definedName>
    <definedName name="_56" localSheetId="2">[7]LIS183!#REF!</definedName>
    <definedName name="_56" localSheetId="8">[7]LIS183!#REF!</definedName>
    <definedName name="_56" localSheetId="7">[7]LIS183!#REF!</definedName>
    <definedName name="_56" localSheetId="9">[7]LIS183!#REF!</definedName>
    <definedName name="_56">[7]LIS183!#REF!</definedName>
    <definedName name="_57" localSheetId="12">[7]LIS183!#REF!</definedName>
    <definedName name="_57" localSheetId="13">[7]LIS183!#REF!</definedName>
    <definedName name="_57" localSheetId="16">[8]LIS183!#REF!</definedName>
    <definedName name="_57" localSheetId="17">[9]LIS183!#REF!</definedName>
    <definedName name="_57" localSheetId="18">[8]LIS183!#REF!</definedName>
    <definedName name="_57" localSheetId="19">[9]LIS183!#REF!</definedName>
    <definedName name="_57" localSheetId="20">[9]LIS183!#REF!</definedName>
    <definedName name="_57" localSheetId="2">[7]LIS183!#REF!</definedName>
    <definedName name="_57" localSheetId="8">[7]LIS183!#REF!</definedName>
    <definedName name="_57" localSheetId="7">[7]LIS183!#REF!</definedName>
    <definedName name="_57" localSheetId="9">[7]LIS183!#REF!</definedName>
    <definedName name="_57">[7]LIS183!#REF!</definedName>
    <definedName name="_58" localSheetId="12">[7]LIS183!#REF!</definedName>
    <definedName name="_58" localSheetId="13">[7]LIS183!#REF!</definedName>
    <definedName name="_58" localSheetId="16">[8]LIS183!#REF!</definedName>
    <definedName name="_58" localSheetId="17">[9]LIS183!#REF!</definedName>
    <definedName name="_58" localSheetId="18">[8]LIS183!#REF!</definedName>
    <definedName name="_58" localSheetId="19">[9]LIS183!#REF!</definedName>
    <definedName name="_58" localSheetId="20">[9]LIS183!#REF!</definedName>
    <definedName name="_58" localSheetId="2">[7]LIS183!#REF!</definedName>
    <definedName name="_58" localSheetId="8">[7]LIS183!#REF!</definedName>
    <definedName name="_58" localSheetId="7">[7]LIS183!#REF!</definedName>
    <definedName name="_58" localSheetId="9">[7]LIS183!#REF!</definedName>
    <definedName name="_58">[7]LIS183!#REF!</definedName>
    <definedName name="_59" localSheetId="12">[7]LIS183!#REF!</definedName>
    <definedName name="_59" localSheetId="13">[7]LIS183!#REF!</definedName>
    <definedName name="_59" localSheetId="16">[8]LIS183!#REF!</definedName>
    <definedName name="_59" localSheetId="17">[9]LIS183!#REF!</definedName>
    <definedName name="_59" localSheetId="18">[8]LIS183!#REF!</definedName>
    <definedName name="_59" localSheetId="19">[9]LIS183!#REF!</definedName>
    <definedName name="_59" localSheetId="20">[9]LIS183!#REF!</definedName>
    <definedName name="_59" localSheetId="2">[7]LIS183!#REF!</definedName>
    <definedName name="_59" localSheetId="8">[7]LIS183!#REF!</definedName>
    <definedName name="_59" localSheetId="7">[7]LIS183!#REF!</definedName>
    <definedName name="_59" localSheetId="9">[7]LIS183!#REF!</definedName>
    <definedName name="_59">[7]LIS183!#REF!</definedName>
    <definedName name="_6" localSheetId="12">[7]LIS183!#REF!</definedName>
    <definedName name="_6" localSheetId="13">[7]LIS183!#REF!</definedName>
    <definedName name="_6" localSheetId="16">[8]LIS183!#REF!</definedName>
    <definedName name="_6" localSheetId="17">[9]LIS183!#REF!</definedName>
    <definedName name="_6" localSheetId="18">[8]LIS183!#REF!</definedName>
    <definedName name="_6" localSheetId="19">[9]LIS183!#REF!</definedName>
    <definedName name="_6" localSheetId="20">[9]LIS183!#REF!</definedName>
    <definedName name="_6" localSheetId="2">[7]LIS183!#REF!</definedName>
    <definedName name="_6" localSheetId="8">[7]LIS183!#REF!</definedName>
    <definedName name="_6" localSheetId="7">[7]LIS183!#REF!</definedName>
    <definedName name="_6" localSheetId="9">[7]LIS183!#REF!</definedName>
    <definedName name="_6">[7]LIS183!#REF!</definedName>
    <definedName name="_60" localSheetId="12">[7]LIS183!#REF!</definedName>
    <definedName name="_60" localSheetId="13">[7]LIS183!#REF!</definedName>
    <definedName name="_60" localSheetId="16">[8]LIS183!#REF!</definedName>
    <definedName name="_60" localSheetId="17">[9]LIS183!#REF!</definedName>
    <definedName name="_60" localSheetId="18">[8]LIS183!#REF!</definedName>
    <definedName name="_60" localSheetId="19">[9]LIS183!#REF!</definedName>
    <definedName name="_60" localSheetId="20">[9]LIS183!#REF!</definedName>
    <definedName name="_60" localSheetId="2">[7]LIS183!#REF!</definedName>
    <definedName name="_60" localSheetId="8">[7]LIS183!#REF!</definedName>
    <definedName name="_60" localSheetId="7">[7]LIS183!#REF!</definedName>
    <definedName name="_60" localSheetId="9">[7]LIS183!#REF!</definedName>
    <definedName name="_60">[7]LIS183!#REF!</definedName>
    <definedName name="_61" localSheetId="12">[7]LIS183!#REF!</definedName>
    <definedName name="_61" localSheetId="13">[7]LIS183!#REF!</definedName>
    <definedName name="_61" localSheetId="16">[8]LIS183!#REF!</definedName>
    <definedName name="_61" localSheetId="17">[9]LIS183!#REF!</definedName>
    <definedName name="_61" localSheetId="18">[8]LIS183!#REF!</definedName>
    <definedName name="_61" localSheetId="19">[9]LIS183!#REF!</definedName>
    <definedName name="_61" localSheetId="20">[9]LIS183!#REF!</definedName>
    <definedName name="_61" localSheetId="2">[7]LIS183!#REF!</definedName>
    <definedName name="_61" localSheetId="8">[7]LIS183!#REF!</definedName>
    <definedName name="_61" localSheetId="7">[7]LIS183!#REF!</definedName>
    <definedName name="_61" localSheetId="9">[7]LIS183!#REF!</definedName>
    <definedName name="_61">[7]LIS183!#REF!</definedName>
    <definedName name="_62" localSheetId="12">[7]LIS183!#REF!</definedName>
    <definedName name="_62" localSheetId="13">[7]LIS183!#REF!</definedName>
    <definedName name="_62" localSheetId="16">[8]LIS183!#REF!</definedName>
    <definedName name="_62" localSheetId="17">[9]LIS183!#REF!</definedName>
    <definedName name="_62" localSheetId="18">[8]LIS183!#REF!</definedName>
    <definedName name="_62" localSheetId="19">[9]LIS183!#REF!</definedName>
    <definedName name="_62" localSheetId="20">[9]LIS183!#REF!</definedName>
    <definedName name="_62" localSheetId="2">[7]LIS183!#REF!</definedName>
    <definedName name="_62" localSheetId="8">[7]LIS183!#REF!</definedName>
    <definedName name="_62" localSheetId="7">[7]LIS183!#REF!</definedName>
    <definedName name="_62" localSheetId="9">[7]LIS183!#REF!</definedName>
    <definedName name="_62">[7]LIS183!#REF!</definedName>
    <definedName name="_63" localSheetId="12">[7]LIS183!#REF!</definedName>
    <definedName name="_63" localSheetId="13">[7]LIS183!#REF!</definedName>
    <definedName name="_63" localSheetId="16">[8]LIS183!#REF!</definedName>
    <definedName name="_63" localSheetId="17">[9]LIS183!#REF!</definedName>
    <definedName name="_63" localSheetId="18">[8]LIS183!#REF!</definedName>
    <definedName name="_63" localSheetId="19">[9]LIS183!#REF!</definedName>
    <definedName name="_63" localSheetId="20">[9]LIS183!#REF!</definedName>
    <definedName name="_63" localSheetId="2">[7]LIS183!#REF!</definedName>
    <definedName name="_63" localSheetId="8">[7]LIS183!#REF!</definedName>
    <definedName name="_63" localSheetId="7">[7]LIS183!#REF!</definedName>
    <definedName name="_63" localSheetId="9">[7]LIS183!#REF!</definedName>
    <definedName name="_63">[7]LIS183!#REF!</definedName>
    <definedName name="_64" localSheetId="12">[7]LIS183!#REF!</definedName>
    <definedName name="_64" localSheetId="13">[7]LIS183!#REF!</definedName>
    <definedName name="_64" localSheetId="16">[8]LIS183!#REF!</definedName>
    <definedName name="_64" localSheetId="17">[9]LIS183!#REF!</definedName>
    <definedName name="_64" localSheetId="18">[8]LIS183!#REF!</definedName>
    <definedName name="_64" localSheetId="19">[9]LIS183!#REF!</definedName>
    <definedName name="_64" localSheetId="20">[9]LIS183!#REF!</definedName>
    <definedName name="_64" localSheetId="2">[7]LIS183!#REF!</definedName>
    <definedName name="_64" localSheetId="8">[7]LIS183!#REF!</definedName>
    <definedName name="_64" localSheetId="7">[7]LIS183!#REF!</definedName>
    <definedName name="_64" localSheetId="9">[7]LIS183!#REF!</definedName>
    <definedName name="_64">[7]LIS183!#REF!</definedName>
    <definedName name="_65" localSheetId="12">[7]LIS183!#REF!</definedName>
    <definedName name="_65" localSheetId="13">[7]LIS183!#REF!</definedName>
    <definedName name="_65" localSheetId="16">[8]LIS183!#REF!</definedName>
    <definedName name="_65" localSheetId="17">[9]LIS183!#REF!</definedName>
    <definedName name="_65" localSheetId="18">[8]LIS183!#REF!</definedName>
    <definedName name="_65" localSheetId="19">[9]LIS183!#REF!</definedName>
    <definedName name="_65" localSheetId="20">[9]LIS183!#REF!</definedName>
    <definedName name="_65" localSheetId="2">[7]LIS183!#REF!</definedName>
    <definedName name="_65" localSheetId="8">[7]LIS183!#REF!</definedName>
    <definedName name="_65" localSheetId="7">[7]LIS183!#REF!</definedName>
    <definedName name="_65" localSheetId="9">[7]LIS183!#REF!</definedName>
    <definedName name="_65">[7]LIS183!#REF!</definedName>
    <definedName name="_66" localSheetId="12">[7]LIS183!#REF!</definedName>
    <definedName name="_66" localSheetId="13">[7]LIS183!#REF!</definedName>
    <definedName name="_66" localSheetId="16">[8]LIS183!#REF!</definedName>
    <definedName name="_66" localSheetId="17">[9]LIS183!#REF!</definedName>
    <definedName name="_66" localSheetId="18">[8]LIS183!#REF!</definedName>
    <definedName name="_66" localSheetId="19">[9]LIS183!#REF!</definedName>
    <definedName name="_66" localSheetId="20">[9]LIS183!#REF!</definedName>
    <definedName name="_66" localSheetId="2">[7]LIS183!#REF!</definedName>
    <definedName name="_66" localSheetId="8">[7]LIS183!#REF!</definedName>
    <definedName name="_66" localSheetId="7">[7]LIS183!#REF!</definedName>
    <definedName name="_66" localSheetId="9">[7]LIS183!#REF!</definedName>
    <definedName name="_66">[7]LIS183!#REF!</definedName>
    <definedName name="_67" localSheetId="12">[7]LIS183!#REF!</definedName>
    <definedName name="_67" localSheetId="13">[7]LIS183!#REF!</definedName>
    <definedName name="_67" localSheetId="16">[8]LIS183!#REF!</definedName>
    <definedName name="_67" localSheetId="17">[9]LIS183!#REF!</definedName>
    <definedName name="_67" localSheetId="18">[8]LIS183!#REF!</definedName>
    <definedName name="_67" localSheetId="19">[9]LIS183!#REF!</definedName>
    <definedName name="_67" localSheetId="20">[9]LIS183!#REF!</definedName>
    <definedName name="_67" localSheetId="2">[7]LIS183!#REF!</definedName>
    <definedName name="_67" localSheetId="8">[7]LIS183!#REF!</definedName>
    <definedName name="_67" localSheetId="7">[7]LIS183!#REF!</definedName>
    <definedName name="_67" localSheetId="9">[7]LIS183!#REF!</definedName>
    <definedName name="_67">[7]LIS183!#REF!</definedName>
    <definedName name="_68" localSheetId="12">[7]LIS183!#REF!</definedName>
    <definedName name="_68" localSheetId="13">[7]LIS183!#REF!</definedName>
    <definedName name="_68" localSheetId="16">[8]LIS183!#REF!</definedName>
    <definedName name="_68" localSheetId="17">[9]LIS183!#REF!</definedName>
    <definedName name="_68" localSheetId="18">[8]LIS183!#REF!</definedName>
    <definedName name="_68" localSheetId="19">[9]LIS183!#REF!</definedName>
    <definedName name="_68" localSheetId="20">[9]LIS183!#REF!</definedName>
    <definedName name="_68" localSheetId="2">[7]LIS183!#REF!</definedName>
    <definedName name="_68" localSheetId="8">[7]LIS183!#REF!</definedName>
    <definedName name="_68" localSheetId="7">[7]LIS183!#REF!</definedName>
    <definedName name="_68" localSheetId="9">[7]LIS183!#REF!</definedName>
    <definedName name="_68">[7]LIS183!#REF!</definedName>
    <definedName name="_69" localSheetId="12">[7]LIS183!#REF!</definedName>
    <definedName name="_69" localSheetId="13">[7]LIS183!#REF!</definedName>
    <definedName name="_69" localSheetId="16">[8]LIS183!#REF!</definedName>
    <definedName name="_69" localSheetId="17">[9]LIS183!#REF!</definedName>
    <definedName name="_69" localSheetId="18">[8]LIS183!#REF!</definedName>
    <definedName name="_69" localSheetId="19">[9]LIS183!#REF!</definedName>
    <definedName name="_69" localSheetId="20">[9]LIS183!#REF!</definedName>
    <definedName name="_69" localSheetId="2">[7]LIS183!#REF!</definedName>
    <definedName name="_69" localSheetId="8">[7]LIS183!#REF!</definedName>
    <definedName name="_69" localSheetId="7">[7]LIS183!#REF!</definedName>
    <definedName name="_69" localSheetId="9">[7]LIS183!#REF!</definedName>
    <definedName name="_69">[7]LIS183!#REF!</definedName>
    <definedName name="_7" localSheetId="12">[7]LIS183!#REF!</definedName>
    <definedName name="_7" localSheetId="13">[7]LIS183!#REF!</definedName>
    <definedName name="_7" localSheetId="16">[8]LIS183!#REF!</definedName>
    <definedName name="_7" localSheetId="17">[9]LIS183!#REF!</definedName>
    <definedName name="_7" localSheetId="18">[8]LIS183!#REF!</definedName>
    <definedName name="_7" localSheetId="19">[9]LIS183!#REF!</definedName>
    <definedName name="_7" localSheetId="20">[9]LIS183!#REF!</definedName>
    <definedName name="_7" localSheetId="2">[7]LIS183!#REF!</definedName>
    <definedName name="_7" localSheetId="8">[7]LIS183!#REF!</definedName>
    <definedName name="_7" localSheetId="7">[7]LIS183!#REF!</definedName>
    <definedName name="_7" localSheetId="9">[7]LIS183!#REF!</definedName>
    <definedName name="_7">[7]LIS183!#REF!</definedName>
    <definedName name="_70" localSheetId="12">[7]LIS183!#REF!</definedName>
    <definedName name="_70" localSheetId="13">[7]LIS183!#REF!</definedName>
    <definedName name="_70" localSheetId="16">[8]LIS183!#REF!</definedName>
    <definedName name="_70" localSheetId="17">[9]LIS183!#REF!</definedName>
    <definedName name="_70" localSheetId="18">[8]LIS183!#REF!</definedName>
    <definedName name="_70" localSheetId="19">[9]LIS183!#REF!</definedName>
    <definedName name="_70" localSheetId="20">[9]LIS183!#REF!</definedName>
    <definedName name="_70" localSheetId="2">[7]LIS183!#REF!</definedName>
    <definedName name="_70" localSheetId="8">[7]LIS183!#REF!</definedName>
    <definedName name="_70" localSheetId="7">[7]LIS183!#REF!</definedName>
    <definedName name="_70" localSheetId="9">[7]LIS183!#REF!</definedName>
    <definedName name="_70">[7]LIS183!#REF!</definedName>
    <definedName name="_71" localSheetId="12">[7]LIS183!#REF!</definedName>
    <definedName name="_71" localSheetId="13">[7]LIS183!#REF!</definedName>
    <definedName name="_71" localSheetId="16">[8]LIS183!#REF!</definedName>
    <definedName name="_71" localSheetId="17">[9]LIS183!#REF!</definedName>
    <definedName name="_71" localSheetId="18">[8]LIS183!#REF!</definedName>
    <definedName name="_71" localSheetId="19">[9]LIS183!#REF!</definedName>
    <definedName name="_71" localSheetId="20">[9]LIS183!#REF!</definedName>
    <definedName name="_71" localSheetId="2">[7]LIS183!#REF!</definedName>
    <definedName name="_71" localSheetId="8">[7]LIS183!#REF!</definedName>
    <definedName name="_71" localSheetId="7">[7]LIS183!#REF!</definedName>
    <definedName name="_71" localSheetId="9">[7]LIS183!#REF!</definedName>
    <definedName name="_71">[7]LIS183!#REF!</definedName>
    <definedName name="_72" localSheetId="12">[7]LIS183!#REF!</definedName>
    <definedName name="_72" localSheetId="13">[7]LIS183!#REF!</definedName>
    <definedName name="_72" localSheetId="16">[8]LIS183!#REF!</definedName>
    <definedName name="_72" localSheetId="17">[9]LIS183!#REF!</definedName>
    <definedName name="_72" localSheetId="18">[8]LIS183!#REF!</definedName>
    <definedName name="_72" localSheetId="19">[9]LIS183!#REF!</definedName>
    <definedName name="_72" localSheetId="20">[9]LIS183!#REF!</definedName>
    <definedName name="_72" localSheetId="2">[7]LIS183!#REF!</definedName>
    <definedName name="_72" localSheetId="8">[7]LIS183!#REF!</definedName>
    <definedName name="_72" localSheetId="7">[7]LIS183!#REF!</definedName>
    <definedName name="_72" localSheetId="9">[7]LIS183!#REF!</definedName>
    <definedName name="_72">[7]LIS183!#REF!</definedName>
    <definedName name="_73" localSheetId="12">[7]LIS183!#REF!</definedName>
    <definedName name="_73" localSheetId="13">[7]LIS183!#REF!</definedName>
    <definedName name="_73" localSheetId="16">[8]LIS183!#REF!</definedName>
    <definedName name="_73" localSheetId="17">[9]LIS183!#REF!</definedName>
    <definedName name="_73" localSheetId="18">[8]LIS183!#REF!</definedName>
    <definedName name="_73" localSheetId="19">[9]LIS183!#REF!</definedName>
    <definedName name="_73" localSheetId="20">[9]LIS183!#REF!</definedName>
    <definedName name="_73" localSheetId="2">[7]LIS183!#REF!</definedName>
    <definedName name="_73" localSheetId="8">[7]LIS183!#REF!</definedName>
    <definedName name="_73" localSheetId="7">[7]LIS183!#REF!</definedName>
    <definedName name="_73" localSheetId="9">[7]LIS183!#REF!</definedName>
    <definedName name="_73">[7]LIS183!#REF!</definedName>
    <definedName name="_74" localSheetId="12">[7]LIS183!#REF!</definedName>
    <definedName name="_74" localSheetId="13">[7]LIS183!#REF!</definedName>
    <definedName name="_74" localSheetId="16">[8]LIS183!#REF!</definedName>
    <definedName name="_74" localSheetId="17">[9]LIS183!#REF!</definedName>
    <definedName name="_74" localSheetId="18">[8]LIS183!#REF!</definedName>
    <definedName name="_74" localSheetId="19">[9]LIS183!#REF!</definedName>
    <definedName name="_74" localSheetId="20">[9]LIS183!#REF!</definedName>
    <definedName name="_74" localSheetId="2">[7]LIS183!#REF!</definedName>
    <definedName name="_74" localSheetId="8">[7]LIS183!#REF!</definedName>
    <definedName name="_74" localSheetId="7">[7]LIS183!#REF!</definedName>
    <definedName name="_74" localSheetId="9">[7]LIS183!#REF!</definedName>
    <definedName name="_74">[7]LIS183!#REF!</definedName>
    <definedName name="_75" localSheetId="12">[7]LIS183!#REF!</definedName>
    <definedName name="_75" localSheetId="13">[7]LIS183!#REF!</definedName>
    <definedName name="_75" localSheetId="16">[8]LIS183!#REF!</definedName>
    <definedName name="_75" localSheetId="17">[9]LIS183!#REF!</definedName>
    <definedName name="_75" localSheetId="18">[8]LIS183!#REF!</definedName>
    <definedName name="_75" localSheetId="19">[9]LIS183!#REF!</definedName>
    <definedName name="_75" localSheetId="20">[9]LIS183!#REF!</definedName>
    <definedName name="_75" localSheetId="2">[7]LIS183!#REF!</definedName>
    <definedName name="_75" localSheetId="8">[7]LIS183!#REF!</definedName>
    <definedName name="_75" localSheetId="7">[7]LIS183!#REF!</definedName>
    <definedName name="_75" localSheetId="9">[7]LIS183!#REF!</definedName>
    <definedName name="_75">[7]LIS183!#REF!</definedName>
    <definedName name="_76" localSheetId="12">[7]LIS183!#REF!</definedName>
    <definedName name="_76" localSheetId="13">[7]LIS183!#REF!</definedName>
    <definedName name="_76" localSheetId="16">[8]LIS183!#REF!</definedName>
    <definedName name="_76" localSheetId="17">[9]LIS183!#REF!</definedName>
    <definedName name="_76" localSheetId="18">[8]LIS183!#REF!</definedName>
    <definedName name="_76" localSheetId="19">[9]LIS183!#REF!</definedName>
    <definedName name="_76" localSheetId="20">[9]LIS183!#REF!</definedName>
    <definedName name="_76" localSheetId="2">[7]LIS183!#REF!</definedName>
    <definedName name="_76" localSheetId="8">[7]LIS183!#REF!</definedName>
    <definedName name="_76" localSheetId="7">[7]LIS183!#REF!</definedName>
    <definedName name="_76" localSheetId="9">[7]LIS183!#REF!</definedName>
    <definedName name="_76">[7]LIS183!#REF!</definedName>
    <definedName name="_77" localSheetId="12">[7]LIS183!#REF!</definedName>
    <definedName name="_77" localSheetId="13">[7]LIS183!#REF!</definedName>
    <definedName name="_77" localSheetId="16">[8]LIS183!#REF!</definedName>
    <definedName name="_77" localSheetId="17">[9]LIS183!#REF!</definedName>
    <definedName name="_77" localSheetId="18">[8]LIS183!#REF!</definedName>
    <definedName name="_77" localSheetId="19">[9]LIS183!#REF!</definedName>
    <definedName name="_77" localSheetId="20">[9]LIS183!#REF!</definedName>
    <definedName name="_77" localSheetId="2">[7]LIS183!#REF!</definedName>
    <definedName name="_77" localSheetId="8">[7]LIS183!#REF!</definedName>
    <definedName name="_77" localSheetId="7">[7]LIS183!#REF!</definedName>
    <definedName name="_77" localSheetId="9">[7]LIS183!#REF!</definedName>
    <definedName name="_77">[7]LIS183!#REF!</definedName>
    <definedName name="_78" localSheetId="12">[7]LIS183!#REF!</definedName>
    <definedName name="_78" localSheetId="13">[7]LIS183!#REF!</definedName>
    <definedName name="_78" localSheetId="16">[8]LIS183!#REF!</definedName>
    <definedName name="_78" localSheetId="17">[9]LIS183!#REF!</definedName>
    <definedName name="_78" localSheetId="18">[8]LIS183!#REF!</definedName>
    <definedName name="_78" localSheetId="19">[9]LIS183!#REF!</definedName>
    <definedName name="_78" localSheetId="20">[9]LIS183!#REF!</definedName>
    <definedName name="_78" localSheetId="2">[7]LIS183!#REF!</definedName>
    <definedName name="_78" localSheetId="8">[7]LIS183!#REF!</definedName>
    <definedName name="_78" localSheetId="7">[7]LIS183!#REF!</definedName>
    <definedName name="_78" localSheetId="9">[7]LIS183!#REF!</definedName>
    <definedName name="_78">[7]LIS183!#REF!</definedName>
    <definedName name="_79" localSheetId="12">[7]LIS183!#REF!</definedName>
    <definedName name="_79" localSheetId="13">[7]LIS183!#REF!</definedName>
    <definedName name="_79" localSheetId="16">[8]LIS183!#REF!</definedName>
    <definedName name="_79" localSheetId="17">[9]LIS183!#REF!</definedName>
    <definedName name="_79" localSheetId="18">[8]LIS183!#REF!</definedName>
    <definedName name="_79" localSheetId="19">[9]LIS183!#REF!</definedName>
    <definedName name="_79" localSheetId="20">[9]LIS183!#REF!</definedName>
    <definedName name="_79" localSheetId="2">[7]LIS183!#REF!</definedName>
    <definedName name="_79" localSheetId="8">[7]LIS183!#REF!</definedName>
    <definedName name="_79" localSheetId="7">[7]LIS183!#REF!</definedName>
    <definedName name="_79" localSheetId="9">[7]LIS183!#REF!</definedName>
    <definedName name="_79">[7]LIS183!#REF!</definedName>
    <definedName name="_8" localSheetId="12">[7]LIS183!#REF!</definedName>
    <definedName name="_8" localSheetId="13">[7]LIS183!#REF!</definedName>
    <definedName name="_8" localSheetId="16">[8]LIS183!#REF!</definedName>
    <definedName name="_8" localSheetId="17">[9]LIS183!#REF!</definedName>
    <definedName name="_8" localSheetId="18">[8]LIS183!#REF!</definedName>
    <definedName name="_8" localSheetId="19">[9]LIS183!#REF!</definedName>
    <definedName name="_8" localSheetId="20">[9]LIS183!#REF!</definedName>
    <definedName name="_8" localSheetId="2">[7]LIS183!#REF!</definedName>
    <definedName name="_8" localSheetId="8">[7]LIS183!#REF!</definedName>
    <definedName name="_8" localSheetId="7">[7]LIS183!#REF!</definedName>
    <definedName name="_8" localSheetId="9">[7]LIS183!#REF!</definedName>
    <definedName name="_8">[7]LIS183!#REF!</definedName>
    <definedName name="_80" localSheetId="12">[7]LIS183!#REF!</definedName>
    <definedName name="_80" localSheetId="13">[7]LIS183!#REF!</definedName>
    <definedName name="_80" localSheetId="16">[8]LIS183!#REF!</definedName>
    <definedName name="_80" localSheetId="17">[9]LIS183!#REF!</definedName>
    <definedName name="_80" localSheetId="18">[8]LIS183!#REF!</definedName>
    <definedName name="_80" localSheetId="19">[9]LIS183!#REF!</definedName>
    <definedName name="_80" localSheetId="20">[9]LIS183!#REF!</definedName>
    <definedName name="_80" localSheetId="2">[7]LIS183!#REF!</definedName>
    <definedName name="_80" localSheetId="8">[7]LIS183!#REF!</definedName>
    <definedName name="_80" localSheetId="7">[7]LIS183!#REF!</definedName>
    <definedName name="_80" localSheetId="9">[7]LIS183!#REF!</definedName>
    <definedName name="_80">[7]LIS183!#REF!</definedName>
    <definedName name="_81" localSheetId="12">[7]LIS183!#REF!</definedName>
    <definedName name="_81" localSheetId="13">[7]LIS183!#REF!</definedName>
    <definedName name="_81" localSheetId="16">[8]LIS183!#REF!</definedName>
    <definedName name="_81" localSheetId="17">[9]LIS183!#REF!</definedName>
    <definedName name="_81" localSheetId="18">[8]LIS183!#REF!</definedName>
    <definedName name="_81" localSheetId="19">[9]LIS183!#REF!</definedName>
    <definedName name="_81" localSheetId="20">[9]LIS183!#REF!</definedName>
    <definedName name="_81" localSheetId="2">[7]LIS183!#REF!</definedName>
    <definedName name="_81" localSheetId="8">[7]LIS183!#REF!</definedName>
    <definedName name="_81" localSheetId="7">[7]LIS183!#REF!</definedName>
    <definedName name="_81" localSheetId="9">[7]LIS183!#REF!</definedName>
    <definedName name="_81">[7]LIS183!#REF!</definedName>
    <definedName name="_82" localSheetId="12">[7]LIS183!#REF!</definedName>
    <definedName name="_82" localSheetId="13">[7]LIS183!#REF!</definedName>
    <definedName name="_82" localSheetId="16">[8]LIS183!#REF!</definedName>
    <definedName name="_82" localSheetId="17">[9]LIS183!#REF!</definedName>
    <definedName name="_82" localSheetId="18">[8]LIS183!#REF!</definedName>
    <definedName name="_82" localSheetId="19">[9]LIS183!#REF!</definedName>
    <definedName name="_82" localSheetId="20">[9]LIS183!#REF!</definedName>
    <definedName name="_82" localSheetId="2">[7]LIS183!#REF!</definedName>
    <definedName name="_82" localSheetId="8">[7]LIS183!#REF!</definedName>
    <definedName name="_82" localSheetId="7">[7]LIS183!#REF!</definedName>
    <definedName name="_82" localSheetId="9">[7]LIS183!#REF!</definedName>
    <definedName name="_82">[7]LIS183!#REF!</definedName>
    <definedName name="_83" localSheetId="12">[7]LIS183!#REF!</definedName>
    <definedName name="_83" localSheetId="13">[7]LIS183!#REF!</definedName>
    <definedName name="_83" localSheetId="16">[8]LIS183!#REF!</definedName>
    <definedName name="_83" localSheetId="17">[9]LIS183!#REF!</definedName>
    <definedName name="_83" localSheetId="18">[8]LIS183!#REF!</definedName>
    <definedName name="_83" localSheetId="19">[9]LIS183!#REF!</definedName>
    <definedName name="_83" localSheetId="20">[9]LIS183!#REF!</definedName>
    <definedName name="_83" localSheetId="2">[7]LIS183!#REF!</definedName>
    <definedName name="_83" localSheetId="8">[7]LIS183!#REF!</definedName>
    <definedName name="_83" localSheetId="7">[7]LIS183!#REF!</definedName>
    <definedName name="_83" localSheetId="9">[7]LIS183!#REF!</definedName>
    <definedName name="_83">[7]LIS183!#REF!</definedName>
    <definedName name="_84" localSheetId="12">[7]LIS183!#REF!</definedName>
    <definedName name="_84" localSheetId="13">[7]LIS183!#REF!</definedName>
    <definedName name="_84" localSheetId="16">[8]LIS183!#REF!</definedName>
    <definedName name="_84" localSheetId="17">[9]LIS183!#REF!</definedName>
    <definedName name="_84" localSheetId="18">[8]LIS183!#REF!</definedName>
    <definedName name="_84" localSheetId="19">[9]LIS183!#REF!</definedName>
    <definedName name="_84" localSheetId="20">[9]LIS183!#REF!</definedName>
    <definedName name="_84" localSheetId="2">[7]LIS183!#REF!</definedName>
    <definedName name="_84" localSheetId="8">[7]LIS183!#REF!</definedName>
    <definedName name="_84" localSheetId="7">[7]LIS183!#REF!</definedName>
    <definedName name="_84" localSheetId="9">[7]LIS183!#REF!</definedName>
    <definedName name="_84">[7]LIS183!#REF!</definedName>
    <definedName name="_85" localSheetId="12">[7]LIS183!#REF!</definedName>
    <definedName name="_85" localSheetId="13">[7]LIS183!#REF!</definedName>
    <definedName name="_85" localSheetId="16">[8]LIS183!#REF!</definedName>
    <definedName name="_85" localSheetId="17">[9]LIS183!#REF!</definedName>
    <definedName name="_85" localSheetId="18">[8]LIS183!#REF!</definedName>
    <definedName name="_85" localSheetId="19">[9]LIS183!#REF!</definedName>
    <definedName name="_85" localSheetId="20">[9]LIS183!#REF!</definedName>
    <definedName name="_85" localSheetId="2">[7]LIS183!#REF!</definedName>
    <definedName name="_85" localSheetId="8">[7]LIS183!#REF!</definedName>
    <definedName name="_85" localSheetId="7">[7]LIS183!#REF!</definedName>
    <definedName name="_85" localSheetId="9">[7]LIS183!#REF!</definedName>
    <definedName name="_85">[7]LIS183!#REF!</definedName>
    <definedName name="_86" localSheetId="12">[7]LIS183!#REF!</definedName>
    <definedName name="_86" localSheetId="13">[7]LIS183!#REF!</definedName>
    <definedName name="_86" localSheetId="16">[8]LIS183!#REF!</definedName>
    <definedName name="_86" localSheetId="17">[9]LIS183!#REF!</definedName>
    <definedName name="_86" localSheetId="18">[8]LIS183!#REF!</definedName>
    <definedName name="_86" localSheetId="19">[9]LIS183!#REF!</definedName>
    <definedName name="_86" localSheetId="20">[9]LIS183!#REF!</definedName>
    <definedName name="_86" localSheetId="2">[7]LIS183!#REF!</definedName>
    <definedName name="_86" localSheetId="8">[7]LIS183!#REF!</definedName>
    <definedName name="_86" localSheetId="7">[7]LIS183!#REF!</definedName>
    <definedName name="_86" localSheetId="9">[7]LIS183!#REF!</definedName>
    <definedName name="_86">[7]LIS183!#REF!</definedName>
    <definedName name="_87" localSheetId="12">[7]LIS183!#REF!</definedName>
    <definedName name="_87" localSheetId="13">[7]LIS183!#REF!</definedName>
    <definedName name="_87" localSheetId="16">[8]LIS183!#REF!</definedName>
    <definedName name="_87" localSheetId="17">[9]LIS183!#REF!</definedName>
    <definedName name="_87" localSheetId="18">[8]LIS183!#REF!</definedName>
    <definedName name="_87" localSheetId="19">[9]LIS183!#REF!</definedName>
    <definedName name="_87" localSheetId="20">[9]LIS183!#REF!</definedName>
    <definedName name="_87" localSheetId="2">[7]LIS183!#REF!</definedName>
    <definedName name="_87" localSheetId="8">[7]LIS183!#REF!</definedName>
    <definedName name="_87" localSheetId="7">[7]LIS183!#REF!</definedName>
    <definedName name="_87" localSheetId="9">[7]LIS183!#REF!</definedName>
    <definedName name="_87">[7]LIS183!#REF!</definedName>
    <definedName name="_88" localSheetId="12">[7]LIS183!#REF!</definedName>
    <definedName name="_88" localSheetId="13">[7]LIS183!#REF!</definedName>
    <definedName name="_88" localSheetId="16">[8]LIS183!#REF!</definedName>
    <definedName name="_88" localSheetId="17">[9]LIS183!#REF!</definedName>
    <definedName name="_88" localSheetId="18">[8]LIS183!#REF!</definedName>
    <definedName name="_88" localSheetId="19">[9]LIS183!#REF!</definedName>
    <definedName name="_88" localSheetId="20">[9]LIS183!#REF!</definedName>
    <definedName name="_88" localSheetId="2">[7]LIS183!#REF!</definedName>
    <definedName name="_88" localSheetId="8">[7]LIS183!#REF!</definedName>
    <definedName name="_88" localSheetId="7">[7]LIS183!#REF!</definedName>
    <definedName name="_88" localSheetId="9">[7]LIS183!#REF!</definedName>
    <definedName name="_88">[7]LIS183!#REF!</definedName>
    <definedName name="_89" localSheetId="12">[7]LIS183!#REF!</definedName>
    <definedName name="_89" localSheetId="13">[7]LIS183!#REF!</definedName>
    <definedName name="_89" localSheetId="16">[8]LIS183!#REF!</definedName>
    <definedName name="_89" localSheetId="17">[9]LIS183!#REF!</definedName>
    <definedName name="_89" localSheetId="18">[8]LIS183!#REF!</definedName>
    <definedName name="_89" localSheetId="19">[9]LIS183!#REF!</definedName>
    <definedName name="_89" localSheetId="20">[9]LIS183!#REF!</definedName>
    <definedName name="_89" localSheetId="2">[7]LIS183!#REF!</definedName>
    <definedName name="_89" localSheetId="8">[7]LIS183!#REF!</definedName>
    <definedName name="_89" localSheetId="7">[7]LIS183!#REF!</definedName>
    <definedName name="_89" localSheetId="9">[7]LIS183!#REF!</definedName>
    <definedName name="_89">[7]LIS183!#REF!</definedName>
    <definedName name="_9" localSheetId="12">[7]LIS183!#REF!</definedName>
    <definedName name="_9" localSheetId="13">[7]LIS183!#REF!</definedName>
    <definedName name="_9" localSheetId="16">[8]LIS183!#REF!</definedName>
    <definedName name="_9" localSheetId="17">[9]LIS183!#REF!</definedName>
    <definedName name="_9" localSheetId="18">[8]LIS183!#REF!</definedName>
    <definedName name="_9" localSheetId="19">[9]LIS183!#REF!</definedName>
    <definedName name="_9" localSheetId="20">[9]LIS183!#REF!</definedName>
    <definedName name="_9" localSheetId="2">[7]LIS183!#REF!</definedName>
    <definedName name="_9" localSheetId="8">[7]LIS183!#REF!</definedName>
    <definedName name="_9" localSheetId="7">[7]LIS183!#REF!</definedName>
    <definedName name="_9" localSheetId="9">[7]LIS183!#REF!</definedName>
    <definedName name="_9">[7]LIS183!#REF!</definedName>
    <definedName name="_90" localSheetId="12">[7]LIS183!#REF!</definedName>
    <definedName name="_90" localSheetId="13">[7]LIS183!#REF!</definedName>
    <definedName name="_90" localSheetId="16">[8]LIS183!#REF!</definedName>
    <definedName name="_90" localSheetId="17">[9]LIS183!#REF!</definedName>
    <definedName name="_90" localSheetId="18">[8]LIS183!#REF!</definedName>
    <definedName name="_90" localSheetId="19">[9]LIS183!#REF!</definedName>
    <definedName name="_90" localSheetId="20">[9]LIS183!#REF!</definedName>
    <definedName name="_90" localSheetId="2">[7]LIS183!#REF!</definedName>
    <definedName name="_90" localSheetId="8">[7]LIS183!#REF!</definedName>
    <definedName name="_90" localSheetId="7">[7]LIS183!#REF!</definedName>
    <definedName name="_90" localSheetId="9">[7]LIS183!#REF!</definedName>
    <definedName name="_90">[7]LIS183!#REF!</definedName>
    <definedName name="_91" localSheetId="12">[7]LIS183!#REF!</definedName>
    <definedName name="_91" localSheetId="13">[7]LIS183!#REF!</definedName>
    <definedName name="_91" localSheetId="16">[8]LIS183!#REF!</definedName>
    <definedName name="_91" localSheetId="17">[9]LIS183!#REF!</definedName>
    <definedName name="_91" localSheetId="18">[8]LIS183!#REF!</definedName>
    <definedName name="_91" localSheetId="19">[9]LIS183!#REF!</definedName>
    <definedName name="_91" localSheetId="20">[9]LIS183!#REF!</definedName>
    <definedName name="_91" localSheetId="2">[7]LIS183!#REF!</definedName>
    <definedName name="_91" localSheetId="8">[7]LIS183!#REF!</definedName>
    <definedName name="_91" localSheetId="7">[7]LIS183!#REF!</definedName>
    <definedName name="_91" localSheetId="9">[7]LIS183!#REF!</definedName>
    <definedName name="_91">[7]LIS183!#REF!</definedName>
    <definedName name="_92" localSheetId="12">[7]LIS183!#REF!</definedName>
    <definedName name="_92" localSheetId="13">[7]LIS183!#REF!</definedName>
    <definedName name="_92" localSheetId="16">[8]LIS183!#REF!</definedName>
    <definedName name="_92" localSheetId="17">[9]LIS183!#REF!</definedName>
    <definedName name="_92" localSheetId="18">[8]LIS183!#REF!</definedName>
    <definedName name="_92" localSheetId="19">[9]LIS183!#REF!</definedName>
    <definedName name="_92" localSheetId="20">[9]LIS183!#REF!</definedName>
    <definedName name="_92" localSheetId="2">[7]LIS183!#REF!</definedName>
    <definedName name="_92" localSheetId="8">[7]LIS183!#REF!</definedName>
    <definedName name="_92" localSheetId="7">[7]LIS183!#REF!</definedName>
    <definedName name="_92" localSheetId="9">[7]LIS183!#REF!</definedName>
    <definedName name="_92">[7]LIS183!#REF!</definedName>
    <definedName name="_93" localSheetId="12">[7]LIS183!#REF!</definedName>
    <definedName name="_93" localSheetId="13">[7]LIS183!#REF!</definedName>
    <definedName name="_93" localSheetId="16">[8]LIS183!#REF!</definedName>
    <definedName name="_93" localSheetId="17">[9]LIS183!#REF!</definedName>
    <definedName name="_93" localSheetId="18">[8]LIS183!#REF!</definedName>
    <definedName name="_93" localSheetId="19">[9]LIS183!#REF!</definedName>
    <definedName name="_93" localSheetId="20">[9]LIS183!#REF!</definedName>
    <definedName name="_93" localSheetId="2">[7]LIS183!#REF!</definedName>
    <definedName name="_93" localSheetId="8">[7]LIS183!#REF!</definedName>
    <definedName name="_93" localSheetId="7">[7]LIS183!#REF!</definedName>
    <definedName name="_93" localSheetId="9">[7]LIS183!#REF!</definedName>
    <definedName name="_93">[7]LIS183!#REF!</definedName>
    <definedName name="_94" localSheetId="12">[7]LIS183!#REF!</definedName>
    <definedName name="_94" localSheetId="13">[7]LIS183!#REF!</definedName>
    <definedName name="_94" localSheetId="16">[8]LIS183!#REF!</definedName>
    <definedName name="_94" localSheetId="17">[9]LIS183!#REF!</definedName>
    <definedName name="_94" localSheetId="18">[8]LIS183!#REF!</definedName>
    <definedName name="_94" localSheetId="19">[9]LIS183!#REF!</definedName>
    <definedName name="_94" localSheetId="20">[9]LIS183!#REF!</definedName>
    <definedName name="_94" localSheetId="2">[7]LIS183!#REF!</definedName>
    <definedName name="_94" localSheetId="8">[7]LIS183!#REF!</definedName>
    <definedName name="_94" localSheetId="7">[7]LIS183!#REF!</definedName>
    <definedName name="_94" localSheetId="9">[7]LIS183!#REF!</definedName>
    <definedName name="_94">[7]LIS183!#REF!</definedName>
    <definedName name="_95" localSheetId="12">[7]LIS183!#REF!</definedName>
    <definedName name="_95" localSheetId="13">[7]LIS183!#REF!</definedName>
    <definedName name="_95" localSheetId="16">[8]LIS183!#REF!</definedName>
    <definedName name="_95" localSheetId="17">[9]LIS183!#REF!</definedName>
    <definedName name="_95" localSheetId="18">[8]LIS183!#REF!</definedName>
    <definedName name="_95" localSheetId="19">[9]LIS183!#REF!</definedName>
    <definedName name="_95" localSheetId="20">[9]LIS183!#REF!</definedName>
    <definedName name="_95" localSheetId="2">[7]LIS183!#REF!</definedName>
    <definedName name="_95" localSheetId="8">[7]LIS183!#REF!</definedName>
    <definedName name="_95" localSheetId="7">[7]LIS183!#REF!</definedName>
    <definedName name="_95" localSheetId="9">[7]LIS183!#REF!</definedName>
    <definedName name="_95">[7]LIS183!#REF!</definedName>
    <definedName name="_96" localSheetId="12">[7]LIS183!#REF!</definedName>
    <definedName name="_96" localSheetId="13">[7]LIS183!#REF!</definedName>
    <definedName name="_96" localSheetId="16">[8]LIS183!#REF!</definedName>
    <definedName name="_96" localSheetId="17">[9]LIS183!#REF!</definedName>
    <definedName name="_96" localSheetId="18">[8]LIS183!#REF!</definedName>
    <definedName name="_96" localSheetId="19">[9]LIS183!#REF!</definedName>
    <definedName name="_96" localSheetId="20">[9]LIS183!#REF!</definedName>
    <definedName name="_96" localSheetId="2">[7]LIS183!#REF!</definedName>
    <definedName name="_96" localSheetId="8">[7]LIS183!#REF!</definedName>
    <definedName name="_96" localSheetId="7">[7]LIS183!#REF!</definedName>
    <definedName name="_96" localSheetId="9">[7]LIS183!#REF!</definedName>
    <definedName name="_96">[7]LIS183!#REF!</definedName>
    <definedName name="_97" localSheetId="12">[7]LIS183!#REF!</definedName>
    <definedName name="_97" localSheetId="13">[7]LIS183!#REF!</definedName>
    <definedName name="_97" localSheetId="16">[8]LIS183!#REF!</definedName>
    <definedName name="_97" localSheetId="17">[9]LIS183!#REF!</definedName>
    <definedName name="_97" localSheetId="18">[8]LIS183!#REF!</definedName>
    <definedName name="_97" localSheetId="19">[9]LIS183!#REF!</definedName>
    <definedName name="_97" localSheetId="20">[9]LIS183!#REF!</definedName>
    <definedName name="_97" localSheetId="2">[7]LIS183!#REF!</definedName>
    <definedName name="_97" localSheetId="8">[7]LIS183!#REF!</definedName>
    <definedName name="_97" localSheetId="7">[7]LIS183!#REF!</definedName>
    <definedName name="_97" localSheetId="9">[7]LIS183!#REF!</definedName>
    <definedName name="_97">[7]LIS183!#REF!</definedName>
    <definedName name="_98" localSheetId="12">[7]LIS183!#REF!</definedName>
    <definedName name="_98" localSheetId="13">[7]LIS183!#REF!</definedName>
    <definedName name="_98" localSheetId="16">[8]LIS183!#REF!</definedName>
    <definedName name="_98" localSheetId="17">[9]LIS183!#REF!</definedName>
    <definedName name="_98" localSheetId="18">[8]LIS183!#REF!</definedName>
    <definedName name="_98" localSheetId="19">[9]LIS183!#REF!</definedName>
    <definedName name="_98" localSheetId="20">[9]LIS183!#REF!</definedName>
    <definedName name="_98" localSheetId="2">[7]LIS183!#REF!</definedName>
    <definedName name="_98" localSheetId="8">[7]LIS183!#REF!</definedName>
    <definedName name="_98" localSheetId="7">[7]LIS183!#REF!</definedName>
    <definedName name="_98" localSheetId="9">[7]LIS183!#REF!</definedName>
    <definedName name="_98">[7]LIS183!#REF!</definedName>
    <definedName name="_99" localSheetId="12">[7]LIS183!#REF!</definedName>
    <definedName name="_99" localSheetId="13">[7]LIS183!#REF!</definedName>
    <definedName name="_99" localSheetId="16">[8]LIS183!#REF!</definedName>
    <definedName name="_99" localSheetId="17">[9]LIS183!#REF!</definedName>
    <definedName name="_99" localSheetId="18">[8]LIS183!#REF!</definedName>
    <definedName name="_99" localSheetId="19">[9]LIS183!#REF!</definedName>
    <definedName name="_99" localSheetId="20">[9]LIS183!#REF!</definedName>
    <definedName name="_99" localSheetId="2">[7]LIS183!#REF!</definedName>
    <definedName name="_99" localSheetId="8">[7]LIS183!#REF!</definedName>
    <definedName name="_99" localSheetId="7">[7]LIS183!#REF!</definedName>
    <definedName name="_99" localSheetId="9">[7]LIS183!#REF!</definedName>
    <definedName name="_99">[7]LIS183!#REF!</definedName>
    <definedName name="_CAU103" localSheetId="15">[4]Hoja1!$A$1:$C$10607</definedName>
    <definedName name="_CAU103" localSheetId="16">[10]Hoja1!$A$1:$C$10607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5">[11]Hoja1!$A$1:$C$10607</definedName>
    <definedName name="_CAU103">[4]Hoja1!$A$1:$C$10607</definedName>
    <definedName name="_xlnm._FilterDatabase" localSheetId="1" hidden="1">'1. Población_Afiliada_Regimen'!$A$1:$A$169</definedName>
    <definedName name="_xlnm._FilterDatabase" localSheetId="11" hidden="1">'10. Tendencia_por mes_RS'!$FE$2:$FH$138</definedName>
    <definedName name="_xlnm._FilterDatabase" localSheetId="12" hidden="1">'11. Tendencia_por mes_ RC'!$DU$2:$DX$141</definedName>
    <definedName name="_xlnm._FilterDatabase" localSheetId="13" hidden="1">'12. Tendencia_por mes_REX'!$CW$2:$CZ$141</definedName>
    <definedName name="_xlnm._FilterDatabase" localSheetId="15" hidden="1">'13. Afiliados_Nivel_Sexo_Zona'!#REF!</definedName>
    <definedName name="_xlnm._FilterDatabase" localSheetId="16" hidden="1">'14. Afiliados_Grupo_edad_RS'!$C$1:$N$139</definedName>
    <definedName name="_xlnm._FilterDatabase" localSheetId="17" hidden="1">'14A. RS_Curso_Vida'!$C$1:$N$139</definedName>
    <definedName name="_xlnm._FilterDatabase" localSheetId="18" hidden="1">'15. Afiliados_Grupo_edad_RC'!$C$1:$N$139</definedName>
    <definedName name="_xlnm._FilterDatabase" localSheetId="19" hidden="1">'15A. RC_Curso_Vida'!$C$1:$N$139</definedName>
    <definedName name="_xlnm._FilterDatabase" localSheetId="20" hidden="1">'16. REx_Curso_Vida'!$C$1:$N$139</definedName>
    <definedName name="_xlnm._FilterDatabase" localSheetId="2" hidden="1">'2. Afiliados_Esquema Asociativo'!$C$3:$M$70</definedName>
    <definedName name="_xlnm._FilterDatabase" localSheetId="8" hidden="1">'3C. Afiliados_ Suspendidos_RC'!$AH$4:$AP$4</definedName>
    <definedName name="_xlnm._FilterDatabase" localSheetId="4" hidden="1">'4. Gráficos_%Tendencia_Subreg'!#REF!</definedName>
    <definedName name="_xlnm._FilterDatabase" localSheetId="6" hidden="1">'6.Gráfico_Afiliados_EPS_Régimen'!$A$23:$D$23</definedName>
    <definedName name="_xlnm._FilterDatabase" localSheetId="7" hidden="1">'7. Gráficos_Tendencia_EPS'!$A$28:$D$28</definedName>
    <definedName name="_xlnm._FilterDatabase" localSheetId="9" hidden="1">'8. Afiliados_ EPS_Mpio_RS'!$A$1:$A$851</definedName>
    <definedName name="_xlnm._FilterDatabase" localSheetId="10" hidden="1">'9. Afiliados_EPS_Mpio_RC '!#REF!</definedName>
    <definedName name="_xlnm._FilterDatabase" localSheetId="23" hidden="1">'A. Codigos_Municipio'!$B$1:$J$126</definedName>
    <definedName name="A" localSheetId="12">[7]LIS183!#REF!</definedName>
    <definedName name="A" localSheetId="13">[7]LIS183!#REF!</definedName>
    <definedName name="A" localSheetId="17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">[7]LIS183!#REF!</definedName>
    <definedName name="A" localSheetId="8">[7]LIS183!#REF!</definedName>
    <definedName name="A" localSheetId="4">[7]LIS183!#REF!</definedName>
    <definedName name="A" localSheetId="5">[7]LIS183!#REF!</definedName>
    <definedName name="A" localSheetId="7">[7]LIS183!#REF!</definedName>
    <definedName name="A" localSheetId="9">[7]LIS183!#REF!</definedName>
    <definedName name="A">[7]LIS183!#REF!</definedName>
    <definedName name="A_impresión_IM" localSheetId="12">#REF!</definedName>
    <definedName name="A_impresión_IM" localSheetId="13">#REF!</definedName>
    <definedName name="A_impresión_IM" localSheetId="17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">#REF!</definedName>
    <definedName name="A_impresión_IM" localSheetId="8">#REF!</definedName>
    <definedName name="A_impresión_IM" localSheetId="4">#REF!</definedName>
    <definedName name="A_impresión_IM" localSheetId="5">#REF!</definedName>
    <definedName name="A_impresión_IM" localSheetId="7">#REF!</definedName>
    <definedName name="A_impresión_IM" localSheetId="9">#REF!</definedName>
    <definedName name="A_impresión_IM">#REF!</definedName>
    <definedName name="APIA">[12]Hoja1!$A$8:$B$8</definedName>
    <definedName name="_xlnm.Print_Area" localSheetId="1">'1. Población_Afiliada_Regimen'!$A$1:$O$143</definedName>
    <definedName name="_xlnm.Print_Area" localSheetId="14">'12. Tendencia_Valores_Años'!$A$1:$P$53</definedName>
    <definedName name="_xlnm.Print_Area" localSheetId="2">'2. Afiliados_Esquema Asociativo'!$A$1:$M$75</definedName>
    <definedName name="_xlnm.Print_Area" localSheetId="3">'3. Gráficos_Cobertura_Dpto'!$A$1:$L$43</definedName>
    <definedName name="asdewq" localSheetId="12">#REF!</definedName>
    <definedName name="asdewq" localSheetId="13">#REF!</definedName>
    <definedName name="asdewq" localSheetId="15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">#REF!</definedName>
    <definedName name="asdewq" localSheetId="8">#REF!</definedName>
    <definedName name="asdewq" localSheetId="4">#REF!</definedName>
    <definedName name="asdewq" localSheetId="5">#REF!</definedName>
    <definedName name="asdewq" localSheetId="7">#REF!</definedName>
    <definedName name="asdewq" localSheetId="9">#REF!</definedName>
    <definedName name="asdewq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">#REF!</definedName>
    <definedName name="_xlnm.Database" localSheetId="8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9">#REF!</definedName>
    <definedName name="_xlnm.Database">#REF!</definedName>
    <definedName name="bASEDEDATOS1" localSheetId="12">#REF!</definedName>
    <definedName name="bASEDEDATOS1" localSheetId="13">#REF!</definedName>
    <definedName name="bASEDEDATOS1" localSheetId="17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">#REF!</definedName>
    <definedName name="bASEDEDATOS1" localSheetId="8">#REF!</definedName>
    <definedName name="bASEDEDATOS1" localSheetId="4">#REF!</definedName>
    <definedName name="bASEDEDATOS1" localSheetId="5">#REF!</definedName>
    <definedName name="bASEDEDATOS1" localSheetId="7">#REF!</definedName>
    <definedName name="bASEDEDATOS1" localSheetId="9">#REF!</definedName>
    <definedName name="bASEDEDATOS1">#REF!</definedName>
    <definedName name="BELEN_DE_UMBRIA">[12]Hoja1!$A$12:$B$12</definedName>
    <definedName name="BUCARAMANGA">[12]Hoja1!$A$22:$B$22</definedName>
    <definedName name="BVFD" localSheetId="12">#REF!</definedName>
    <definedName name="BVFD" localSheetId="13">#REF!</definedName>
    <definedName name="BVFD" localSheetId="17">#REF!</definedName>
    <definedName name="BVFD" localSheetId="18">#REF!</definedName>
    <definedName name="BVFD" localSheetId="19">#REF!</definedName>
    <definedName name="BVFD" localSheetId="20">#REF!</definedName>
    <definedName name="BVFD" localSheetId="2">#REF!</definedName>
    <definedName name="BVFD" localSheetId="8">#REF!</definedName>
    <definedName name="BVFD" localSheetId="4">#REF!</definedName>
    <definedName name="BVFD" localSheetId="5">#REF!</definedName>
    <definedName name="BVFD" localSheetId="7">#REF!</definedName>
    <definedName name="BVFD" localSheetId="9">#REF!</definedName>
    <definedName name="BVFD">#REF!</definedName>
    <definedName name="bvg" localSheetId="12">#REF!</definedName>
    <definedName name="bvg" localSheetId="13">#REF!</definedName>
    <definedName name="bvg" localSheetId="15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">#REF!</definedName>
    <definedName name="bvg" localSheetId="8">#REF!</definedName>
    <definedName name="bvg" localSheetId="4">#REF!</definedName>
    <definedName name="bvg" localSheetId="5">#REF!</definedName>
    <definedName name="bvg" localSheetId="7">#REF!</definedName>
    <definedName name="bvg" localSheetId="9">#REF!</definedName>
    <definedName name="bvg">#REF!</definedName>
    <definedName name="CARMEN_DE_APICALA">[12]Hoja1!$A$3:$B$3</definedName>
    <definedName name="CAU" localSheetId="12">#REF!</definedName>
    <definedName name="CAU" localSheetId="13">#REF!</definedName>
    <definedName name="CAU" localSheetId="15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">#REF!</definedName>
    <definedName name="CAU" localSheetId="8">#REF!</definedName>
    <definedName name="CAU" localSheetId="4">#REF!</definedName>
    <definedName name="CAU" localSheetId="5">#REF!</definedName>
    <definedName name="CAU" localSheetId="7">#REF!</definedName>
    <definedName name="CAU" localSheetId="9">#REF!</definedName>
    <definedName name="CAU">#REF!</definedName>
    <definedName name="CENSO1964" localSheetId="12">#REF!</definedName>
    <definedName name="CENSO1964" localSheetId="13">#REF!</definedName>
    <definedName name="CENSO1964" localSheetId="17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">#REF!</definedName>
    <definedName name="CENSO1964" localSheetId="8">#REF!</definedName>
    <definedName name="CENSO1964" localSheetId="4">#REF!</definedName>
    <definedName name="CENSO1964" localSheetId="5">#REF!</definedName>
    <definedName name="CENSO1964" localSheetId="7">#REF!</definedName>
    <definedName name="CENSO1964" localSheetId="9">#REF!</definedName>
    <definedName name="CENSO1964">#REF!</definedName>
    <definedName name="CENSO1973" localSheetId="12">#REF!</definedName>
    <definedName name="CENSO1973" localSheetId="13">#REF!</definedName>
    <definedName name="CENSO1973" localSheetId="17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">#REF!</definedName>
    <definedName name="CENSO1973" localSheetId="8">#REF!</definedName>
    <definedName name="CENSO1973" localSheetId="4">#REF!</definedName>
    <definedName name="CENSO1973" localSheetId="5">#REF!</definedName>
    <definedName name="CENSO1973" localSheetId="7">#REF!</definedName>
    <definedName name="CENSO1973" localSheetId="9">#REF!</definedName>
    <definedName name="CENSO1973">#REF!</definedName>
    <definedName name="CENSO1985" localSheetId="12">#REF!</definedName>
    <definedName name="CENSO1985" localSheetId="13">#REF!</definedName>
    <definedName name="CENSO1985" localSheetId="17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">#REF!</definedName>
    <definedName name="CENSO1985" localSheetId="8">#REF!</definedName>
    <definedName name="CENSO1985" localSheetId="4">#REF!</definedName>
    <definedName name="CENSO1985" localSheetId="7">#REF!</definedName>
    <definedName name="CENSO1985" localSheetId="9">#REF!</definedName>
    <definedName name="CENSO1985">#REF!</definedName>
    <definedName name="cffbhf" localSheetId="12">#REF!</definedName>
    <definedName name="cffbhf" localSheetId="13">#REF!</definedName>
    <definedName name="cffbhf" localSheetId="15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">#REF!</definedName>
    <definedName name="cffbhf" localSheetId="8">#REF!</definedName>
    <definedName name="cffbhf" localSheetId="4">#REF!</definedName>
    <definedName name="cffbhf" localSheetId="7">#REF!</definedName>
    <definedName name="cffbhf" localSheetId="9">#REF!</definedName>
    <definedName name="cffbhf">#REF!</definedName>
    <definedName name="COBER" localSheetId="12">[7]LIS183!#REF!</definedName>
    <definedName name="COBER" localSheetId="13">[7]LIS183!#REF!</definedName>
    <definedName name="COBER" localSheetId="17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">[7]LIS183!#REF!</definedName>
    <definedName name="COBER" localSheetId="8">[7]LIS183!#REF!</definedName>
    <definedName name="COBER" localSheetId="4">[7]LIS183!#REF!</definedName>
    <definedName name="COBER" localSheetId="5">[7]LIS183!#REF!</definedName>
    <definedName name="COBER" localSheetId="7">[7]LIS183!#REF!</definedName>
    <definedName name="COBER" localSheetId="9">[7]LIS183!#REF!</definedName>
    <definedName name="COBER">[7]LIS183!#REF!</definedName>
    <definedName name="CODIGO_DIVIPOLA" localSheetId="1">#REF!</definedName>
    <definedName name="CODIGO_DIVIPOLA" localSheetId="11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">#REF!</definedName>
    <definedName name="CODIGO_DIVIPOLA" localSheetId="3">#REF!</definedName>
    <definedName name="CODIGO_DIVIPOLA" localSheetId="8">#REF!</definedName>
    <definedName name="CODIGO_DIVIPOLA" localSheetId="4">#REF!</definedName>
    <definedName name="CODIGO_DIVIPOLA" localSheetId="5">#REF!</definedName>
    <definedName name="CODIGO_DIVIPOLA" localSheetId="7">#REF!</definedName>
    <definedName name="CODIGO_DIVIPOLA" localSheetId="9">#REF!</definedName>
    <definedName name="CODIGO_DIVIPOLA">#REF!</definedName>
    <definedName name="CUNDAY">[12]Hoja1!$A$4:$B$4</definedName>
    <definedName name="D" localSheetId="12">[7]LIS183!#REF!</definedName>
    <definedName name="D" localSheetId="13">[7]LIS183!#REF!</definedName>
    <definedName name="D" localSheetId="17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">[7]LIS183!#REF!</definedName>
    <definedName name="D" localSheetId="8">[7]LIS183!#REF!</definedName>
    <definedName name="D" localSheetId="4">[7]LIS183!#REF!</definedName>
    <definedName name="D" localSheetId="5">[7]LIS183!#REF!</definedName>
    <definedName name="D" localSheetId="7">[7]LIS183!#REF!</definedName>
    <definedName name="D" localSheetId="9">[7]LIS183!#REF!</definedName>
    <definedName name="D">[7]LIS183!#REF!</definedName>
    <definedName name="DboREGISTRO_LEY_617" localSheetId="1">#REF!</definedName>
    <definedName name="DboREGISTRO_LEY_617" localSheetId="11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">#REF!</definedName>
    <definedName name="DboREGISTRO_LEY_617" localSheetId="3">#REF!</definedName>
    <definedName name="DboREGISTRO_LEY_617" localSheetId="8">#REF!</definedName>
    <definedName name="DboREGISTRO_LEY_617" localSheetId="4">#REF!</definedName>
    <definedName name="DboREGISTRO_LEY_617" localSheetId="5">#REF!</definedName>
    <definedName name="DboREGISTRO_LEY_617" localSheetId="7">#REF!</definedName>
    <definedName name="DboREGISTRO_LEY_617" localSheetId="9">#REF!</definedName>
    <definedName name="DboREGISTRO_LEY_617">#REF!</definedName>
    <definedName name="Def" localSheetId="12">#REF!</definedName>
    <definedName name="Def" localSheetId="13">#REF!</definedName>
    <definedName name="Def" localSheetId="15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">#REF!</definedName>
    <definedName name="Def" localSheetId="8">#REF!</definedName>
    <definedName name="Def" localSheetId="4">#REF!</definedName>
    <definedName name="Def" localSheetId="5">#REF!</definedName>
    <definedName name="Def" localSheetId="7">#REF!</definedName>
    <definedName name="Def" localSheetId="9">#REF!</definedName>
    <definedName name="Def">#REF!</definedName>
    <definedName name="defr" localSheetId="12">[7]LIS183!#REF!</definedName>
    <definedName name="defr" localSheetId="13">[7]LIS183!#REF!</definedName>
    <definedName name="defr" localSheetId="17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">[7]LIS183!#REF!</definedName>
    <definedName name="defr" localSheetId="8">[7]LIS183!#REF!</definedName>
    <definedName name="defr" localSheetId="4">[7]LIS183!#REF!</definedName>
    <definedName name="defr" localSheetId="5">[7]LIS183!#REF!</definedName>
    <definedName name="defr" localSheetId="7">[7]LIS183!#REF!</definedName>
    <definedName name="defr" localSheetId="9">[7]LIS183!#REF!</definedName>
    <definedName name="defr">[7]LIS183!#REF!</definedName>
    <definedName name="defrts" localSheetId="12">#REF!</definedName>
    <definedName name="defrts" localSheetId="13">#REF!</definedName>
    <definedName name="defrts" localSheetId="15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">#REF!</definedName>
    <definedName name="defrts" localSheetId="8">#REF!</definedName>
    <definedName name="defrts" localSheetId="4">#REF!</definedName>
    <definedName name="defrts" localSheetId="5">#REF!</definedName>
    <definedName name="defrts" localSheetId="7">#REF!</definedName>
    <definedName name="defrts" localSheetId="9">#REF!</definedName>
    <definedName name="defrts">#REF!</definedName>
    <definedName name="DEFUNCIONES10" localSheetId="12">#REF!</definedName>
    <definedName name="DEFUNCIONES10" localSheetId="13">#REF!</definedName>
    <definedName name="DEFUNCIONES10" localSheetId="17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">#REF!</definedName>
    <definedName name="DEFUNCIONES10" localSheetId="8">#REF!</definedName>
    <definedName name="DEFUNCIONES10" localSheetId="4">#REF!</definedName>
    <definedName name="DEFUNCIONES10" localSheetId="5">#REF!</definedName>
    <definedName name="DEFUNCIONES10" localSheetId="7">#REF!</definedName>
    <definedName name="DEFUNCIONES10" localSheetId="9">#REF!</definedName>
    <definedName name="DEFUNCIONES10">#REF!</definedName>
    <definedName name="DGGG" localSheetId="12">#REF!</definedName>
    <definedName name="DGGG" localSheetId="13">#REF!</definedName>
    <definedName name="DGGG" localSheetId="17">#REF!</definedName>
    <definedName name="DGGG" localSheetId="18">#REF!</definedName>
    <definedName name="DGGG" localSheetId="19">#REF!</definedName>
    <definedName name="DGGG" localSheetId="20">#REF!</definedName>
    <definedName name="DGGG" localSheetId="2">#REF!</definedName>
    <definedName name="DGGG" localSheetId="8">#REF!</definedName>
    <definedName name="DGGG" localSheetId="4">#REF!</definedName>
    <definedName name="DGGG" localSheetId="5">#REF!</definedName>
    <definedName name="DGGG" localSheetId="7">#REF!</definedName>
    <definedName name="DGGG" localSheetId="9">#REF!</definedName>
    <definedName name="DGGG">#REF!</definedName>
    <definedName name="DIAAN" localSheetId="12">#REF!</definedName>
    <definedName name="DIAAN" localSheetId="13">#REF!</definedName>
    <definedName name="DIAAN" localSheetId="17">#REF!</definedName>
    <definedName name="DIAAN" localSheetId="18">#REF!</definedName>
    <definedName name="DIAAN" localSheetId="19">#REF!</definedName>
    <definedName name="DIAAN" localSheetId="20">#REF!</definedName>
    <definedName name="DIAAN" localSheetId="2">#REF!</definedName>
    <definedName name="DIAAN" localSheetId="8">#REF!</definedName>
    <definedName name="DIAAN" localSheetId="4">#REF!</definedName>
    <definedName name="DIAAN" localSheetId="7">#REF!</definedName>
    <definedName name="DIAAN" localSheetId="9">#REF!</definedName>
    <definedName name="DIAAN">#REF!</definedName>
    <definedName name="DIAGNOSTICOS4" localSheetId="12">#REF!</definedName>
    <definedName name="DIAGNOSTICOS4" localSheetId="13">#REF!</definedName>
    <definedName name="DIAGNOSTICOS4" localSheetId="15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">#REF!</definedName>
    <definedName name="DIAGNOSTICOS4" localSheetId="8">#REF!</definedName>
    <definedName name="DIAGNOSTICOS4" localSheetId="4">#REF!</definedName>
    <definedName name="DIAGNOSTICOS4" localSheetId="7">#REF!</definedName>
    <definedName name="DIAGNOSTICOS4" localSheetId="9">#REF!</definedName>
    <definedName name="DIAGNOSTICOS4">#REF!</definedName>
    <definedName name="diGNOSTICO5" localSheetId="12">#REF!</definedName>
    <definedName name="diGNOSTICO5" localSheetId="13">#REF!</definedName>
    <definedName name="diGNOSTICO5" localSheetId="17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">#REF!</definedName>
    <definedName name="diGNOSTICO5" localSheetId="8">#REF!</definedName>
    <definedName name="diGNOSTICO5" localSheetId="4">#REF!</definedName>
    <definedName name="diGNOSTICO5" localSheetId="7">#REF!</definedName>
    <definedName name="diGNOSTICO5" localSheetId="9">#REF!</definedName>
    <definedName name="diGNOSTICO5">#REF!</definedName>
    <definedName name="DILLA" localSheetId="12">#REF!</definedName>
    <definedName name="DILLA" localSheetId="13">#REF!</definedName>
    <definedName name="DILLA" localSheetId="17">#REF!</definedName>
    <definedName name="DILLA" localSheetId="18">#REF!</definedName>
    <definedName name="DILLA" localSheetId="19">#REF!</definedName>
    <definedName name="DILLA" localSheetId="20">#REF!</definedName>
    <definedName name="DILLA" localSheetId="2">#REF!</definedName>
    <definedName name="DILLA" localSheetId="8">#REF!</definedName>
    <definedName name="DILLA" localSheetId="4">#REF!</definedName>
    <definedName name="DILLA" localSheetId="7">#REF!</definedName>
    <definedName name="DILLA" localSheetId="9">#REF!</definedName>
    <definedName name="DILLA">#REF!</definedName>
    <definedName name="DOSQUEBRADAS">[12]Hoja1!$A$18:$B$18</definedName>
    <definedName name="E" localSheetId="12">[7]LIS183!#REF!</definedName>
    <definedName name="E" localSheetId="13">[7]LIS183!#REF!</definedName>
    <definedName name="E" localSheetId="16">[4]Hoja1!$A$1:$C$10607</definedName>
    <definedName name="E" localSheetId="17">[5]Hoja1!$A$1:$C$10607</definedName>
    <definedName name="E" localSheetId="18">[4]Hoja1!$A$1:$C$10607</definedName>
    <definedName name="E" localSheetId="19">[5]Hoja1!$A$1:$C$10607</definedName>
    <definedName name="E" localSheetId="20">[5]Hoja1!$A$1:$C$10607</definedName>
    <definedName name="E" localSheetId="2">[7]LIS183!#REF!</definedName>
    <definedName name="E" localSheetId="8">[7]LIS183!#REF!</definedName>
    <definedName name="E" localSheetId="4">[7]LIS183!#REF!</definedName>
    <definedName name="E" localSheetId="5">[7]LIS183!#REF!</definedName>
    <definedName name="E" localSheetId="7">[7]LIS183!#REF!</definedName>
    <definedName name="E" localSheetId="9">[7]LIS183!#REF!</definedName>
    <definedName name="E">[7]LIS183!#REF!</definedName>
    <definedName name="edad" localSheetId="12">#REF!</definedName>
    <definedName name="edad" localSheetId="13">#REF!</definedName>
    <definedName name="edad" localSheetId="15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">#REF!</definedName>
    <definedName name="edad" localSheetId="8">#REF!</definedName>
    <definedName name="edad" localSheetId="4">#REF!</definedName>
    <definedName name="edad" localSheetId="5">#REF!</definedName>
    <definedName name="edad" localSheetId="7">#REF!</definedName>
    <definedName name="edad" localSheetId="9">#REF!</definedName>
    <definedName name="edad">#REF!</definedName>
    <definedName name="egghgh" localSheetId="12">#REF!</definedName>
    <definedName name="egghgh" localSheetId="13">#REF!</definedName>
    <definedName name="egghgh" localSheetId="15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">#REF!</definedName>
    <definedName name="egghgh" localSheetId="8">#REF!</definedName>
    <definedName name="egghgh" localSheetId="4">#REF!</definedName>
    <definedName name="egghgh" localSheetId="5">#REF!</definedName>
    <definedName name="egghgh" localSheetId="7">#REF!</definedName>
    <definedName name="egghgh" localSheetId="9">#REF!</definedName>
    <definedName name="egghgh">#REF!</definedName>
    <definedName name="fda" localSheetId="12">#REF!</definedName>
    <definedName name="fda" localSheetId="13">#REF!</definedName>
    <definedName name="fda" localSheetId="17">#REF!</definedName>
    <definedName name="fda" localSheetId="18">#REF!</definedName>
    <definedName name="fda" localSheetId="19">#REF!</definedName>
    <definedName name="fda" localSheetId="20">#REF!</definedName>
    <definedName name="fda" localSheetId="2">#REF!</definedName>
    <definedName name="fda" localSheetId="8">#REF!</definedName>
    <definedName name="fda" localSheetId="4">#REF!</definedName>
    <definedName name="fda" localSheetId="5">#REF!</definedName>
    <definedName name="fda" localSheetId="7">#REF!</definedName>
    <definedName name="fda" localSheetId="9">#REF!</definedName>
    <definedName name="fda">#REF!</definedName>
    <definedName name="FLORIDABLANCA_HOSP">[12]Hoja1!$A$19:$B$19</definedName>
    <definedName name="G" localSheetId="12">[7]LIS183!#REF!</definedName>
    <definedName name="G" localSheetId="13">[7]LIS183!#REF!</definedName>
    <definedName name="G" localSheetId="17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">[7]LIS183!#REF!</definedName>
    <definedName name="G" localSheetId="8">[7]LIS183!#REF!</definedName>
    <definedName name="G" localSheetId="4">[7]LIS183!#REF!</definedName>
    <definedName name="G" localSheetId="5">[7]LIS183!#REF!</definedName>
    <definedName name="G" localSheetId="7">[7]LIS183!#REF!</definedName>
    <definedName name="G" localSheetId="9">[7]LIS183!#REF!</definedName>
    <definedName name="G">[7]LIS183!#REF!</definedName>
    <definedName name="GBV" localSheetId="12">#REF!</definedName>
    <definedName name="GBV" localSheetId="13">#REF!</definedName>
    <definedName name="GBV" localSheetId="17">#REF!</definedName>
    <definedName name="GBV" localSheetId="18">#REF!</definedName>
    <definedName name="GBV" localSheetId="19">#REF!</definedName>
    <definedName name="GBV" localSheetId="20">#REF!</definedName>
    <definedName name="GBV" localSheetId="2">#REF!</definedName>
    <definedName name="GBV" localSheetId="8">#REF!</definedName>
    <definedName name="GBV" localSheetId="4">#REF!</definedName>
    <definedName name="GBV" localSheetId="5">#REF!</definedName>
    <definedName name="GBV" localSheetId="7">#REF!</definedName>
    <definedName name="GBV" localSheetId="9">#REF!</definedName>
    <definedName name="GBV">#REF!</definedName>
    <definedName name="gedad" localSheetId="5">[13]Hoja4!$A$1:$B$45</definedName>
    <definedName name="gedad">[13]Hoja4!$A$1:$B$45</definedName>
    <definedName name="GHHGF" localSheetId="12">#REF!</definedName>
    <definedName name="GHHGF" localSheetId="13">#REF!</definedName>
    <definedName name="GHHGF" localSheetId="15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">#REF!</definedName>
    <definedName name="GHHGF" localSheetId="8">#REF!</definedName>
    <definedName name="GHHGF" localSheetId="4">#REF!</definedName>
    <definedName name="GHHGF" localSheetId="5">#REF!</definedName>
    <definedName name="GHHGF" localSheetId="7">#REF!</definedName>
    <definedName name="GHHGF" localSheetId="9">#REF!</definedName>
    <definedName name="GHHGF">#REF!</definedName>
    <definedName name="GIRON">[12]Hoja1!$A$15:$B$15</definedName>
    <definedName name="GJGJU" localSheetId="12">#REF!</definedName>
    <definedName name="GJGJU" localSheetId="13">#REF!</definedName>
    <definedName name="GJGJU" localSheetId="15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">#REF!</definedName>
    <definedName name="GJGJU" localSheetId="8">#REF!</definedName>
    <definedName name="GJGJU" localSheetId="4">#REF!</definedName>
    <definedName name="GJGJU" localSheetId="5">#REF!</definedName>
    <definedName name="GJGJU" localSheetId="7">#REF!</definedName>
    <definedName name="GJGJU" localSheetId="9">#REF!</definedName>
    <definedName name="GJGJU">#REF!</definedName>
    <definedName name="GRUPO105" localSheetId="12">#REF!</definedName>
    <definedName name="GRUPO105" localSheetId="13">#REF!</definedName>
    <definedName name="GRUPO105" localSheetId="15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">#REF!</definedName>
    <definedName name="GRUPO105" localSheetId="8">#REF!</definedName>
    <definedName name="GRUPO105" localSheetId="4">#REF!</definedName>
    <definedName name="GRUPO105" localSheetId="5">#REF!</definedName>
    <definedName name="GRUPO105" localSheetId="7">#REF!</definedName>
    <definedName name="GRUPO105" localSheetId="9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2">#REF!</definedName>
    <definedName name="INFARTOMIO2000" localSheetId="13">#REF!</definedName>
    <definedName name="INFARTOMIO2000" localSheetId="15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">#REF!</definedName>
    <definedName name="INFARTOMIO2000" localSheetId="8">#REF!</definedName>
    <definedName name="INFARTOMIO2000" localSheetId="4">#REF!</definedName>
    <definedName name="INFARTOMIO2000" localSheetId="5">#REF!</definedName>
    <definedName name="INFARTOMIO2000" localSheetId="7">#REF!</definedName>
    <definedName name="INFARTOMIO2000" localSheetId="9">#REF!</definedName>
    <definedName name="INFARTOMIO2000">#REF!</definedName>
    <definedName name="J" localSheetId="12">[7]LIS183!#REF!</definedName>
    <definedName name="J" localSheetId="13">[7]LIS183!#REF!</definedName>
    <definedName name="J" localSheetId="17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">[7]LIS183!#REF!</definedName>
    <definedName name="J" localSheetId="8">[7]LIS183!#REF!</definedName>
    <definedName name="J" localSheetId="4">[7]LIS183!#REF!</definedName>
    <definedName name="J" localSheetId="5">[7]LIS183!#REF!</definedName>
    <definedName name="J" localSheetId="7">[7]LIS183!#REF!</definedName>
    <definedName name="J" localSheetId="9">[7]LIS183!#REF!</definedName>
    <definedName name="J">[7]LIS183!#REF!</definedName>
    <definedName name="JHHH" localSheetId="12">#REF!</definedName>
    <definedName name="JHHH" localSheetId="13">#REF!</definedName>
    <definedName name="JHHH" localSheetId="15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">#REF!</definedName>
    <definedName name="JHHH" localSheetId="8">#REF!</definedName>
    <definedName name="JHHH" localSheetId="4">#REF!</definedName>
    <definedName name="JHHH" localSheetId="5">#REF!</definedName>
    <definedName name="JHHH" localSheetId="7">#REF!</definedName>
    <definedName name="JHHH" localSheetId="9">#REF!</definedName>
    <definedName name="JHHH">#REF!</definedName>
    <definedName name="jkohuigui" localSheetId="12">#REF!</definedName>
    <definedName name="jkohuigui" localSheetId="13">#REF!</definedName>
    <definedName name="jkohuigui" localSheetId="17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">#REF!</definedName>
    <definedName name="jkohuigui" localSheetId="8">#REF!</definedName>
    <definedName name="jkohuigui" localSheetId="4">#REF!</definedName>
    <definedName name="jkohuigui" localSheetId="5">#REF!</definedName>
    <definedName name="jkohuigui" localSheetId="7">#REF!</definedName>
    <definedName name="jkohuigui" localSheetId="9">#REF!</definedName>
    <definedName name="jkohuigui">#REF!</definedName>
    <definedName name="JYGY" localSheetId="12">#REF!</definedName>
    <definedName name="JYGY" localSheetId="13">#REF!</definedName>
    <definedName name="JYGY" localSheetId="15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">#REF!</definedName>
    <definedName name="JYGY" localSheetId="8">#REF!</definedName>
    <definedName name="JYGY" localSheetId="4">#REF!</definedName>
    <definedName name="JYGY" localSheetId="5">#REF!</definedName>
    <definedName name="JYGY" localSheetId="7">#REF!</definedName>
    <definedName name="JYGY" localSheetId="9">#REF!</definedName>
    <definedName name="JYGY">#REF!</definedName>
    <definedName name="K" localSheetId="12">[7]LIS183!#REF!</definedName>
    <definedName name="K" localSheetId="13">[7]LIS183!#REF!</definedName>
    <definedName name="K" localSheetId="17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">[7]LIS183!#REF!</definedName>
    <definedName name="K" localSheetId="8">[7]LIS183!#REF!</definedName>
    <definedName name="K" localSheetId="4">[7]LIS183!#REF!</definedName>
    <definedName name="K" localSheetId="5">[7]LIS183!#REF!</definedName>
    <definedName name="K" localSheetId="7">[7]LIS183!#REF!</definedName>
    <definedName name="K" localSheetId="9">[7]LIS183!#REF!</definedName>
    <definedName name="K">[7]LIS183!#REF!</definedName>
    <definedName name="kkkk" localSheetId="12">'[14]CUADRO No 4'!#REF!</definedName>
    <definedName name="kkkk" localSheetId="13">'[14]CUADRO No 4'!#REF!</definedName>
    <definedName name="kkkk" localSheetId="17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">'[14]CUADRO No 4'!#REF!</definedName>
    <definedName name="kkkk" localSheetId="8">'[14]CUADRO No 4'!#REF!</definedName>
    <definedName name="kkkk" localSheetId="4">'[14]CUADRO No 4'!#REF!</definedName>
    <definedName name="kkkk" localSheetId="5">'[14]CUADRO No 4'!#REF!</definedName>
    <definedName name="kkkk" localSheetId="7">'[14]CUADRO No 4'!#REF!</definedName>
    <definedName name="kkkk" localSheetId="9">'[14]CUADRO No 4'!#REF!</definedName>
    <definedName name="kkkk">'[14]CUADRO No 4'!#REF!</definedName>
    <definedName name="kkl" localSheetId="12">#REF!</definedName>
    <definedName name="kkl" localSheetId="13">#REF!</definedName>
    <definedName name="kkl" localSheetId="15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">#REF!</definedName>
    <definedName name="kkl" localSheetId="8">#REF!</definedName>
    <definedName name="kkl" localSheetId="4">#REF!</definedName>
    <definedName name="kkl" localSheetId="5">#REF!</definedName>
    <definedName name="kkl" localSheetId="7">#REF!</definedName>
    <definedName name="kkl" localSheetId="9">#REF!</definedName>
    <definedName name="kkl">#REF!</definedName>
    <definedName name="LA_CELIA">[12]Hoja1!$A$5:$B$5</definedName>
    <definedName name="LA_VIRGINIA">[12]Hoja1!$A$17:$B$17</definedName>
    <definedName name="ldddk" localSheetId="12">'[14]CUADRO No 4'!#REF!</definedName>
    <definedName name="ldddk" localSheetId="13">'[14]CUADRO No 4'!#REF!</definedName>
    <definedName name="ldddk" localSheetId="17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">'[14]CUADRO No 4'!#REF!</definedName>
    <definedName name="ldddk" localSheetId="8">'[14]CUADRO No 4'!#REF!</definedName>
    <definedName name="ldddk" localSheetId="4">'[14]CUADRO No 4'!#REF!</definedName>
    <definedName name="ldddk" localSheetId="5">'[14]CUADRO No 4'!#REF!</definedName>
    <definedName name="ldddk" localSheetId="7">'[14]CUADRO No 4'!#REF!</definedName>
    <definedName name="ldddk" localSheetId="9">'[14]CUADRO No 4'!#REF!</definedName>
    <definedName name="ldddk">'[14]CUADRO No 4'!#REF!</definedName>
    <definedName name="lijnmmlñ" localSheetId="12">#REF!</definedName>
    <definedName name="lijnmmlñ" localSheetId="13">#REF!</definedName>
    <definedName name="lijnmmlñ" localSheetId="15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">#REF!</definedName>
    <definedName name="lijnmmlñ" localSheetId="8">#REF!</definedName>
    <definedName name="lijnmmlñ" localSheetId="4">#REF!</definedName>
    <definedName name="lijnmmlñ" localSheetId="5">#REF!</definedName>
    <definedName name="lijnmmlñ" localSheetId="7">#REF!</definedName>
    <definedName name="lijnmmlñ" localSheetId="9">#REF!</definedName>
    <definedName name="lijnmmlñ">#REF!</definedName>
    <definedName name="lñ" localSheetId="12">#REF!</definedName>
    <definedName name="lñ" localSheetId="13">#REF!</definedName>
    <definedName name="lñ" localSheetId="15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">#REF!</definedName>
    <definedName name="lñ" localSheetId="8">#REF!</definedName>
    <definedName name="lñ" localSheetId="4">#REF!</definedName>
    <definedName name="lñ" localSheetId="5">#REF!</definedName>
    <definedName name="lñ" localSheetId="7">#REF!</definedName>
    <definedName name="lñ" localSheetId="9">#REF!</definedName>
    <definedName name="lñ">#REF!</definedName>
    <definedName name="m" localSheetId="12">'[1]CUADRO No 4'!#REF!</definedName>
    <definedName name="m" localSheetId="13">'[1]CUADRO No 4'!#REF!</definedName>
    <definedName name="m" localSheetId="17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">'[1]CUADRO No 4'!#REF!</definedName>
    <definedName name="m" localSheetId="8">'[1]CUADRO No 4'!#REF!</definedName>
    <definedName name="m" localSheetId="4">'[1]CUADRO No 4'!#REF!</definedName>
    <definedName name="m" localSheetId="5">'[1]CUADRO No 4'!#REF!</definedName>
    <definedName name="m" localSheetId="7">'[1]CUADRO No 4'!#REF!</definedName>
    <definedName name="m" localSheetId="9">'[1]CUADRO No 4'!#REF!</definedName>
    <definedName name="m">'[1]CUADRO No 4'!#REF!</definedName>
    <definedName name="MACRO" localSheetId="12">#REF!</definedName>
    <definedName name="MACRO" localSheetId="13">#REF!</definedName>
    <definedName name="MACRO" localSheetId="17">#REF!</definedName>
    <definedName name="MACRO" localSheetId="18">#REF!</definedName>
    <definedName name="MACRO" localSheetId="19">#REF!</definedName>
    <definedName name="MACRO" localSheetId="20">#REF!</definedName>
    <definedName name="MACRO" localSheetId="2">#REF!</definedName>
    <definedName name="MACRO" localSheetId="8">#REF!</definedName>
    <definedName name="MACRO" localSheetId="4">#REF!</definedName>
    <definedName name="MACRO" localSheetId="5">#REF!</definedName>
    <definedName name="MACRO" localSheetId="7">#REF!</definedName>
    <definedName name="MACRO" localSheetId="9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2">#REF!</definedName>
    <definedName name="mlkl" localSheetId="13">#REF!</definedName>
    <definedName name="mlkl" localSheetId="15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">#REF!</definedName>
    <definedName name="mlkl" localSheetId="8">#REF!</definedName>
    <definedName name="mlkl" localSheetId="4">#REF!</definedName>
    <definedName name="mlkl" localSheetId="5">#REF!</definedName>
    <definedName name="mlkl" localSheetId="7">#REF!</definedName>
    <definedName name="mlkl" localSheetId="9">#REF!</definedName>
    <definedName name="mlkl">#REF!</definedName>
    <definedName name="MORTALIDAD" localSheetId="12">#REF!</definedName>
    <definedName name="MORTALIDAD" localSheetId="13">#REF!</definedName>
    <definedName name="MORTALIDAD" localSheetId="17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">#REF!</definedName>
    <definedName name="MORTALIDAD" localSheetId="8">#REF!</definedName>
    <definedName name="MORTALIDAD" localSheetId="4">#REF!</definedName>
    <definedName name="MORTALIDAD" localSheetId="5">#REF!</definedName>
    <definedName name="MORTALIDAD" localSheetId="7">#REF!</definedName>
    <definedName name="MORTALIDAD" localSheetId="9">#REF!</definedName>
    <definedName name="MORTALIDAD">#REF!</definedName>
    <definedName name="MPIOS" localSheetId="12">#REF!</definedName>
    <definedName name="MPIOS" localSheetId="13">#REF!</definedName>
    <definedName name="MPIOS" localSheetId="15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">#REF!</definedName>
    <definedName name="MPIOS" localSheetId="8">#REF!</definedName>
    <definedName name="MPIOS" localSheetId="4">#REF!</definedName>
    <definedName name="MPIOS" localSheetId="5">#REF!</definedName>
    <definedName name="MPIOS" localSheetId="7">#REF!</definedName>
    <definedName name="MPIOS" localSheetId="9">#REF!</definedName>
    <definedName name="MPIOS">#REF!</definedName>
    <definedName name="Ñ" localSheetId="12">[7]LIS183!#REF!</definedName>
    <definedName name="Ñ" localSheetId="13">[7]LIS183!#REF!</definedName>
    <definedName name="Ñ" localSheetId="17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">[7]LIS183!#REF!</definedName>
    <definedName name="Ñ" localSheetId="8">[7]LIS183!#REF!</definedName>
    <definedName name="Ñ" localSheetId="4">[7]LIS183!#REF!</definedName>
    <definedName name="Ñ" localSheetId="5">[7]LIS183!#REF!</definedName>
    <definedName name="Ñ" localSheetId="7">[7]LIS183!#REF!</definedName>
    <definedName name="Ñ" localSheetId="9">[7]LIS183!#REF!</definedName>
    <definedName name="Ñ">[7]LIS183!#REF!</definedName>
    <definedName name="P" localSheetId="12">[7]LIS183!#REF!</definedName>
    <definedName name="P" localSheetId="13">[7]LIS183!#REF!</definedName>
    <definedName name="P" localSheetId="17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">[7]LIS183!#REF!</definedName>
    <definedName name="P" localSheetId="8">[7]LIS183!#REF!</definedName>
    <definedName name="P" localSheetId="4">[7]LIS183!#REF!</definedName>
    <definedName name="P" localSheetId="5">[7]LIS183!#REF!</definedName>
    <definedName name="P" localSheetId="7">[7]LIS183!#REF!</definedName>
    <definedName name="P" localSheetId="9">[7]LIS183!#REF!</definedName>
    <definedName name="P">[7]LIS183!#REF!</definedName>
    <definedName name="PEREIRA">[12]Hoja1!$A$21:$B$21</definedName>
    <definedName name="q" localSheetId="12">'[1]CUADRO No 4'!#REF!</definedName>
    <definedName name="q" localSheetId="13">'[1]CUADRO No 4'!#REF!</definedName>
    <definedName name="q" localSheetId="17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">'[1]CUADRO No 4'!#REF!</definedName>
    <definedName name="q" localSheetId="8">'[1]CUADRO No 4'!#REF!</definedName>
    <definedName name="q" localSheetId="4">'[1]CUADRO No 4'!#REF!</definedName>
    <definedName name="q" localSheetId="5">'[1]CUADRO No 4'!#REF!</definedName>
    <definedName name="q" localSheetId="7">'[1]CUADRO No 4'!#REF!</definedName>
    <definedName name="q" localSheetId="9">'[1]CUADRO No 4'!#REF!</definedName>
    <definedName name="q">'[1]CUADRO No 4'!#REF!</definedName>
    <definedName name="QUINCHIA">[12]Hoja1!$A$14:$B$14</definedName>
    <definedName name="RA" localSheetId="12">#REF!</definedName>
    <definedName name="RA" localSheetId="13">#REF!</definedName>
    <definedName name="RA" localSheetId="15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">#REF!</definedName>
    <definedName name="RA" localSheetId="8">#REF!</definedName>
    <definedName name="RA" localSheetId="4">#REF!</definedName>
    <definedName name="RA" localSheetId="5">#REF!</definedName>
    <definedName name="RA" localSheetId="7">#REF!</definedName>
    <definedName name="RA" localSheetId="9">#REF!</definedName>
    <definedName name="RA">#REF!</definedName>
    <definedName name="RDPTO" localSheetId="12">#REF!</definedName>
    <definedName name="RDPTO" localSheetId="13">#REF!</definedName>
    <definedName name="RDPTO" localSheetId="17">#REF!</definedName>
    <definedName name="RDPTO" localSheetId="18">#REF!</definedName>
    <definedName name="RDPTO" localSheetId="19">#REF!</definedName>
    <definedName name="RDPTO" localSheetId="20">#REF!</definedName>
    <definedName name="RDPTO" localSheetId="2">#REF!</definedName>
    <definedName name="RDPTO" localSheetId="8">#REF!</definedName>
    <definedName name="RDPTO" localSheetId="4">#REF!</definedName>
    <definedName name="RDPTO" localSheetId="5">#REF!</definedName>
    <definedName name="RDPTO" localSheetId="7">#REF!</definedName>
    <definedName name="RDPTO" localSheetId="9">#REF!</definedName>
    <definedName name="RDPTO">#REF!</definedName>
    <definedName name="rrrrrr" localSheetId="12">#REF!</definedName>
    <definedName name="rrrrrr" localSheetId="13">#REF!</definedName>
    <definedName name="rrrrrr" localSheetId="15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">#REF!</definedName>
    <definedName name="rrrrrr" localSheetId="8">#REF!</definedName>
    <definedName name="rrrrrr" localSheetId="4">#REF!</definedName>
    <definedName name="rrrrrr" localSheetId="5">#REF!</definedName>
    <definedName name="rrrrrr" localSheetId="7">#REF!</definedName>
    <definedName name="rrrrrr" localSheetId="9">#REF!</definedName>
    <definedName name="rrrrrr">#REF!</definedName>
    <definedName name="S" localSheetId="12">[7]LIS183!#REF!</definedName>
    <definedName name="S" localSheetId="13">[7]LIS183!#REF!</definedName>
    <definedName name="S" localSheetId="17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">[7]LIS183!#REF!</definedName>
    <definedName name="S" localSheetId="8">[7]LIS183!#REF!</definedName>
    <definedName name="S" localSheetId="4">[7]LIS183!#REF!</definedName>
    <definedName name="S" localSheetId="5">[7]LIS183!#REF!</definedName>
    <definedName name="S" localSheetId="7">[7]LIS183!#REF!</definedName>
    <definedName name="S" localSheetId="9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2">#REF!</definedName>
    <definedName name="SF" localSheetId="13">#REF!</definedName>
    <definedName name="SF" localSheetId="17">#REF!</definedName>
    <definedName name="SF" localSheetId="18">#REF!</definedName>
    <definedName name="SF" localSheetId="19">#REF!</definedName>
    <definedName name="SF" localSheetId="20">#REF!</definedName>
    <definedName name="SF" localSheetId="2">#REF!</definedName>
    <definedName name="SF" localSheetId="8">#REF!</definedName>
    <definedName name="SF" localSheetId="4">#REF!</definedName>
    <definedName name="SF" localSheetId="5">#REF!</definedName>
    <definedName name="SF" localSheetId="7">#REF!</definedName>
    <definedName name="SF" localSheetId="9">#REF!</definedName>
    <definedName name="SF">#REF!</definedName>
    <definedName name="SFJDHK" localSheetId="12">#REF!</definedName>
    <definedName name="SFJDHK" localSheetId="13">#REF!</definedName>
    <definedName name="SFJDHK" localSheetId="17">#REF!</definedName>
    <definedName name="SFJDHK" localSheetId="18">#REF!</definedName>
    <definedName name="SFJDHK" localSheetId="19">#REF!</definedName>
    <definedName name="SFJDHK" localSheetId="20">#REF!</definedName>
    <definedName name="SFJDHK" localSheetId="2">#REF!</definedName>
    <definedName name="SFJDHK" localSheetId="8">#REF!</definedName>
    <definedName name="SFJDHK" localSheetId="4">#REF!</definedName>
    <definedName name="SFJDHK" localSheetId="5">#REF!</definedName>
    <definedName name="SFJDHK" localSheetId="7">#REF!</definedName>
    <definedName name="SFJDHK" localSheetId="9">#REF!</definedName>
    <definedName name="SFJDHK">#REF!</definedName>
    <definedName name="sse" localSheetId="12">#REF!</definedName>
    <definedName name="sse" localSheetId="13">#REF!</definedName>
    <definedName name="sse" localSheetId="17">#REF!</definedName>
    <definedName name="sse" localSheetId="18">#REF!</definedName>
    <definedName name="sse" localSheetId="19">#REF!</definedName>
    <definedName name="sse" localSheetId="20">#REF!</definedName>
    <definedName name="sse" localSheetId="2">#REF!</definedName>
    <definedName name="sse" localSheetId="8">#REF!</definedName>
    <definedName name="sse" localSheetId="4">#REF!</definedName>
    <definedName name="sse" localSheetId="5">#REF!</definedName>
    <definedName name="sse" localSheetId="7">#REF!</definedName>
    <definedName name="sse" localSheetId="9">#REF!</definedName>
    <definedName name="sse">#REF!</definedName>
    <definedName name="SSSS" localSheetId="12">[7]LIS183!#REF!</definedName>
    <definedName name="SSSS" localSheetId="13">[7]LIS183!#REF!</definedName>
    <definedName name="SSSS" localSheetId="17">[7]LIS183!#REF!</definedName>
    <definedName name="SSSS" localSheetId="19">[7]LIS183!#REF!</definedName>
    <definedName name="SSSS" localSheetId="20">[7]LIS183!#REF!</definedName>
    <definedName name="SSSS" localSheetId="2">[7]LIS183!#REF!</definedName>
    <definedName name="SSSS" localSheetId="8">[7]LIS183!#REF!</definedName>
    <definedName name="SSSS" localSheetId="5">[7]LIS183!#REF!</definedName>
    <definedName name="SSSS" localSheetId="7">[7]LIS183!#REF!</definedName>
    <definedName name="SSSS">[7]LIS183!#REF!</definedName>
    <definedName name="SUAREZ">[12]Hoja1!$A$1:$B$1</definedName>
    <definedName name="T" localSheetId="12">[7]LIS183!#REF!</definedName>
    <definedName name="T" localSheetId="13">[7]LIS183!#REF!</definedName>
    <definedName name="T" localSheetId="17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">[7]LIS183!#REF!</definedName>
    <definedName name="T" localSheetId="8">[7]LIS183!#REF!</definedName>
    <definedName name="T" localSheetId="7">[7]LIS183!#REF!</definedName>
    <definedName name="T" localSheetId="9">[7]LIS183!#REF!</definedName>
    <definedName name="T">[7]LIS183!#REF!</definedName>
    <definedName name="Tbldiagnosticos_copia" localSheetId="12">#REF!</definedName>
    <definedName name="Tbldiagnosticos_copia" localSheetId="13">#REF!</definedName>
    <definedName name="Tbldiagnosticos_copia" localSheetId="15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">#REF!</definedName>
    <definedName name="Tbldiagnosticos_copia" localSheetId="8">#REF!</definedName>
    <definedName name="Tbldiagnosticos_copia" localSheetId="4">#REF!</definedName>
    <definedName name="Tbldiagnosticos_copia" localSheetId="5">#REF!</definedName>
    <definedName name="Tbldiagnosticos_copia" localSheetId="7">#REF!</definedName>
    <definedName name="Tbldiagnosticos_copia" localSheetId="9">#REF!</definedName>
    <definedName name="Tbldiagnosticos_copia">#REF!</definedName>
    <definedName name="_xlnm.Print_Titles" localSheetId="1">'1. Población_Afiliada_Regimen'!$2:$3</definedName>
    <definedName name="_xlnm.Print_Titles" localSheetId="15">'13. Afiliados_Nivel_Sexo_Zona'!$B$5:$HY$6</definedName>
    <definedName name="_xlnm.Print_Titles" localSheetId="2">'2. Afiliados_Esquema Asociativo'!$2:$3</definedName>
    <definedName name="Títulos_a_imprimir_IM" localSheetId="12">#REF!</definedName>
    <definedName name="Títulos_a_imprimir_IM" localSheetId="13">#REF!</definedName>
    <definedName name="Títulos_a_imprimir_IM" localSheetId="17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">#REF!</definedName>
    <definedName name="Títulos_a_imprimir_IM" localSheetId="8">#REF!</definedName>
    <definedName name="Títulos_a_imprimir_IM" localSheetId="4">#REF!</definedName>
    <definedName name="Títulos_a_imprimir_IM" localSheetId="5">#REF!</definedName>
    <definedName name="Títulos_a_imprimir_IM" localSheetId="7">#REF!</definedName>
    <definedName name="Títulos_a_imprimir_IM" localSheetId="9">#REF!</definedName>
    <definedName name="Títulos_a_imprimir_IM">#REF!</definedName>
    <definedName name="Total" localSheetId="15">[15]Barrios!$C$257</definedName>
    <definedName name="Total" localSheetId="17">[16]Barrios!$C$257</definedName>
    <definedName name="Total" localSheetId="19">[16]Barrios!$C$257</definedName>
    <definedName name="Total" localSheetId="20">[16]Barrios!$C$257</definedName>
    <definedName name="Total" localSheetId="5">[17]Barrios!$C$257</definedName>
    <definedName name="Total">[18]Barrios!$C$257</definedName>
    <definedName name="Total1" localSheetId="15">[19]Barrios!$C$257</definedName>
    <definedName name="Total1" localSheetId="17">[20]Barrios!$C$257</definedName>
    <definedName name="Total1" localSheetId="19">[20]Barrios!$C$257</definedName>
    <definedName name="Total1" localSheetId="20">[20]Barrios!$C$257</definedName>
    <definedName name="Total1" localSheetId="5">[21]Barrios!$C$257</definedName>
    <definedName name="Total1">[22]Barrios!$C$257</definedName>
    <definedName name="UJN" localSheetId="12">#REF!</definedName>
    <definedName name="UJN" localSheetId="13">#REF!</definedName>
    <definedName name="UJN" localSheetId="15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">#REF!</definedName>
    <definedName name="UJN" localSheetId="8">#REF!</definedName>
    <definedName name="UJN" localSheetId="4">#REF!</definedName>
    <definedName name="UJN" localSheetId="5">#REF!</definedName>
    <definedName name="UJN" localSheetId="7">#REF!</definedName>
    <definedName name="UJN" localSheetId="9">#REF!</definedName>
    <definedName name="UJN">#REF!</definedName>
    <definedName name="vcbg" localSheetId="12">#REF!</definedName>
    <definedName name="vcbg" localSheetId="13">#REF!</definedName>
    <definedName name="vcbg" localSheetId="15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">#REF!</definedName>
    <definedName name="vcbg" localSheetId="8">#REF!</definedName>
    <definedName name="vcbg" localSheetId="4">#REF!</definedName>
    <definedName name="vcbg" localSheetId="5">#REF!</definedName>
    <definedName name="vcbg" localSheetId="7">#REF!</definedName>
    <definedName name="vcbg" localSheetId="9">#REF!</definedName>
    <definedName name="vcbg">#REF!</definedName>
    <definedName name="VECTORES" localSheetId="12">#REF!</definedName>
    <definedName name="VECTORES" localSheetId="13">#REF!</definedName>
    <definedName name="VECTORES" localSheetId="15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">#REF!</definedName>
    <definedName name="VECTORES" localSheetId="8">#REF!</definedName>
    <definedName name="VECTORES" localSheetId="4">#REF!</definedName>
    <definedName name="VECTORES" localSheetId="5">#REF!</definedName>
    <definedName name="VECTORES" localSheetId="7">#REF!</definedName>
    <definedName name="VECTORES" localSheetId="9">#REF!</definedName>
    <definedName name="VECTORES">#REF!</definedName>
    <definedName name="W" localSheetId="12">[7]LIS183!#REF!</definedName>
    <definedName name="W" localSheetId="13">[7]LIS183!#REF!</definedName>
    <definedName name="W" localSheetId="17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">[7]LIS183!#REF!</definedName>
    <definedName name="W" localSheetId="8">[7]LIS183!#REF!</definedName>
    <definedName name="W" localSheetId="4">[7]LIS183!#REF!</definedName>
    <definedName name="W" localSheetId="5">[7]LIS183!#REF!</definedName>
    <definedName name="W" localSheetId="7">[7]LIS183!#REF!</definedName>
    <definedName name="W" localSheetId="9">[7]LIS183!#REF!</definedName>
    <definedName name="W">[7]LIS183!#REF!</definedName>
    <definedName name="Z" localSheetId="12">'[1]CUADRO No 4'!#REF!</definedName>
    <definedName name="Z" localSheetId="13">'[1]CUADRO No 4'!#REF!</definedName>
    <definedName name="Z" localSheetId="17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">'[1]CUADRO No 4'!#REF!</definedName>
    <definedName name="Z" localSheetId="8">'[1]CUADRO No 4'!#REF!</definedName>
    <definedName name="Z" localSheetId="4">'[1]CUADRO No 4'!#REF!</definedName>
    <definedName name="Z" localSheetId="5">'[1]CUADRO No 4'!#REF!</definedName>
    <definedName name="Z" localSheetId="7">'[1]CUADRO No 4'!#REF!</definedName>
    <definedName name="Z" localSheetId="9">'[1]CUADRO No 4'!#REF!</definedName>
    <definedName name="Z">'[1]CUADRO No 4'!#REF!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6" l="1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U31" i="16"/>
  <c r="U30" i="16" s="1"/>
  <c r="T30" i="16"/>
  <c r="S30" i="16"/>
  <c r="K30" i="16"/>
  <c r="U29" i="16"/>
  <c r="P1" i="16" s="1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AP8" i="229" s="1"/>
  <c r="I8" i="229"/>
  <c r="AO8" i="229" s="1"/>
  <c r="H8" i="229"/>
  <c r="AN8" i="229" s="1"/>
  <c r="G8" i="229"/>
  <c r="AM8" i="229" s="1"/>
  <c r="F8" i="229"/>
  <c r="AL8" i="229" s="1"/>
  <c r="E8" i="229"/>
  <c r="AK8" i="229" s="1"/>
  <c r="D8" i="229"/>
  <c r="AJ8" i="229" s="1"/>
  <c r="C8" i="229"/>
  <c r="AI8" i="229" s="1"/>
  <c r="B8" i="229"/>
  <c r="AH8" i="229" s="1"/>
  <c r="AQ8" i="229" s="1"/>
  <c r="L3" i="229"/>
  <c r="H2" i="220"/>
  <c r="G2" i="220"/>
  <c r="F2" i="220"/>
  <c r="E2" i="220"/>
  <c r="D2" i="220"/>
  <c r="AH9" i="229" l="1"/>
  <c r="AI9" i="229"/>
  <c r="AJ9" i="229"/>
  <c r="AK9" i="229"/>
  <c r="AL9" i="229"/>
  <c r="AM9" i="229"/>
  <c r="AN9" i="229"/>
  <c r="AO9" i="229"/>
  <c r="AP9" i="229"/>
  <c r="AH10" i="229"/>
  <c r="AI10" i="229"/>
  <c r="AJ10" i="229"/>
  <c r="AK10" i="229"/>
  <c r="AL10" i="229"/>
  <c r="AM10" i="229"/>
  <c r="AN10" i="229"/>
  <c r="AO10" i="229"/>
  <c r="AP10" i="229"/>
  <c r="AH11" i="229"/>
  <c r="AI11" i="229"/>
  <c r="AJ11" i="229"/>
  <c r="AK11" i="229"/>
  <c r="AL11" i="229"/>
  <c r="AM11" i="229"/>
  <c r="AN11" i="229"/>
  <c r="AO11" i="229"/>
  <c r="AP11" i="229"/>
  <c r="AH12" i="229"/>
  <c r="AI12" i="229"/>
  <c r="AJ12" i="229"/>
  <c r="AK12" i="229"/>
  <c r="AL12" i="229"/>
  <c r="AM12" i="229"/>
  <c r="AN12" i="229"/>
  <c r="AO12" i="229"/>
  <c r="AP12" i="229"/>
  <c r="AH13" i="229"/>
  <c r="AI13" i="229"/>
  <c r="AJ13" i="229"/>
  <c r="AK13" i="229"/>
  <c r="AL13" i="229"/>
  <c r="AM13" i="229"/>
  <c r="AN13" i="229"/>
  <c r="AO13" i="229"/>
  <c r="AP13" i="229"/>
  <c r="AH15" i="229"/>
  <c r="AI15" i="229"/>
  <c r="AJ15" i="229"/>
  <c r="AK15" i="229"/>
  <c r="AL15" i="229"/>
  <c r="AM15" i="229"/>
  <c r="AN15" i="229"/>
  <c r="AO15" i="229"/>
  <c r="AP15" i="229"/>
  <c r="AH16" i="229"/>
  <c r="AI16" i="229"/>
  <c r="AJ16" i="229"/>
  <c r="AK16" i="229"/>
  <c r="AL16" i="229"/>
  <c r="AM16" i="229"/>
  <c r="AN16" i="229"/>
  <c r="AO16" i="229"/>
  <c r="AP16" i="229"/>
  <c r="AH17" i="229"/>
  <c r="AI17" i="229"/>
  <c r="AJ17" i="229"/>
  <c r="AK17" i="229"/>
  <c r="AL17" i="229"/>
  <c r="AM17" i="229"/>
  <c r="AN17" i="229"/>
  <c r="AO17" i="229"/>
  <c r="AP17" i="229"/>
  <c r="AH18" i="229"/>
  <c r="AI18" i="229"/>
  <c r="AJ18" i="229"/>
  <c r="AK18" i="229"/>
  <c r="AL18" i="229"/>
  <c r="AM18" i="229"/>
  <c r="AN18" i="229"/>
  <c r="AO18" i="229"/>
  <c r="AP18" i="229"/>
  <c r="AH19" i="229"/>
  <c r="AI19" i="229"/>
  <c r="AJ19" i="229"/>
  <c r="AK19" i="229"/>
  <c r="AL19" i="229"/>
  <c r="AM19" i="229"/>
  <c r="AN19" i="229"/>
  <c r="AO19" i="229"/>
  <c r="AP19" i="229"/>
  <c r="AH20" i="229"/>
  <c r="AI20" i="229"/>
  <c r="AJ20" i="229"/>
  <c r="AK20" i="229"/>
  <c r="AL20" i="229"/>
  <c r="AM20" i="229"/>
  <c r="AN20" i="229"/>
  <c r="AO20" i="229"/>
  <c r="AP20" i="229"/>
  <c r="AH22" i="229"/>
  <c r="AI22" i="229"/>
  <c r="AJ22" i="229"/>
  <c r="AK22" i="229"/>
  <c r="AL22" i="229"/>
  <c r="AM22" i="229"/>
  <c r="AN22" i="229"/>
  <c r="AO22" i="229"/>
  <c r="AP22" i="229"/>
  <c r="AH23" i="229"/>
  <c r="AI23" i="229"/>
  <c r="AJ23" i="229"/>
  <c r="AK23" i="229"/>
  <c r="AL23" i="229"/>
  <c r="AM23" i="229"/>
  <c r="AN23" i="229"/>
  <c r="AO23" i="229"/>
  <c r="AP23" i="229"/>
  <c r="AH24" i="229"/>
  <c r="AI24" i="229"/>
  <c r="AJ24" i="229"/>
  <c r="AK24" i="229"/>
  <c r="AL24" i="229"/>
  <c r="AM24" i="229"/>
  <c r="AN24" i="229"/>
  <c r="AO24" i="229"/>
  <c r="AP24" i="229"/>
  <c r="AH25" i="229"/>
  <c r="AI25" i="229"/>
  <c r="AJ25" i="229"/>
  <c r="AK25" i="229"/>
  <c r="AL25" i="229"/>
  <c r="AM25" i="229"/>
  <c r="AN25" i="229"/>
  <c r="AO25" i="229"/>
  <c r="AP25" i="229"/>
  <c r="AH26" i="229"/>
  <c r="AI26" i="229"/>
  <c r="AJ26" i="229"/>
  <c r="AK26" i="229"/>
  <c r="AL26" i="229"/>
  <c r="AM26" i="229"/>
  <c r="AN26" i="229"/>
  <c r="AO26" i="229"/>
  <c r="AP26" i="229"/>
  <c r="AH27" i="229"/>
  <c r="AI27" i="229"/>
  <c r="AJ27" i="229"/>
  <c r="AK27" i="229"/>
  <c r="AL27" i="229"/>
  <c r="AM27" i="229"/>
  <c r="AN27" i="229"/>
  <c r="AO27" i="229"/>
  <c r="AP27" i="229"/>
  <c r="AH28" i="229"/>
  <c r="AI28" i="229"/>
  <c r="AJ28" i="229"/>
  <c r="AK28" i="229"/>
  <c r="AL28" i="229"/>
  <c r="AM28" i="229"/>
  <c r="AN28" i="229"/>
  <c r="AO28" i="229"/>
  <c r="AP28" i="229"/>
  <c r="AH29" i="229"/>
  <c r="AI29" i="229"/>
  <c r="AJ29" i="229"/>
  <c r="AK29" i="229"/>
  <c r="AL29" i="229"/>
  <c r="AM29" i="229"/>
  <c r="AN29" i="229"/>
  <c r="AO29" i="229"/>
  <c r="AP29" i="229"/>
  <c r="AH30" i="229"/>
  <c r="AI30" i="229"/>
  <c r="AJ30" i="229"/>
  <c r="AK30" i="229"/>
  <c r="AL30" i="229"/>
  <c r="AM30" i="229"/>
  <c r="AN30" i="229"/>
  <c r="AO30" i="229"/>
  <c r="AP30" i="229"/>
  <c r="AH31" i="229"/>
  <c r="AI31" i="229"/>
  <c r="AJ31" i="229"/>
  <c r="AK31" i="229"/>
  <c r="AL31" i="229"/>
  <c r="AM31" i="229"/>
  <c r="AN31" i="229"/>
  <c r="AO31" i="229"/>
  <c r="AP31" i="229"/>
  <c r="AH32" i="229"/>
  <c r="AI32" i="229"/>
  <c r="AJ32" i="229"/>
  <c r="AK32" i="229"/>
  <c r="AL32" i="229"/>
  <c r="AM32" i="229"/>
  <c r="AN32" i="229"/>
  <c r="AO32" i="229"/>
  <c r="AP32" i="229"/>
  <c r="AH34" i="229"/>
  <c r="AI34" i="229"/>
  <c r="AJ34" i="229"/>
  <c r="AK34" i="229"/>
  <c r="AL34" i="229"/>
  <c r="AM34" i="229"/>
  <c r="AN34" i="229"/>
  <c r="AO34" i="229"/>
  <c r="AP34" i="229"/>
  <c r="AH35" i="229"/>
  <c r="AI35" i="229"/>
  <c r="AJ35" i="229"/>
  <c r="AK35" i="229"/>
  <c r="AL35" i="229"/>
  <c r="AM35" i="229"/>
  <c r="AN35" i="229"/>
  <c r="AO35" i="229"/>
  <c r="AP35" i="229"/>
  <c r="AH36" i="229"/>
  <c r="AI36" i="229"/>
  <c r="AJ36" i="229"/>
  <c r="AK36" i="229"/>
  <c r="AL36" i="229"/>
  <c r="AM36" i="229"/>
  <c r="AN36" i="229"/>
  <c r="AO36" i="229"/>
  <c r="AP36" i="229"/>
  <c r="AH37" i="229"/>
  <c r="AI37" i="229"/>
  <c r="AJ37" i="229"/>
  <c r="AK37" i="229"/>
  <c r="AL37" i="229"/>
  <c r="AM37" i="229"/>
  <c r="AN37" i="229"/>
  <c r="AO37" i="229"/>
  <c r="AP37" i="229"/>
  <c r="AH38" i="229"/>
  <c r="AI38" i="229"/>
  <c r="AJ38" i="229"/>
  <c r="AK38" i="229"/>
  <c r="AL38" i="229"/>
  <c r="AM38" i="229"/>
  <c r="AN38" i="229"/>
  <c r="AO38" i="229"/>
  <c r="AP38" i="229"/>
  <c r="AH39" i="229"/>
  <c r="AI39" i="229"/>
  <c r="AJ39" i="229"/>
  <c r="AK39" i="229"/>
  <c r="AL39" i="229"/>
  <c r="AM39" i="229"/>
  <c r="AN39" i="229"/>
  <c r="AO39" i="229"/>
  <c r="AP39" i="229"/>
  <c r="AH40" i="229"/>
  <c r="AI40" i="229"/>
  <c r="AJ40" i="229"/>
  <c r="AK40" i="229"/>
  <c r="AL40" i="229"/>
  <c r="AM40" i="229"/>
  <c r="AN40" i="229"/>
  <c r="AO40" i="229"/>
  <c r="AP40" i="229"/>
  <c r="AH41" i="229"/>
  <c r="AI41" i="229"/>
  <c r="AJ41" i="229"/>
  <c r="AK41" i="229"/>
  <c r="AL41" i="229"/>
  <c r="AM41" i="229"/>
  <c r="AN41" i="229"/>
  <c r="AO41" i="229"/>
  <c r="AP41" i="229"/>
  <c r="AH42" i="229"/>
  <c r="AI42" i="229"/>
  <c r="AJ42" i="229"/>
  <c r="AK42" i="229"/>
  <c r="AL42" i="229"/>
  <c r="AM42" i="229"/>
  <c r="AN42" i="229"/>
  <c r="AO42" i="229"/>
  <c r="AP42" i="229"/>
  <c r="AH43" i="229"/>
  <c r="AI43" i="229"/>
  <c r="AJ43" i="229"/>
  <c r="AK43" i="229"/>
  <c r="AL43" i="229"/>
  <c r="AM43" i="229"/>
  <c r="AN43" i="229"/>
  <c r="AO43" i="229"/>
  <c r="AP43" i="229"/>
  <c r="AH45" i="229"/>
  <c r="AI45" i="229"/>
  <c r="AJ45" i="229"/>
  <c r="AK45" i="229"/>
  <c r="AL45" i="229"/>
  <c r="AM45" i="229"/>
  <c r="AN45" i="229"/>
  <c r="AO45" i="229"/>
  <c r="AP45" i="229"/>
  <c r="AH46" i="229"/>
  <c r="AI46" i="229"/>
  <c r="AJ46" i="229"/>
  <c r="AK46" i="229"/>
  <c r="AL46" i="229"/>
  <c r="AM46" i="229"/>
  <c r="AN46" i="229"/>
  <c r="AO46" i="229"/>
  <c r="AP46" i="229"/>
  <c r="AH47" i="229"/>
  <c r="AI47" i="229"/>
  <c r="AJ47" i="229"/>
  <c r="AK47" i="229"/>
  <c r="AL47" i="229"/>
  <c r="AM47" i="229"/>
  <c r="AN47" i="229"/>
  <c r="AO47" i="229"/>
  <c r="AP47" i="229"/>
  <c r="AH48" i="229"/>
  <c r="AI48" i="229"/>
  <c r="AJ48" i="229"/>
  <c r="AK48" i="229"/>
  <c r="AL48" i="229"/>
  <c r="AM48" i="229"/>
  <c r="AN48" i="229"/>
  <c r="AO48" i="229"/>
  <c r="AP48" i="229"/>
  <c r="AH49" i="229"/>
  <c r="AI49" i="229"/>
  <c r="AJ49" i="229"/>
  <c r="AK49" i="229"/>
  <c r="AL49" i="229"/>
  <c r="AM49" i="229"/>
  <c r="AN49" i="229"/>
  <c r="AO49" i="229"/>
  <c r="AP49" i="229"/>
  <c r="AH50" i="229"/>
  <c r="AI50" i="229"/>
  <c r="AJ50" i="229"/>
  <c r="AK50" i="229"/>
  <c r="AL50" i="229"/>
  <c r="AM50" i="229"/>
  <c r="AN50" i="229"/>
  <c r="AO50" i="229"/>
  <c r="AP50" i="229"/>
  <c r="AH51" i="229"/>
  <c r="AI51" i="229"/>
  <c r="AJ51" i="229"/>
  <c r="AK51" i="229"/>
  <c r="AL51" i="229"/>
  <c r="AM51" i="229"/>
  <c r="AN51" i="229"/>
  <c r="AO51" i="229"/>
  <c r="AP51" i="229"/>
  <c r="AH52" i="229"/>
  <c r="AI52" i="229"/>
  <c r="AJ52" i="229"/>
  <c r="AK52" i="229"/>
  <c r="AL52" i="229"/>
  <c r="AM52" i="229"/>
  <c r="AN52" i="229"/>
  <c r="AO52" i="229"/>
  <c r="AP52" i="229"/>
  <c r="AH53" i="229"/>
  <c r="AI53" i="229"/>
  <c r="AJ53" i="229"/>
  <c r="AK53" i="229"/>
  <c r="AL53" i="229"/>
  <c r="AM53" i="229"/>
  <c r="AN53" i="229"/>
  <c r="AO53" i="229"/>
  <c r="AP53" i="229"/>
  <c r="AH54" i="229"/>
  <c r="AI54" i="229"/>
  <c r="AJ54" i="229"/>
  <c r="AK54" i="229"/>
  <c r="AL54" i="229"/>
  <c r="AM54" i="229"/>
  <c r="AN54" i="229"/>
  <c r="AO54" i="229"/>
  <c r="AP54" i="229"/>
  <c r="AH55" i="229"/>
  <c r="AI55" i="229"/>
  <c r="AJ55" i="229"/>
  <c r="AK55" i="229"/>
  <c r="AL55" i="229"/>
  <c r="AM55" i="229"/>
  <c r="AN55" i="229"/>
  <c r="AO55" i="229"/>
  <c r="AP55" i="229"/>
  <c r="AH56" i="229"/>
  <c r="AI56" i="229"/>
  <c r="AJ56" i="229"/>
  <c r="AK56" i="229"/>
  <c r="AL56" i="229"/>
  <c r="AM56" i="229"/>
  <c r="AN56" i="229"/>
  <c r="AO56" i="229"/>
  <c r="AP56" i="229"/>
  <c r="AH57" i="229"/>
  <c r="AI57" i="229"/>
  <c r="AJ57" i="229"/>
  <c r="AK57" i="229"/>
  <c r="AL57" i="229"/>
  <c r="AM57" i="229"/>
  <c r="AN57" i="229"/>
  <c r="AO57" i="229"/>
  <c r="AP57" i="229"/>
  <c r="AH58" i="229"/>
  <c r="AI58" i="229"/>
  <c r="AJ58" i="229"/>
  <c r="AK58" i="229"/>
  <c r="AL58" i="229"/>
  <c r="AM58" i="229"/>
  <c r="AN58" i="229"/>
  <c r="AO58" i="229"/>
  <c r="AP58" i="229"/>
  <c r="AH59" i="229"/>
  <c r="AI59" i="229"/>
  <c r="AJ59" i="229"/>
  <c r="AK59" i="229"/>
  <c r="AL59" i="229"/>
  <c r="AM59" i="229"/>
  <c r="AN59" i="229"/>
  <c r="AO59" i="229"/>
  <c r="AP59" i="229"/>
  <c r="AH60" i="229"/>
  <c r="AI60" i="229"/>
  <c r="AJ60" i="229"/>
  <c r="AK60" i="229"/>
  <c r="AL60" i="229"/>
  <c r="AM60" i="229"/>
  <c r="AN60" i="229"/>
  <c r="AO60" i="229"/>
  <c r="AP60" i="229"/>
  <c r="AH61" i="229"/>
  <c r="AI61" i="229"/>
  <c r="AJ61" i="229"/>
  <c r="AK61" i="229"/>
  <c r="AL61" i="229"/>
  <c r="AM61" i="229"/>
  <c r="AN61" i="229"/>
  <c r="AO61" i="229"/>
  <c r="AP61" i="229"/>
  <c r="AH62" i="229"/>
  <c r="AI62" i="229"/>
  <c r="AJ62" i="229"/>
  <c r="AK62" i="229"/>
  <c r="AL62" i="229"/>
  <c r="AM62" i="229"/>
  <c r="AN62" i="229"/>
  <c r="AO62" i="229"/>
  <c r="AP62" i="229"/>
  <c r="AH63" i="229"/>
  <c r="AI63" i="229"/>
  <c r="AJ63" i="229"/>
  <c r="AK63" i="229"/>
  <c r="AL63" i="229"/>
  <c r="AM63" i="229"/>
  <c r="AN63" i="229"/>
  <c r="AO63" i="229"/>
  <c r="AP63" i="229"/>
  <c r="AH65" i="229"/>
  <c r="AI65" i="229"/>
  <c r="AJ65" i="229"/>
  <c r="AK65" i="229"/>
  <c r="AL65" i="229"/>
  <c r="AM65" i="229"/>
  <c r="AN65" i="229"/>
  <c r="AO65" i="229"/>
  <c r="AP65" i="229"/>
  <c r="AH66" i="229"/>
  <c r="AI66" i="229"/>
  <c r="AJ66" i="229"/>
  <c r="AK66" i="229"/>
  <c r="AL66" i="229"/>
  <c r="AM66" i="229"/>
  <c r="AN66" i="229"/>
  <c r="AO66" i="229"/>
  <c r="AP66" i="229"/>
  <c r="AH67" i="229"/>
  <c r="AI67" i="229"/>
  <c r="AJ67" i="229"/>
  <c r="AK67" i="229"/>
  <c r="AL67" i="229"/>
  <c r="AM67" i="229"/>
  <c r="AN67" i="229"/>
  <c r="AO67" i="229"/>
  <c r="AP67" i="229"/>
  <c r="AH68" i="229"/>
  <c r="AI68" i="229"/>
  <c r="AJ68" i="229"/>
  <c r="AK68" i="229"/>
  <c r="AL68" i="229"/>
  <c r="AM68" i="229"/>
  <c r="AN68" i="229"/>
  <c r="AO68" i="229"/>
  <c r="AP68" i="229"/>
  <c r="AH69" i="229"/>
  <c r="AI69" i="229"/>
  <c r="AJ69" i="229"/>
  <c r="AK69" i="229"/>
  <c r="AL69" i="229"/>
  <c r="AM69" i="229"/>
  <c r="AN69" i="229"/>
  <c r="AO69" i="229"/>
  <c r="AP69" i="229"/>
  <c r="AH70" i="229"/>
  <c r="AI70" i="229"/>
  <c r="AJ70" i="229"/>
  <c r="AK70" i="229"/>
  <c r="AL70" i="229"/>
  <c r="AM70" i="229"/>
  <c r="AN70" i="229"/>
  <c r="AO70" i="229"/>
  <c r="AP70" i="229"/>
  <c r="AH71" i="229"/>
  <c r="AI71" i="229"/>
  <c r="AJ71" i="229"/>
  <c r="AK71" i="229"/>
  <c r="AL71" i="229"/>
  <c r="AM71" i="229"/>
  <c r="AN71" i="229"/>
  <c r="AO71" i="229"/>
  <c r="AP71" i="229"/>
  <c r="AH72" i="229"/>
  <c r="AI72" i="229"/>
  <c r="AJ72" i="229"/>
  <c r="AK72" i="229"/>
  <c r="AL72" i="229"/>
  <c r="AM72" i="229"/>
  <c r="AN72" i="229"/>
  <c r="AO72" i="229"/>
  <c r="AP72" i="229"/>
  <c r="AH73" i="229"/>
  <c r="AI73" i="229"/>
  <c r="AJ73" i="229"/>
  <c r="AK73" i="229"/>
  <c r="AL73" i="229"/>
  <c r="AM73" i="229"/>
  <c r="AN73" i="229"/>
  <c r="AO73" i="229"/>
  <c r="AP73" i="229"/>
  <c r="AH74" i="229"/>
  <c r="AI74" i="229"/>
  <c r="AJ74" i="229"/>
  <c r="AK74" i="229"/>
  <c r="AL74" i="229"/>
  <c r="AM74" i="229"/>
  <c r="AN74" i="229"/>
  <c r="AO74" i="229"/>
  <c r="AP74" i="229"/>
  <c r="AH75" i="229"/>
  <c r="AI75" i="229"/>
  <c r="AJ75" i="229"/>
  <c r="AK75" i="229"/>
  <c r="AL75" i="229"/>
  <c r="AM75" i="229"/>
  <c r="AN75" i="229"/>
  <c r="AO75" i="229"/>
  <c r="AP75" i="229"/>
  <c r="AH76" i="229"/>
  <c r="AI76" i="229"/>
  <c r="AJ76" i="229"/>
  <c r="AK76" i="229"/>
  <c r="AL76" i="229"/>
  <c r="AM76" i="229"/>
  <c r="AN76" i="229"/>
  <c r="AO76" i="229"/>
  <c r="AP76" i="229"/>
  <c r="AH77" i="229"/>
  <c r="AI77" i="229"/>
  <c r="AJ77" i="229"/>
  <c r="AK77" i="229"/>
  <c r="AL77" i="229"/>
  <c r="AM77" i="229"/>
  <c r="AN77" i="229"/>
  <c r="AO77" i="229"/>
  <c r="AP77" i="229"/>
  <c r="AH78" i="229"/>
  <c r="AI78" i="229"/>
  <c r="AJ78" i="229"/>
  <c r="AK78" i="229"/>
  <c r="AL78" i="229"/>
  <c r="AM78" i="229"/>
  <c r="AN78" i="229"/>
  <c r="AO78" i="229"/>
  <c r="AP78" i="229"/>
  <c r="AH79" i="229"/>
  <c r="AI79" i="229"/>
  <c r="AJ79" i="229"/>
  <c r="AK79" i="229"/>
  <c r="AL79" i="229"/>
  <c r="AM79" i="229"/>
  <c r="AN79" i="229"/>
  <c r="AO79" i="229"/>
  <c r="AP79" i="229"/>
  <c r="AH80" i="229"/>
  <c r="AI80" i="229"/>
  <c r="AJ80" i="229"/>
  <c r="AK80" i="229"/>
  <c r="AL80" i="229"/>
  <c r="AM80" i="229"/>
  <c r="AN80" i="229"/>
  <c r="AO80" i="229"/>
  <c r="AP80" i="229"/>
  <c r="AH81" i="229"/>
  <c r="AI81" i="229"/>
  <c r="AJ81" i="229"/>
  <c r="AK81" i="229"/>
  <c r="AL81" i="229"/>
  <c r="AM81" i="229"/>
  <c r="AN81" i="229"/>
  <c r="AO81" i="229"/>
  <c r="AP81" i="229"/>
  <c r="AH83" i="229"/>
  <c r="AI83" i="229"/>
  <c r="AJ83" i="229"/>
  <c r="AK83" i="229"/>
  <c r="AL83" i="229"/>
  <c r="AM83" i="229"/>
  <c r="AN83" i="229"/>
  <c r="AO83" i="229"/>
  <c r="AP83" i="229"/>
  <c r="AH84" i="229"/>
  <c r="AI84" i="229"/>
  <c r="AJ84" i="229"/>
  <c r="AK84" i="229"/>
  <c r="AL84" i="229"/>
  <c r="AM84" i="229"/>
  <c r="AN84" i="229"/>
  <c r="AO84" i="229"/>
  <c r="AP84" i="229"/>
  <c r="AH85" i="229"/>
  <c r="AI85" i="229"/>
  <c r="AJ85" i="229"/>
  <c r="AK85" i="229"/>
  <c r="AL85" i="229"/>
  <c r="AM85" i="229"/>
  <c r="AN85" i="229"/>
  <c r="AO85" i="229"/>
  <c r="AP85" i="229"/>
  <c r="AH86" i="229"/>
  <c r="AI86" i="229"/>
  <c r="AJ86" i="229"/>
  <c r="AK86" i="229"/>
  <c r="AL86" i="229"/>
  <c r="AM86" i="229"/>
  <c r="AN86" i="229"/>
  <c r="AO86" i="229"/>
  <c r="AP86" i="229"/>
  <c r="AH87" i="229"/>
  <c r="AI87" i="229"/>
  <c r="AJ87" i="229"/>
  <c r="AK87" i="229"/>
  <c r="AL87" i="229"/>
  <c r="AM87" i="229"/>
  <c r="AN87" i="229"/>
  <c r="AO87" i="229"/>
  <c r="AP87" i="229"/>
  <c r="AH88" i="229"/>
  <c r="AI88" i="229"/>
  <c r="AJ88" i="229"/>
  <c r="AK88" i="229"/>
  <c r="AL88" i="229"/>
  <c r="AM88" i="229"/>
  <c r="AN88" i="229"/>
  <c r="AO88" i="229"/>
  <c r="AP88" i="229"/>
  <c r="AH89" i="229"/>
  <c r="AI89" i="229"/>
  <c r="AJ89" i="229"/>
  <c r="AK89" i="229"/>
  <c r="AL89" i="229"/>
  <c r="AM89" i="229"/>
  <c r="AN89" i="229"/>
  <c r="AO89" i="229"/>
  <c r="AP89" i="229"/>
  <c r="AH90" i="229"/>
  <c r="AI90" i="229"/>
  <c r="AJ90" i="229"/>
  <c r="AK90" i="229"/>
  <c r="AL90" i="229"/>
  <c r="AM90" i="229"/>
  <c r="AN90" i="229"/>
  <c r="AO90" i="229"/>
  <c r="AP90" i="229"/>
  <c r="AH91" i="229"/>
  <c r="AI91" i="229"/>
  <c r="AJ91" i="229"/>
  <c r="AK91" i="229"/>
  <c r="AL91" i="229"/>
  <c r="AM91" i="229"/>
  <c r="AN91" i="229"/>
  <c r="AO91" i="229"/>
  <c r="AP91" i="229"/>
  <c r="AH92" i="229"/>
  <c r="AI92" i="229"/>
  <c r="AJ92" i="229"/>
  <c r="AK92" i="229"/>
  <c r="AL92" i="229"/>
  <c r="AM92" i="229"/>
  <c r="AN92" i="229"/>
  <c r="AO92" i="229"/>
  <c r="AP92" i="229"/>
  <c r="AH93" i="229"/>
  <c r="AI93" i="229"/>
  <c r="AJ93" i="229"/>
  <c r="AK93" i="229"/>
  <c r="AL93" i="229"/>
  <c r="AM93" i="229"/>
  <c r="AN93" i="229"/>
  <c r="AO93" i="229"/>
  <c r="AP93" i="229"/>
  <c r="AH94" i="229"/>
  <c r="AI94" i="229"/>
  <c r="AJ94" i="229"/>
  <c r="AK94" i="229"/>
  <c r="AL94" i="229"/>
  <c r="AM94" i="229"/>
  <c r="AN94" i="229"/>
  <c r="AO94" i="229"/>
  <c r="AP94" i="229"/>
  <c r="AH95" i="229"/>
  <c r="AI95" i="229"/>
  <c r="AJ95" i="229"/>
  <c r="AK95" i="229"/>
  <c r="AL95" i="229"/>
  <c r="AM95" i="229"/>
  <c r="AN95" i="229"/>
  <c r="AO95" i="229"/>
  <c r="AP95" i="229"/>
  <c r="AH96" i="229"/>
  <c r="AI96" i="229"/>
  <c r="AJ96" i="229"/>
  <c r="AK96" i="229"/>
  <c r="AL96" i="229"/>
  <c r="AM96" i="229"/>
  <c r="AN96" i="229"/>
  <c r="AO96" i="229"/>
  <c r="AP96" i="229"/>
  <c r="AH97" i="229"/>
  <c r="AI97" i="229"/>
  <c r="AJ97" i="229"/>
  <c r="AK97" i="229"/>
  <c r="AL97" i="229"/>
  <c r="AM97" i="229"/>
  <c r="AN97" i="229"/>
  <c r="AO97" i="229"/>
  <c r="AP97" i="229"/>
  <c r="AH98" i="229"/>
  <c r="AI98" i="229"/>
  <c r="AJ98" i="229"/>
  <c r="AK98" i="229"/>
  <c r="AL98" i="229"/>
  <c r="AM98" i="229"/>
  <c r="AN98" i="229"/>
  <c r="AO98" i="229"/>
  <c r="AP98" i="229"/>
  <c r="AH99" i="229"/>
  <c r="AI99" i="229"/>
  <c r="AJ99" i="229"/>
  <c r="AK99" i="229"/>
  <c r="AL99" i="229"/>
  <c r="AM99" i="229"/>
  <c r="AN99" i="229"/>
  <c r="AO99" i="229"/>
  <c r="AP99" i="229"/>
  <c r="AH100" i="229"/>
  <c r="AI100" i="229"/>
  <c r="AJ100" i="229"/>
  <c r="AK100" i="229"/>
  <c r="AL100" i="229"/>
  <c r="AM100" i="229"/>
  <c r="AN100" i="229"/>
  <c r="AO100" i="229"/>
  <c r="AP100" i="229"/>
  <c r="AH101" i="229"/>
  <c r="AI101" i="229"/>
  <c r="AJ101" i="229"/>
  <c r="AK101" i="229"/>
  <c r="AL101" i="229"/>
  <c r="AM101" i="229"/>
  <c r="AN101" i="229"/>
  <c r="AO101" i="229"/>
  <c r="AP101" i="229"/>
  <c r="AH102" i="229"/>
  <c r="AI102" i="229"/>
  <c r="AJ102" i="229"/>
  <c r="AK102" i="229"/>
  <c r="AL102" i="229"/>
  <c r="AM102" i="229"/>
  <c r="AN102" i="229"/>
  <c r="AO102" i="229"/>
  <c r="AP102" i="229"/>
  <c r="AH103" i="229"/>
  <c r="AI103" i="229"/>
  <c r="AJ103" i="229"/>
  <c r="AK103" i="229"/>
  <c r="AL103" i="229"/>
  <c r="AM103" i="229"/>
  <c r="AN103" i="229"/>
  <c r="AO103" i="229"/>
  <c r="AP103" i="229"/>
  <c r="AH104" i="229"/>
  <c r="AI104" i="229"/>
  <c r="AJ104" i="229"/>
  <c r="AK104" i="229"/>
  <c r="AL104" i="229"/>
  <c r="AM104" i="229"/>
  <c r="AN104" i="229"/>
  <c r="AO104" i="229"/>
  <c r="AP104" i="229"/>
  <c r="AH105" i="229"/>
  <c r="AI105" i="229"/>
  <c r="AJ105" i="229"/>
  <c r="AK105" i="229"/>
  <c r="AL105" i="229"/>
  <c r="AM105" i="229"/>
  <c r="AN105" i="229"/>
  <c r="AO105" i="229"/>
  <c r="AP105" i="229"/>
  <c r="AH107" i="229"/>
  <c r="AI107" i="229"/>
  <c r="AJ107" i="229"/>
  <c r="AK107" i="229"/>
  <c r="AL107" i="229"/>
  <c r="AM107" i="229"/>
  <c r="AN107" i="229"/>
  <c r="AO107" i="229"/>
  <c r="AP107" i="229"/>
  <c r="AH108" i="229"/>
  <c r="AI108" i="229"/>
  <c r="AJ108" i="229"/>
  <c r="AK108" i="229"/>
  <c r="AL108" i="229"/>
  <c r="AM108" i="229"/>
  <c r="AN108" i="229"/>
  <c r="AO108" i="229"/>
  <c r="AP108" i="229"/>
  <c r="AH109" i="229"/>
  <c r="AI109" i="229"/>
  <c r="AJ109" i="229"/>
  <c r="AK109" i="229"/>
  <c r="AL109" i="229"/>
  <c r="AM109" i="229"/>
  <c r="AN109" i="229"/>
  <c r="AO109" i="229"/>
  <c r="AP109" i="229"/>
  <c r="AH110" i="229"/>
  <c r="AI110" i="229"/>
  <c r="AJ110" i="229"/>
  <c r="AK110" i="229"/>
  <c r="AL110" i="229"/>
  <c r="AM110" i="229"/>
  <c r="AN110" i="229"/>
  <c r="AO110" i="229"/>
  <c r="AP110" i="229"/>
  <c r="AH111" i="229"/>
  <c r="AI111" i="229"/>
  <c r="AJ111" i="229"/>
  <c r="AK111" i="229"/>
  <c r="AL111" i="229"/>
  <c r="AM111" i="229"/>
  <c r="AN111" i="229"/>
  <c r="AO111" i="229"/>
  <c r="AP111" i="229"/>
  <c r="AH112" i="229"/>
  <c r="AI112" i="229"/>
  <c r="AJ112" i="229"/>
  <c r="AK112" i="229"/>
  <c r="AL112" i="229"/>
  <c r="AM112" i="229"/>
  <c r="AN112" i="229"/>
  <c r="AO112" i="229"/>
  <c r="AP112" i="229"/>
  <c r="AH113" i="229"/>
  <c r="AI113" i="229"/>
  <c r="AJ113" i="229"/>
  <c r="AK113" i="229"/>
  <c r="AL113" i="229"/>
  <c r="AM113" i="229"/>
  <c r="AN113" i="229"/>
  <c r="AO113" i="229"/>
  <c r="AP113" i="229"/>
  <c r="AH114" i="229"/>
  <c r="AI114" i="229"/>
  <c r="AJ114" i="229"/>
  <c r="AK114" i="229"/>
  <c r="AL114" i="229"/>
  <c r="AM114" i="229"/>
  <c r="AN114" i="229"/>
  <c r="AO114" i="229"/>
  <c r="AP114" i="229"/>
  <c r="AH115" i="229"/>
  <c r="AI115" i="229"/>
  <c r="AJ115" i="229"/>
  <c r="AK115" i="229"/>
  <c r="AL115" i="229"/>
  <c r="AM115" i="229"/>
  <c r="AN115" i="229"/>
  <c r="AO115" i="229"/>
  <c r="AP115" i="229"/>
  <c r="AH116" i="229"/>
  <c r="AI116" i="229"/>
  <c r="AJ116" i="229"/>
  <c r="AK116" i="229"/>
  <c r="AL116" i="229"/>
  <c r="AM116" i="229"/>
  <c r="AN116" i="229"/>
  <c r="AO116" i="229"/>
  <c r="AP116" i="229"/>
  <c r="AH117" i="229"/>
  <c r="AI117" i="229"/>
  <c r="AJ117" i="229"/>
  <c r="AK117" i="229"/>
  <c r="AL117" i="229"/>
  <c r="AM117" i="229"/>
  <c r="AN117" i="229"/>
  <c r="AO117" i="229"/>
  <c r="AP117" i="229"/>
  <c r="AH118" i="229"/>
  <c r="AI118" i="229"/>
  <c r="AJ118" i="229"/>
  <c r="AK118" i="229"/>
  <c r="AL118" i="229"/>
  <c r="AM118" i="229"/>
  <c r="AN118" i="229"/>
  <c r="AO118" i="229"/>
  <c r="AP118" i="229"/>
  <c r="AH119" i="229"/>
  <c r="AI119" i="229"/>
  <c r="AJ119" i="229"/>
  <c r="AK119" i="229"/>
  <c r="AL119" i="229"/>
  <c r="AM119" i="229"/>
  <c r="AN119" i="229"/>
  <c r="AO119" i="229"/>
  <c r="AP119" i="229"/>
  <c r="AH120" i="229"/>
  <c r="AI120" i="229"/>
  <c r="AJ120" i="229"/>
  <c r="AK120" i="229"/>
  <c r="AL120" i="229"/>
  <c r="AM120" i="229"/>
  <c r="AN120" i="229"/>
  <c r="AO120" i="229"/>
  <c r="AP120" i="229"/>
  <c r="AH121" i="229"/>
  <c r="AI121" i="229"/>
  <c r="AJ121" i="229"/>
  <c r="AK121" i="229"/>
  <c r="AL121" i="229"/>
  <c r="AM121" i="229"/>
  <c r="AN121" i="229"/>
  <c r="AO121" i="229"/>
  <c r="AP121" i="229"/>
  <c r="AH122" i="229"/>
  <c r="AI122" i="229"/>
  <c r="AJ122" i="229"/>
  <c r="AK122" i="229"/>
  <c r="AL122" i="229"/>
  <c r="AM122" i="229"/>
  <c r="AN122" i="229"/>
  <c r="AO122" i="229"/>
  <c r="AP122" i="229"/>
  <c r="AH123" i="229"/>
  <c r="AI123" i="229"/>
  <c r="AJ123" i="229"/>
  <c r="AK123" i="229"/>
  <c r="AL123" i="229"/>
  <c r="AM123" i="229"/>
  <c r="AN123" i="229"/>
  <c r="AO123" i="229"/>
  <c r="AP123" i="229"/>
  <c r="AH124" i="229"/>
  <c r="AI124" i="229"/>
  <c r="AJ124" i="229"/>
  <c r="AK124" i="229"/>
  <c r="AL124" i="229"/>
  <c r="AM124" i="229"/>
  <c r="AN124" i="229"/>
  <c r="AO124" i="229"/>
  <c r="AP124" i="229"/>
  <c r="AH125" i="229"/>
  <c r="AI125" i="229"/>
  <c r="AJ125" i="229"/>
  <c r="AK125" i="229"/>
  <c r="AL125" i="229"/>
  <c r="AM125" i="229"/>
  <c r="AN125" i="229"/>
  <c r="AO125" i="229"/>
  <c r="AP125" i="229"/>
  <c r="AH126" i="229"/>
  <c r="AI126" i="229"/>
  <c r="AJ126" i="229"/>
  <c r="AK126" i="229"/>
  <c r="AL126" i="229"/>
  <c r="AM126" i="229"/>
  <c r="AN126" i="229"/>
  <c r="AO126" i="229"/>
  <c r="AP126" i="229"/>
  <c r="AH127" i="229"/>
  <c r="AI127" i="229"/>
  <c r="AJ127" i="229"/>
  <c r="AK127" i="229"/>
  <c r="AL127" i="229"/>
  <c r="AM127" i="229"/>
  <c r="AN127" i="229"/>
  <c r="AO127" i="229"/>
  <c r="AP127" i="229"/>
  <c r="AH128" i="229"/>
  <c r="AI128" i="229"/>
  <c r="AJ128" i="229"/>
  <c r="AK128" i="229"/>
  <c r="AL128" i="229"/>
  <c r="AM128" i="229"/>
  <c r="AN128" i="229"/>
  <c r="AO128" i="229"/>
  <c r="AP128" i="229"/>
  <c r="AH129" i="229"/>
  <c r="AI129" i="229"/>
  <c r="AJ129" i="229"/>
  <c r="AK129" i="229"/>
  <c r="AL129" i="229"/>
  <c r="AM129" i="229"/>
  <c r="AN129" i="229"/>
  <c r="AO129" i="229"/>
  <c r="AP129" i="229"/>
  <c r="AH131" i="229"/>
  <c r="AI131" i="229"/>
  <c r="AJ131" i="229"/>
  <c r="AK131" i="229"/>
  <c r="AL131" i="229"/>
  <c r="AM131" i="229"/>
  <c r="AN131" i="229"/>
  <c r="AO131" i="229"/>
  <c r="AP131" i="229"/>
  <c r="AH132" i="229"/>
  <c r="AI132" i="229"/>
  <c r="AJ132" i="229"/>
  <c r="AK132" i="229"/>
  <c r="AL132" i="229"/>
  <c r="AM132" i="229"/>
  <c r="AN132" i="229"/>
  <c r="AO132" i="229"/>
  <c r="AP132" i="229"/>
  <c r="AH133" i="229"/>
  <c r="AI133" i="229"/>
  <c r="AJ133" i="229"/>
  <c r="AK133" i="229"/>
  <c r="AL133" i="229"/>
  <c r="AM133" i="229"/>
  <c r="AN133" i="229"/>
  <c r="AO133" i="229"/>
  <c r="AP133" i="229"/>
  <c r="AH134" i="229"/>
  <c r="AI134" i="229"/>
  <c r="AJ134" i="229"/>
  <c r="AK134" i="229"/>
  <c r="AL134" i="229"/>
  <c r="AM134" i="229"/>
  <c r="AN134" i="229"/>
  <c r="AO134" i="229"/>
  <c r="AP134" i="229"/>
  <c r="AH135" i="229"/>
  <c r="AI135" i="229"/>
  <c r="AJ135" i="229"/>
  <c r="AK135" i="229"/>
  <c r="AL135" i="229"/>
  <c r="AM135" i="229"/>
  <c r="AN135" i="229"/>
  <c r="AO135" i="229"/>
  <c r="AP135" i="229"/>
  <c r="AH136" i="229"/>
  <c r="AI136" i="229"/>
  <c r="AJ136" i="229"/>
  <c r="AK136" i="229"/>
  <c r="AL136" i="229"/>
  <c r="AM136" i="229"/>
  <c r="AN136" i="229"/>
  <c r="AO136" i="229"/>
  <c r="AP136" i="229"/>
  <c r="AH137" i="229"/>
  <c r="AI137" i="229"/>
  <c r="AJ137" i="229"/>
  <c r="AK137" i="229"/>
  <c r="AL137" i="229"/>
  <c r="AM137" i="229"/>
  <c r="AN137" i="229"/>
  <c r="AO137" i="229"/>
  <c r="AP137" i="229"/>
  <c r="AH138" i="229"/>
  <c r="AI138" i="229"/>
  <c r="AJ138" i="229"/>
  <c r="AK138" i="229"/>
  <c r="AL138" i="229"/>
  <c r="AM138" i="229"/>
  <c r="AN138" i="229"/>
  <c r="AO138" i="229"/>
  <c r="AP138" i="229"/>
  <c r="AH139" i="229"/>
  <c r="AI139" i="229"/>
  <c r="AJ139" i="229"/>
  <c r="AK139" i="229"/>
  <c r="AL139" i="229"/>
  <c r="AM139" i="229"/>
  <c r="AN139" i="229"/>
  <c r="AO139" i="229"/>
  <c r="AP139" i="229"/>
  <c r="AH140" i="229"/>
  <c r="AI140" i="229"/>
  <c r="AJ140" i="229"/>
  <c r="AK140" i="229"/>
  <c r="AL140" i="229"/>
  <c r="AM140" i="229"/>
  <c r="AN140" i="229"/>
  <c r="AO140" i="229"/>
  <c r="AP140" i="229"/>
  <c r="U35" i="16"/>
  <c r="U34" i="16" s="1"/>
  <c r="U28" i="16"/>
  <c r="U33" i="16"/>
  <c r="U32" i="16" s="1"/>
  <c r="AQ140" i="229" l="1"/>
  <c r="AQ139" i="229"/>
  <c r="AQ138" i="229"/>
  <c r="AQ137" i="229"/>
  <c r="AQ136" i="229"/>
  <c r="AQ135" i="229"/>
  <c r="AQ134" i="229"/>
  <c r="AQ133" i="229"/>
  <c r="AQ132" i="229"/>
  <c r="AP130" i="229"/>
  <c r="AO130" i="229"/>
  <c r="AN130" i="229"/>
  <c r="AM130" i="229"/>
  <c r="AL130" i="229"/>
  <c r="AK130" i="229"/>
  <c r="AJ130" i="229"/>
  <c r="AI130" i="229"/>
  <c r="AQ131" i="229"/>
  <c r="AH130" i="229"/>
  <c r="AQ130" i="229" s="1"/>
  <c r="AQ129" i="229"/>
  <c r="AQ128" i="229"/>
  <c r="AQ127" i="229"/>
  <c r="AQ126" i="229"/>
  <c r="AQ125" i="229"/>
  <c r="AQ124" i="229"/>
  <c r="AQ123" i="229"/>
  <c r="AQ122" i="229"/>
  <c r="AQ121" i="229"/>
  <c r="AQ120" i="229"/>
  <c r="AQ119" i="229"/>
  <c r="AQ118" i="229"/>
  <c r="AQ117" i="229"/>
  <c r="AQ116" i="229"/>
  <c r="AQ115" i="229"/>
  <c r="AQ114" i="229"/>
  <c r="AQ113" i="229"/>
  <c r="AQ112" i="229"/>
  <c r="AQ111" i="229"/>
  <c r="AQ110" i="229"/>
  <c r="AQ109" i="229"/>
  <c r="AQ108" i="229"/>
  <c r="AP106" i="229"/>
  <c r="AO106" i="229"/>
  <c r="AN106" i="229"/>
  <c r="AM106" i="229"/>
  <c r="AL106" i="229"/>
  <c r="AK106" i="229"/>
  <c r="AJ106" i="229"/>
  <c r="AI106" i="229"/>
  <c r="AQ107" i="229"/>
  <c r="AH106" i="229"/>
  <c r="AQ106" i="229" s="1"/>
  <c r="AQ105" i="229"/>
  <c r="AQ104" i="229"/>
  <c r="AQ103" i="229"/>
  <c r="AQ102" i="229"/>
  <c r="AQ101" i="229"/>
  <c r="AQ100" i="229"/>
  <c r="AQ99" i="229"/>
  <c r="AQ98" i="229"/>
  <c r="AQ97" i="229"/>
  <c r="AQ96" i="229"/>
  <c r="AQ95" i="229"/>
  <c r="AQ94" i="229"/>
  <c r="AQ93" i="229"/>
  <c r="AQ92" i="229"/>
  <c r="AQ91" i="229"/>
  <c r="AQ90" i="229"/>
  <c r="AQ89" i="229"/>
  <c r="AQ88" i="229"/>
  <c r="AQ87" i="229"/>
  <c r="AQ86" i="229"/>
  <c r="AQ85" i="229"/>
  <c r="AQ84" i="229"/>
  <c r="AP82" i="229"/>
  <c r="AO82" i="229"/>
  <c r="AN82" i="229"/>
  <c r="AM82" i="229"/>
  <c r="AL82" i="229"/>
  <c r="AK82" i="229"/>
  <c r="AJ82" i="229"/>
  <c r="AI82" i="229"/>
  <c r="AQ83" i="229"/>
  <c r="AH82" i="229"/>
  <c r="AQ82" i="229" s="1"/>
  <c r="AQ81" i="229"/>
  <c r="AQ80" i="229"/>
  <c r="AQ79" i="229"/>
  <c r="AQ78" i="229"/>
  <c r="AQ77" i="229"/>
  <c r="AQ76" i="229"/>
  <c r="AQ75" i="229"/>
  <c r="AQ74" i="229"/>
  <c r="AQ73" i="229"/>
  <c r="AQ72" i="229"/>
  <c r="AQ71" i="229"/>
  <c r="AQ70" i="229"/>
  <c r="AQ69" i="229"/>
  <c r="AQ68" i="229"/>
  <c r="AQ67" i="229"/>
  <c r="AQ66" i="229"/>
  <c r="AP64" i="229"/>
  <c r="AO64" i="229"/>
  <c r="AN64" i="229"/>
  <c r="AM64" i="229"/>
  <c r="AL64" i="229"/>
  <c r="AK64" i="229"/>
  <c r="AJ64" i="229"/>
  <c r="AI64" i="229"/>
  <c r="AQ65" i="229"/>
  <c r="AH64" i="229"/>
  <c r="AQ64" i="229" s="1"/>
  <c r="AQ63" i="229"/>
  <c r="AQ62" i="229"/>
  <c r="AQ61" i="229"/>
  <c r="AQ60" i="229"/>
  <c r="AQ59" i="229"/>
  <c r="AQ58" i="229"/>
  <c r="AQ57" i="229"/>
  <c r="AQ56" i="229"/>
  <c r="AQ55" i="229"/>
  <c r="AQ54" i="229"/>
  <c r="AQ53" i="229"/>
  <c r="AQ52" i="229"/>
  <c r="AQ51" i="229"/>
  <c r="AQ50" i="229"/>
  <c r="AQ49" i="229"/>
  <c r="AQ48" i="229"/>
  <c r="AQ47" i="229"/>
  <c r="AQ46" i="229"/>
  <c r="AP44" i="229"/>
  <c r="AO44" i="229"/>
  <c r="AN44" i="229"/>
  <c r="AM44" i="229"/>
  <c r="AL44" i="229"/>
  <c r="AK44" i="229"/>
  <c r="AJ44" i="229"/>
  <c r="AI44" i="229"/>
  <c r="AQ45" i="229"/>
  <c r="AH44" i="229"/>
  <c r="AQ44" i="229" s="1"/>
  <c r="AQ43" i="229"/>
  <c r="AQ42" i="229"/>
  <c r="AQ41" i="229"/>
  <c r="AQ40" i="229"/>
  <c r="AQ39" i="229"/>
  <c r="AQ38" i="229"/>
  <c r="AQ37" i="229"/>
  <c r="AQ36" i="229"/>
  <c r="AQ35" i="229"/>
  <c r="AP33" i="229"/>
  <c r="AO33" i="229"/>
  <c r="AN33" i="229"/>
  <c r="AM33" i="229"/>
  <c r="AL33" i="229"/>
  <c r="AK33" i="229"/>
  <c r="AJ33" i="229"/>
  <c r="AI33" i="229"/>
  <c r="AQ34" i="229"/>
  <c r="AH33" i="229"/>
  <c r="AQ33" i="229" s="1"/>
  <c r="AQ32" i="229"/>
  <c r="AQ31" i="229"/>
  <c r="AQ30" i="229"/>
  <c r="AQ29" i="229"/>
  <c r="AQ28" i="229"/>
  <c r="AQ27" i="229"/>
  <c r="AQ26" i="229"/>
  <c r="AQ25" i="229"/>
  <c r="AQ24" i="229"/>
  <c r="AQ23" i="229"/>
  <c r="AP21" i="229"/>
  <c r="AO21" i="229"/>
  <c r="AN21" i="229"/>
  <c r="AM21" i="229"/>
  <c r="AL21" i="229"/>
  <c r="AK21" i="229"/>
  <c r="AJ21" i="229"/>
  <c r="AI21" i="229"/>
  <c r="AQ22" i="229"/>
  <c r="AH21" i="229"/>
  <c r="AQ21" i="229" s="1"/>
  <c r="AQ20" i="229"/>
  <c r="AQ19" i="229"/>
  <c r="AQ18" i="229"/>
  <c r="AQ17" i="229"/>
  <c r="AQ16" i="229"/>
  <c r="AP14" i="229"/>
  <c r="AO14" i="229"/>
  <c r="AN14" i="229"/>
  <c r="AM14" i="229"/>
  <c r="AL14" i="229"/>
  <c r="AK14" i="229"/>
  <c r="AJ14" i="229"/>
  <c r="AI14" i="229"/>
  <c r="AQ15" i="229"/>
  <c r="AH14" i="229"/>
  <c r="AQ14" i="229" s="1"/>
  <c r="AQ13" i="229"/>
  <c r="AQ12" i="229"/>
  <c r="AQ11" i="229"/>
  <c r="AQ10" i="229"/>
  <c r="AP7" i="229"/>
  <c r="AP6" i="229" s="1"/>
  <c r="AO7" i="229"/>
  <c r="AO6" i="229" s="1"/>
  <c r="AN7" i="229"/>
  <c r="AN6" i="229" s="1"/>
  <c r="AM7" i="229"/>
  <c r="AM6" i="229" s="1"/>
  <c r="AL7" i="229"/>
  <c r="AL6" i="229" s="1"/>
  <c r="AK7" i="229"/>
  <c r="AK6" i="229" s="1"/>
  <c r="AJ7" i="229"/>
  <c r="AJ6" i="229" s="1"/>
  <c r="AI7" i="229"/>
  <c r="AI6" i="229" s="1"/>
  <c r="AQ9" i="229"/>
  <c r="AH7" i="229"/>
  <c r="AQ7" i="229" l="1"/>
  <c r="AH6" i="229"/>
  <c r="AQ6" i="229" s="1"/>
</calcChain>
</file>

<file path=xl/sharedStrings.xml><?xml version="1.0" encoding="utf-8"?>
<sst xmlns="http://schemas.openxmlformats.org/spreadsheetml/2006/main" count="6830" uniqueCount="1179">
  <si>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</si>
  <si>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</si>
  <si>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</si>
  <si>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</si>
  <si>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</si>
  <si>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</si>
  <si>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</si>
  <si>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</si>
  <si>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</si>
  <si>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</si>
  <si>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</si>
  <si>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</si>
  <si>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</si>
  <si>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</si>
  <si>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</si>
  <si>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</si>
  <si>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</si>
  <si>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</si>
  <si>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</si>
  <si>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</si>
  <si>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</si>
  <si>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</si>
  <si>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</si>
  <si>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</si>
  <si>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</si>
  <si>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</si>
  <si>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</si>
  <si>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</si>
  <si>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</si>
  <si>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</si>
  <si>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</si>
  <si>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</si>
  <si>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</si>
  <si>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</si>
  <si>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</si>
  <si>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</si>
  <si>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</si>
  <si>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</si>
  <si>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</si>
  <si>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</si>
  <si>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</si>
  <si>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</si>
  <si>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</si>
  <si>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</si>
  <si>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</si>
  <si>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</si>
  <si>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</si>
  <si>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</si>
  <si>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</si>
  <si>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</si>
  <si>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</si>
  <si>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</si>
  <si>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</si>
  <si>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</si>
  <si>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</si>
  <si>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</si>
  <si>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</si>
  <si>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</si>
  <si>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</si>
  <si>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</si>
  <si>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</si>
  <si>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</si>
  <si>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</si>
  <si>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</si>
  <si>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</si>
  <si>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</si>
  <si>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</si>
  <si>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</si>
  <si>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</si>
  <si>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</si>
  <si>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</si>
  <si>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</si>
  <si>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</si>
  <si>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</si>
  <si>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</si>
  <si>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</si>
  <si>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</si>
  <si>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</si>
  <si>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</si>
  <si>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</si>
  <si>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</si>
  <si>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</si>
  <si>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</si>
  <si>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</si>
  <si>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</si>
  <si>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</si>
  <si>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</si>
  <si>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</si>
  <si>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</si>
  <si>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</si>
  <si>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</si>
  <si>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</si>
  <si>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</si>
  <si>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</si>
  <si>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</si>
  <si>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</si>
  <si>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</si>
  <si>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</si>
  <si>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</si>
  <si>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</si>
  <si>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</si>
  <si>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</si>
  <si>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</si>
  <si>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</si>
  <si>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</si>
  <si>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</si>
  <si>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</si>
  <si>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</si>
  <si>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</si>
  <si>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</si>
  <si>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</si>
  <si>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</si>
  <si>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</si>
  <si>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</si>
  <si>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</si>
  <si>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</si>
  <si>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</si>
  <si>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</si>
  <si>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</si>
  <si>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</si>
  <si>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</si>
  <si>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</si>
  <si>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</si>
  <si>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</si>
  <si>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</si>
  <si>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</si>
  <si>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</si>
  <si>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</si>
  <si>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</si>
  <si>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</si>
  <si>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</si>
  <si>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</si>
  <si>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</si>
  <si>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</si>
  <si>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</si>
  <si>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</si>
  <si>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</si>
  <si>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</si>
  <si>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</si>
  <si>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</si>
  <si>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</si>
  <si>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</si>
  <si>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</si>
  <si>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</si>
  <si>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</si>
  <si>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</si>
  <si>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</si>
  <si>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</si>
  <si>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</si>
  <si>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</si>
  <si>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</si>
  <si>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</si>
  <si>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</si>
  <si>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</si>
  <si>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</si>
  <si>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</si>
  <si>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</si>
  <si>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</si>
  <si>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</si>
  <si>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</si>
  <si>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</si>
  <si>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</si>
  <si>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</si>
  <si>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</si>
  <si>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</si>
  <si>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</si>
  <si>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</si>
  <si>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</si>
  <si>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</si>
  <si>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</si>
  <si>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</si>
  <si>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</si>
  <si>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</si>
  <si>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</si>
  <si>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</si>
  <si>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</si>
  <si>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</si>
  <si>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</si>
  <si>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</si>
  <si>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</si>
  <si>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</si>
  <si>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</si>
  <si>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</si>
  <si>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</si>
  <si>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</si>
  <si>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</si>
  <si>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</si>
  <si>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</si>
  <si>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</si>
  <si>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</si>
  <si>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</si>
  <si>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</si>
  <si>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</si>
  <si>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</si>
  <si>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</si>
  <si>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</si>
  <si>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</si>
  <si>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</si>
  <si>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</si>
  <si>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</si>
  <si>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</si>
  <si>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</si>
  <si>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</si>
  <si>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</si>
  <si>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</si>
  <si>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</si>
  <si>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</si>
  <si>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</si>
  <si>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</si>
  <si>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</si>
  <si>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</si>
  <si>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</si>
  <si>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</si>
  <si>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</si>
  <si>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</si>
  <si>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</si>
  <si>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</si>
  <si>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</si>
  <si>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</si>
  <si>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</si>
  <si>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</si>
  <si>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</si>
  <si>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</si>
  <si>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</si>
  <si>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</si>
  <si>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</si>
  <si>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</si>
  <si>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</si>
  <si>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</si>
  <si>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</si>
  <si>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</si>
  <si>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</si>
  <si>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</si>
  <si>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</si>
  <si>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</si>
  <si>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</si>
  <si>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</si>
  <si>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</si>
  <si>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</si>
  <si>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</si>
  <si>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</si>
  <si>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</si>
  <si>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</si>
  <si>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</si>
  <si>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</si>
  <si>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</si>
  <si>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</si>
  <si>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</si>
  <si>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</si>
  <si>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</si>
  <si>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</si>
  <si>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</si>
  <si>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</si>
  <si>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</si>
  <si>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</si>
  <si>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</si>
  <si>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</si>
  <si>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</si>
  <si>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</si>
  <si>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</si>
  <si>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</si>
  <si>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</si>
  <si>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</si>
  <si>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</si>
  <si>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</si>
  <si>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</si>
  <si>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</si>
  <si>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</si>
  <si>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</si>
  <si>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ENERO 2023</t>
  </si>
  <si>
    <t>COBERTURA POBLACIÓN ACTIVA AFILIADA AL SGSSS EN EL DEPARTAMENTO DE ANTIOQUIA, POR SUBREGIÓN, MUNICIPIO Y RÉGIMEN. 
Según Población Proyectada DANE 2023.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</si>
  <si>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</si>
  <si>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</si>
  <si>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</si>
  <si>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</si>
  <si>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</si>
  <si>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</si>
  <si>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</si>
  <si>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</si>
  <si>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</si>
  <si>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 xml:space="preserve">Total afiliados  al SGSSS </t>
  </si>
  <si>
    <t xml:space="preserve"> DANE 2023</t>
  </si>
  <si>
    <t xml:space="preserve">Total Afiliados </t>
  </si>
  <si>
    <t xml:space="preserve">%  de cobertura </t>
  </si>
  <si>
    <t>Total INPEC</t>
  </si>
  <si>
    <t xml:space="preserve">%   </t>
  </si>
  <si>
    <t>% de Cobertura
RS+RC+RE</t>
  </si>
  <si>
    <t>TOTAL DEPARTAMENTO</t>
  </si>
  <si>
    <t>MAGDALENA MEDIO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</si>
  <si>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</si>
  <si>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</si>
  <si>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</si>
  <si>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</si>
  <si>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</si>
  <si>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</si>
  <si>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</si>
  <si>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</si>
  <si>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</si>
  <si>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</si>
  <si>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BAJO CAUCA</t>
  </si>
  <si>
    <t>CACERES</t>
  </si>
  <si>
    <t>CAUCASIA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</si>
  <si>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</si>
  <si>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</si>
  <si>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</si>
  <si>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</si>
  <si>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</si>
  <si>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</si>
  <si>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</si>
  <si>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</si>
  <si>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</si>
  <si>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</si>
  <si>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</si>
  <si>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</si>
  <si>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</si>
  <si>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</si>
  <si>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</si>
  <si>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</si>
  <si>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</si>
  <si>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</si>
  <si>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</si>
  <si>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</si>
  <si>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</si>
  <si>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</si>
  <si>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</si>
  <si>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</si>
  <si>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</si>
  <si>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</si>
  <si>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</si>
  <si>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</si>
  <si>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</si>
  <si>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</si>
  <si>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</si>
  <si>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</si>
  <si>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</si>
  <si>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</si>
  <si>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</si>
  <si>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</si>
  <si>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</si>
  <si>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</si>
  <si>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</si>
  <si>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</si>
  <si>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</si>
  <si>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</si>
  <si>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</si>
  <si>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</si>
  <si>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</si>
  <si>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</si>
  <si>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</si>
  <si>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</si>
  <si>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</si>
  <si>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</si>
  <si>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</si>
  <si>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</si>
  <si>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</si>
  <si>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</si>
  <si>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</si>
  <si>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</si>
  <si>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</si>
  <si>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</si>
  <si>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</si>
  <si>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</si>
  <si>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</si>
  <si>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</si>
  <si>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</si>
  <si>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</si>
  <si>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</si>
  <si>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</si>
  <si>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</si>
  <si>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</si>
  <si>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</si>
  <si>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</si>
  <si>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</si>
  <si>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</si>
  <si>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</si>
  <si>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</si>
  <si>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</si>
  <si>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</si>
  <si>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</si>
  <si>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</si>
  <si>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</si>
  <si>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</si>
  <si>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</si>
  <si>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</si>
  <si>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</si>
  <si>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</si>
  <si>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</si>
  <si>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</si>
  <si>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</si>
  <si>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</si>
  <si>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</si>
  <si>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</si>
  <si>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</si>
  <si>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</si>
  <si>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</si>
  <si>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</si>
  <si>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</si>
  <si>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</si>
  <si>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</si>
  <si>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</si>
  <si>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</si>
  <si>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</si>
  <si>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</si>
  <si>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</si>
  <si>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</si>
  <si>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</si>
  <si>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</si>
  <si>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</si>
  <si>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</si>
  <si>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</si>
  <si>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</si>
  <si>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</si>
  <si>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</si>
  <si>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</si>
  <si>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</si>
  <si>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</si>
  <si>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</si>
  <si>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</si>
  <si>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</si>
  <si>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</si>
  <si>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</si>
  <si>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</si>
  <si>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</si>
  <si>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</si>
  <si>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</si>
  <si>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</si>
  <si>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</si>
  <si>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Régimen Subsidiado y Contributivo: ADRES  enero 2023 ,REGIMEN EXCEPCIÓN(Magisterio, Ecopetrol, UdeA, Unal) CUBO SISPRO enero 2023- INPEC: Pagima web  inpec tabla aestadisticas  de PPL intramural</t>
  </si>
  <si>
    <t>Realizado por:</t>
  </si>
  <si>
    <t>Diana Milena Lopez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</si>
  <si>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</si>
  <si>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</si>
  <si>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</si>
  <si>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</si>
  <si>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</si>
  <si>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</si>
  <si>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</si>
  <si>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</si>
  <si>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</si>
  <si>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</si>
  <si>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Régimen Subsidiado y Contributivo: ADRES NOVIEMBRE 2022,REGIMEN EXCEPCIÓN(Magisterio, Ecopetrol, UdeA, Unal) SISPRO enero  2023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</si>
  <si>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</si>
  <si>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</si>
  <si>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</si>
  <si>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</si>
  <si>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</si>
  <si>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</si>
  <si>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</si>
  <si>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</si>
  <si>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</si>
  <si>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</si>
  <si>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</si>
  <si>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</si>
  <si>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</si>
  <si>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</si>
  <si>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</si>
  <si>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</si>
  <si>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>% INPEC</t>
  </si>
  <si>
    <t>Nº INÉC</t>
  </si>
  <si>
    <t>% Total Cobertura en el SGSSS</t>
  </si>
  <si>
    <t>Nº Afiliados SGSSS</t>
  </si>
  <si>
    <t>Incluye el INPEC</t>
  </si>
  <si>
    <t xml:space="preserve">DANE </t>
  </si>
  <si>
    <t>Cobertura de afiliados al SGSSS por mes en Antioquia, año 2022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</si>
  <si>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</si>
  <si>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</si>
  <si>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</si>
  <si>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</si>
  <si>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</si>
  <si>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</si>
  <si>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</si>
  <si>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</si>
  <si>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</si>
  <si>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</si>
  <si>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</si>
  <si>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</si>
  <si>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</si>
  <si>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</si>
  <si>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</si>
  <si>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</si>
  <si>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</si>
  <si>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2015-2023</t>
  </si>
  <si>
    <t>TENDENCIA DE LA COBERTURA PORCENTUAL DE AFILIADOS POR RÉGIMEN EN LAS SUBREGIONES DE ANTIOQUIA, 2018-2022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</si>
  <si>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</si>
  <si>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</si>
  <si>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</si>
  <si>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</si>
  <si>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</si>
  <si>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</si>
  <si>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</si>
  <si>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</si>
  <si>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</si>
  <si>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</si>
  <si>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</si>
  <si>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</si>
  <si>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</si>
  <si>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</si>
  <si>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</si>
  <si>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</si>
  <si>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</si>
  <si>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 xml:space="preserve">Régimen Subsidiado y Contributivo: ADRES NOVIEMBRE 2022,REGIMEN EXCEPCIÓN(Magisterio, Ecopetrol, UdeA, Unal) SISPRO eneo 2023 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</si>
  <si>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</si>
  <si>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</si>
  <si>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</si>
  <si>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</si>
  <si>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</si>
  <si>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</si>
  <si>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</si>
  <si>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</si>
  <si>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</si>
  <si>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</si>
  <si>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</si>
  <si>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</si>
  <si>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NOMBRE EPS</t>
  </si>
  <si>
    <t>EPSS40</t>
  </si>
  <si>
    <t>Savia Salud</t>
  </si>
  <si>
    <t>1. SURA.</t>
  </si>
  <si>
    <t>ESS024</t>
  </si>
  <si>
    <t>Coosalud</t>
  </si>
  <si>
    <t>2. Savia Salud</t>
  </si>
  <si>
    <t>EPSS10</t>
  </si>
  <si>
    <t>SURA.</t>
  </si>
  <si>
    <t>3. La Nueva EPS</t>
  </si>
  <si>
    <t>EPSS37</t>
  </si>
  <si>
    <t>La Nueva EPS</t>
  </si>
  <si>
    <t xml:space="preserve">4. Salud Total 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</si>
  <si>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</si>
  <si>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</si>
  <si>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</si>
  <si>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</si>
  <si>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</si>
  <si>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</si>
  <si>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ESS091</t>
  </si>
  <si>
    <t>Ecoopsos</t>
  </si>
  <si>
    <t>7. Ecoopsos</t>
  </si>
  <si>
    <t>CCF033</t>
  </si>
  <si>
    <t>EPS Familiar de Colombia</t>
  </si>
  <si>
    <t>EPSS05</t>
  </si>
  <si>
    <t>Sanitas S.A.</t>
  </si>
  <si>
    <t>8. AIC</t>
  </si>
  <si>
    <t>EPSS08</t>
  </si>
  <si>
    <t>Compensar EPS</t>
  </si>
  <si>
    <t>9. Compensar EPS</t>
  </si>
  <si>
    <t>EPSS18</t>
  </si>
  <si>
    <t xml:space="preserve">Servicio Occidental </t>
  </si>
  <si>
    <t>10. SOS</t>
  </si>
  <si>
    <t>Asmetsalud</t>
  </si>
  <si>
    <t>11. Coomeva</t>
  </si>
  <si>
    <t>confaoriente</t>
  </si>
  <si>
    <t>mutual ser</t>
  </si>
  <si>
    <t>cajacopi</t>
  </si>
  <si>
    <t>confachoco</t>
  </si>
  <si>
    <t>Emssanar SAS</t>
  </si>
  <si>
    <t>Total Afiliado Régimen Subsidiado</t>
  </si>
  <si>
    <t>Total Afiliados por EPS Régimen Contributivo</t>
  </si>
  <si>
    <t>EPS010</t>
  </si>
  <si>
    <t>EPS037</t>
  </si>
  <si>
    <t>EPS002</t>
  </si>
  <si>
    <t>EPS005</t>
  </si>
  <si>
    <t>EPS040</t>
  </si>
  <si>
    <t>EPS042</t>
  </si>
  <si>
    <t>EAS016</t>
  </si>
  <si>
    <t>EPM</t>
  </si>
  <si>
    <t>EPS008</t>
  </si>
  <si>
    <t>ESSC91</t>
  </si>
  <si>
    <t>EAS027</t>
  </si>
  <si>
    <t>Fondo Ferrocarriles Nal</t>
  </si>
  <si>
    <t>EPSIC3</t>
  </si>
  <si>
    <t>EPS018</t>
  </si>
  <si>
    <t>CCFC55</t>
  </si>
  <si>
    <t>Cajacopi</t>
  </si>
  <si>
    <t>ESSC07</t>
  </si>
  <si>
    <t>Mutual Ser</t>
  </si>
  <si>
    <t>EPS017</t>
  </si>
  <si>
    <t xml:space="preserve">Famisanar </t>
  </si>
  <si>
    <t>ccf0033</t>
  </si>
  <si>
    <t>familiar de colombia</t>
  </si>
  <si>
    <t>Total Afiliado Régimen Contributivo</t>
  </si>
  <si>
    <t xml:space="preserve">Total Afiliados por EPS Régimen Excepción, </t>
  </si>
  <si>
    <t>RES004</t>
  </si>
  <si>
    <t>Magisterio</t>
  </si>
  <si>
    <t>POL001</t>
  </si>
  <si>
    <t>Policia Nacional- no cubo</t>
  </si>
  <si>
    <t>FMS001</t>
  </si>
  <si>
    <t>Ejercito Nacional- no cubo</t>
  </si>
  <si>
    <t>RES011</t>
  </si>
  <si>
    <t>Universidad de Antioquia</t>
  </si>
  <si>
    <t>RES008</t>
  </si>
  <si>
    <t>Universidad Nacional</t>
  </si>
  <si>
    <t>RES002</t>
  </si>
  <si>
    <t>Ecopetrol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</si>
  <si>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</si>
  <si>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</si>
  <si>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</si>
  <si>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</si>
  <si>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</si>
  <si>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</si>
  <si>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</si>
  <si>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</si>
  <si>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</si>
  <si>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Régimen Subsidiado y Contributivo: ADRES : ENERO 2023 REGIMEN EXCEPCIÓN(Magisterio, Ecopetrol, Universidades) : CUBO SISPRO ENERO 2023</t>
  </si>
  <si>
    <t>PROYECCIÓN DANE 2023</t>
  </si>
  <si>
    <t>Código</t>
  </si>
  <si>
    <t>EPS Subsidiado</t>
  </si>
  <si>
    <t>CODIGO Ministerio</t>
  </si>
  <si>
    <t>EPSS41</t>
  </si>
  <si>
    <t>Total afiliados</t>
  </si>
  <si>
    <t>EPSS44</t>
  </si>
  <si>
    <t>MEDIMAS</t>
  </si>
  <si>
    <t>EPSS16</t>
  </si>
  <si>
    <t>Coomeva S.A.</t>
  </si>
  <si>
    <t>,</t>
  </si>
  <si>
    <t>CCF102</t>
  </si>
  <si>
    <t>COMFACHOCO</t>
  </si>
  <si>
    <t>ESS207</t>
  </si>
  <si>
    <t xml:space="preserve">ASOCIACIÓN MUTUAL SER </t>
  </si>
  <si>
    <t>EPSS17</t>
  </si>
  <si>
    <t>FAMISANAR</t>
  </si>
  <si>
    <t>CCF055</t>
  </si>
  <si>
    <t>CAJACOPI ATLANTICO</t>
  </si>
  <si>
    <t>ESS062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</si>
  <si>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</si>
  <si>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</si>
  <si>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</si>
  <si>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</si>
  <si>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</si>
  <si>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</si>
  <si>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N° DE AFILIADOS</t>
  </si>
  <si>
    <t>EPS044</t>
  </si>
  <si>
    <t>ESSC24</t>
  </si>
  <si>
    <t>COOSALUD</t>
  </si>
  <si>
    <t>EPS041</t>
  </si>
  <si>
    <t>Compensar</t>
  </si>
  <si>
    <t>EPS023</t>
  </si>
  <si>
    <t xml:space="preserve">Cruz Blanca </t>
  </si>
  <si>
    <t>EPS033</t>
  </si>
  <si>
    <t>SALUDVIDA S.A. E.P.S.</t>
  </si>
  <si>
    <t>EPS001</t>
  </si>
  <si>
    <t>ALIANSALUD E.P.S.</t>
  </si>
  <si>
    <t xml:space="preserve">COMPENSAR E.P.S. </t>
  </si>
  <si>
    <t>NUEVA EPS S.A. -CM</t>
  </si>
  <si>
    <t>CAJACOPI ATLANTICO -CM</t>
  </si>
  <si>
    <t>EPSC25</t>
  </si>
  <si>
    <t>CAPRESOCA</t>
  </si>
  <si>
    <t>EPSC34</t>
  </si>
  <si>
    <t>Capital Salud</t>
  </si>
  <si>
    <t>ESSC62</t>
  </si>
  <si>
    <t>Asmet Salud</t>
  </si>
  <si>
    <t>ESSC33</t>
  </si>
  <si>
    <t>COMPARTA</t>
  </si>
  <si>
    <t>RES001</t>
  </si>
  <si>
    <t>Policia Nacional</t>
  </si>
  <si>
    <t>RES003</t>
  </si>
  <si>
    <t>Ejercito Nacional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</si>
  <si>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</si>
  <si>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</si>
  <si>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</si>
  <si>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</si>
  <si>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</si>
  <si>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</si>
  <si>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</si>
  <si>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</si>
  <si>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</si>
  <si>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</si>
  <si>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</si>
  <si>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</si>
  <si>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</si>
  <si>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</si>
  <si>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</si>
  <si>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</si>
  <si>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</si>
  <si>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</si>
  <si>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</si>
  <si>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</si>
  <si>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</si>
  <si>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</si>
  <si>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</si>
  <si>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</si>
  <si>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</si>
  <si>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</si>
  <si>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</si>
  <si>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</si>
  <si>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</si>
  <si>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</si>
  <si>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</si>
  <si>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</si>
  <si>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</si>
  <si>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</si>
  <si>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</si>
  <si>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</si>
  <si>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</si>
  <si>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</si>
  <si>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</si>
  <si>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</si>
  <si>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</si>
  <si>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</si>
  <si>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</si>
  <si>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</si>
  <si>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</si>
  <si>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</si>
  <si>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</si>
  <si>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</si>
  <si>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</si>
  <si>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</si>
  <si>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</si>
  <si>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 ENERO 2023</t>
  </si>
  <si>
    <t xml:space="preserve">La nueva EPS
</t>
  </si>
  <si>
    <t>Nueva EPS</t>
  </si>
  <si>
    <t xml:space="preserve">Salud Total
 </t>
  </si>
  <si>
    <t>AIC</t>
  </si>
  <si>
    <t>Familiar de Colombia</t>
  </si>
  <si>
    <t xml:space="preserve">Servicio Occidental 
</t>
  </si>
  <si>
    <t>Coosalud CM</t>
  </si>
  <si>
    <t>Mutual SER</t>
  </si>
  <si>
    <t>ASMET SALUD</t>
  </si>
  <si>
    <t>Mallamas EPSI</t>
  </si>
  <si>
    <t>Emssanar S.A.S.</t>
  </si>
  <si>
    <t>TOTAL AFILIADOS</t>
  </si>
  <si>
    <t>EPSS42</t>
  </si>
  <si>
    <t>EPSS48</t>
  </si>
  <si>
    <t>EPSI05</t>
  </si>
  <si>
    <t>ESS118</t>
  </si>
  <si>
    <t>Participacion EPS municipios</t>
  </si>
  <si>
    <t>Total Afiliados en Antioquia</t>
  </si>
  <si>
    <t xml:space="preserve"> Bajo Cauca</t>
  </si>
  <si>
    <t>Valle de Aburra</t>
  </si>
  <si>
    <t>Régimen Subsidiado: ADRES ENERO 2023</t>
  </si>
  <si>
    <t>AFILIADOS POR MUNICIPIO AL RÉGIMEN CONTRIBUTIVO EN ANTIOQUIA,</t>
  </si>
  <si>
    <t>}</t>
  </si>
  <si>
    <t xml:space="preserve">MUTUALSER </t>
  </si>
  <si>
    <t xml:space="preserve">CAJACOPI </t>
  </si>
  <si>
    <t xml:space="preserve">Mallamas EPSI </t>
  </si>
  <si>
    <t>CCFc33</t>
  </si>
  <si>
    <t>EPS048</t>
  </si>
  <si>
    <t>EPSIC5</t>
  </si>
  <si>
    <t>Participacion de EPS en  municipios</t>
  </si>
  <si>
    <t>Régimen Contributivo: ADRES</t>
  </si>
  <si>
    <t>Elaboró</t>
  </si>
  <si>
    <t>AFILIADOS AL RÉGIMEN SUBSIDIADO AL DEPARTAMENTO DE ANTIOQUIA BDUA . FECHA DE CORTE: 2010-2023</t>
  </si>
  <si>
    <t>|</t>
  </si>
  <si>
    <t>Mes actual vs Mes anterior</t>
  </si>
  <si>
    <t>2022 vs 2021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</si>
  <si>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</si>
  <si>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</si>
  <si>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</si>
  <si>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</si>
  <si>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</si>
  <si>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</si>
  <si>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</si>
  <si>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</si>
  <si>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</si>
  <si>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</si>
  <si>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</si>
  <si>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</si>
  <si>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</si>
  <si>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</si>
  <si>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</si>
  <si>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(enero  2023 menos diciembre 2022)</t>
  </si>
  <si>
    <t>% Variación</t>
  </si>
  <si>
    <t>Diferencia en valor absoluto
(2022 menos 2021)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</si>
  <si>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</si>
  <si>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</si>
  <si>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</si>
  <si>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</si>
  <si>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</si>
  <si>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</si>
  <si>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</si>
  <si>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</si>
  <si>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</si>
  <si>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</si>
  <si>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</si>
  <si>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</si>
  <si>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</si>
  <si>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</si>
  <si>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</si>
  <si>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</si>
  <si>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</si>
  <si>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</si>
  <si>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</si>
  <si>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</si>
  <si>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</si>
  <si>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</si>
  <si>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</si>
  <si>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</si>
  <si>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</si>
  <si>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</si>
  <si>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</si>
  <si>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</si>
  <si>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PROYECCIÓN DANE 2022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</si>
  <si>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</si>
  <si>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</si>
  <si>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</si>
  <si>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</si>
  <si>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</si>
  <si>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</si>
  <si>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</si>
  <si>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</si>
  <si>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</si>
  <si>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(diciembre menos noviembre 2022)</t>
  </si>
  <si>
    <t>ENERO 23</t>
  </si>
  <si>
    <t>Régimen Contributivo: ADRES NOVIEMBRE 2022,</t>
  </si>
  <si>
    <t>AFILIADOS A RÉGIMEN SUBSIDIADO AL DEPARTAMENTO DE ANTIOQUIA SEGÚN BASE DE DATOS UNICA DE AFILIADOS DEL FOSYGA - BDUA . FECHA DE CORTE: 2015-2019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</si>
  <si>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</si>
  <si>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</si>
  <si>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</si>
  <si>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</si>
  <si>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</si>
  <si>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</si>
  <si>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enero</t>
  </si>
  <si>
    <t>&lt;0,1% y &gt;0,5%</t>
  </si>
  <si>
    <t>&lt; 0,1%</t>
  </si>
  <si>
    <t>REGIMEN EXCEPCIÓN(Magisterio, Ecopetrol, Universidades) : CUBO SISPRO OCTUBRE 2022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</si>
  <si>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</si>
  <si>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</si>
  <si>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</si>
  <si>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</si>
  <si>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</si>
  <si>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</si>
  <si>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</si>
  <si>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</si>
  <si>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</si>
  <si>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</si>
  <si>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</si>
  <si>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</si>
  <si>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</si>
  <si>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</si>
  <si>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</si>
  <si>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</si>
  <si>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</si>
  <si>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</si>
  <si>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</si>
  <si>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</si>
  <si>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</si>
  <si>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</si>
  <si>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</si>
  <si>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</si>
  <si>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</si>
  <si>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</si>
  <si>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</si>
  <si>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</si>
  <si>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</si>
  <si>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</si>
  <si>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</si>
  <si>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</si>
  <si>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</si>
  <si>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</si>
  <si>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</si>
  <si>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</si>
  <si>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</si>
  <si>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</si>
  <si>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</si>
  <si>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</si>
  <si>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</si>
  <si>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</si>
  <si>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</si>
  <si>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</si>
  <si>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</si>
  <si>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</si>
  <si>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</si>
  <si>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</si>
  <si>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</si>
  <si>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</si>
  <si>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</si>
  <si>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</si>
  <si>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</si>
  <si>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</si>
  <si>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</si>
  <si>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</si>
  <si>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</si>
  <si>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</si>
  <si>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</si>
  <si>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</si>
  <si>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</si>
  <si>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</si>
  <si>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</si>
  <si>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</si>
  <si>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</si>
  <si>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</si>
  <si>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</si>
  <si>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</si>
  <si>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 xml:space="preserve">Régimen Subsidiado: ADRES 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</si>
  <si>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</si>
  <si>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</si>
  <si>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</si>
  <si>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</si>
  <si>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</si>
  <si>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</si>
  <si>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</si>
  <si>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</si>
  <si>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</si>
  <si>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</si>
  <si>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</si>
  <si>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</si>
  <si>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</si>
  <si>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</si>
  <si>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</si>
  <si>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</si>
  <si>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</si>
  <si>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</si>
  <si>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</si>
  <si>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</si>
  <si>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</si>
  <si>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</si>
  <si>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</si>
  <si>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</si>
  <si>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</si>
  <si>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</si>
  <si>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</si>
  <si>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</si>
  <si>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</si>
  <si>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</si>
  <si>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</si>
  <si>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</si>
  <si>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vacios</t>
  </si>
  <si>
    <t>50</t>
  </si>
  <si>
    <t>51</t>
  </si>
  <si>
    <t>52</t>
  </si>
  <si>
    <t>53</t>
  </si>
  <si>
    <t>54</t>
  </si>
  <si>
    <t>Total general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</si>
  <si>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</si>
  <si>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</si>
  <si>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</si>
  <si>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</si>
  <si>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</si>
  <si>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</si>
  <si>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</si>
  <si>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</si>
  <si>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</si>
  <si>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</si>
  <si>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</si>
  <si>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</si>
  <si>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</si>
  <si>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</si>
  <si>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</si>
  <si>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</si>
  <si>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</si>
  <si>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</si>
  <si>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</si>
  <si>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</si>
  <si>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</si>
  <si>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</si>
  <si>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</si>
  <si>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</si>
  <si>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</si>
  <si>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</si>
  <si>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</si>
  <si>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</si>
  <si>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</si>
  <si>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</si>
  <si>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</si>
  <si>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</si>
  <si>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</si>
  <si>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</si>
  <si>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</si>
  <si>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</si>
  <si>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</si>
  <si>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</si>
  <si>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</si>
  <si>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Régimen Subsidiado y Contributivo</t>
  </si>
  <si>
    <t>COBERTURA AFILIACIÓN AL SGSSS A NIVEL NACIONAL, POR DEPARTAMENTOS SEGÚN RÉGIMEN DE SALUD,
ACTIVOS, ACTIVOS POR EMERGENCIA, PROTECCIÓN LABORAL, NO INCLUYE FUERZA PÚBLICA.</t>
  </si>
  <si>
    <t>CONTRIBUTIVO</t>
  </si>
  <si>
    <t>SUBSIDIADO</t>
  </si>
  <si>
    <t>EXCEPCION</t>
  </si>
  <si>
    <t>Sin afiliar</t>
  </si>
  <si>
    <t>Departamento</t>
  </si>
  <si>
    <t>INPEC INTRAMURAL</t>
  </si>
  <si>
    <t>% Cobertura</t>
  </si>
  <si>
    <t>Proyección DANE 2022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</si>
  <si>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</si>
  <si>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</si>
  <si>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</si>
  <si>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</si>
  <si>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</si>
  <si>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</si>
  <si>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</si>
  <si>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</si>
  <si>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</si>
  <si>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</si>
  <si>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</si>
  <si>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</si>
  <si>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</si>
  <si>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</si>
  <si>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</si>
  <si>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</si>
  <si>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</si>
  <si>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</si>
  <si>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</si>
  <si>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</si>
  <si>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</si>
  <si>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</si>
  <si>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</si>
  <si>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</si>
  <si>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</si>
  <si>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</si>
  <si>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</si>
  <si>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</si>
  <si>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</si>
  <si>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</si>
  <si>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</si>
  <si>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</si>
  <si>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</si>
  <si>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</si>
  <si>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</si>
  <si>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</si>
  <si>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La Guajira (3)</t>
  </si>
  <si>
    <t>LA GUAJIRA</t>
  </si>
  <si>
    <t>Magdalena (3)</t>
  </si>
  <si>
    <t>MAGDALENA</t>
  </si>
  <si>
    <t>Meta (3)</t>
  </si>
  <si>
    <t>META</t>
  </si>
  <si>
    <t>Nariño (3)</t>
  </si>
  <si>
    <t>NARINO</t>
  </si>
  <si>
    <t>Norte De Santander (3)</t>
  </si>
  <si>
    <t>NORTE DE SANTANDER</t>
  </si>
  <si>
    <t>Quindio</t>
  </si>
  <si>
    <t>PUTUMAYO</t>
  </si>
  <si>
    <t>Risaralda</t>
  </si>
  <si>
    <t>QUINDIO</t>
  </si>
  <si>
    <t>San Andrés</t>
  </si>
  <si>
    <t>RISARALDA</t>
  </si>
  <si>
    <t>Santander (3)</t>
  </si>
  <si>
    <t>SAN ANDRES</t>
  </si>
  <si>
    <t>Sucre (3)</t>
  </si>
  <si>
    <t>SANTANDER</t>
  </si>
  <si>
    <t>Tolima (3)</t>
  </si>
  <si>
    <t>SUCRE</t>
  </si>
  <si>
    <t>Valle Del Cauca</t>
  </si>
  <si>
    <t>TOLIMA</t>
  </si>
  <si>
    <t>Vaupés</t>
  </si>
  <si>
    <t>VALLE</t>
  </si>
  <si>
    <t>Vichada</t>
  </si>
  <si>
    <t>VAUPES</t>
  </si>
  <si>
    <t>VICHADA</t>
  </si>
  <si>
    <t>SISPRO-BODEGA DE DATOS</t>
  </si>
  <si>
    <t>Diana Milena Lopez Valencia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</si>
  <si>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</si>
  <si>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</si>
  <si>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</si>
  <si>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</si>
  <si>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</si>
  <si>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</si>
  <si>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</si>
  <si>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</si>
  <si>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</si>
  <si>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</si>
  <si>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</si>
  <si>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</si>
  <si>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</si>
  <si>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</si>
  <si>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</si>
  <si>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</si>
  <si>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</si>
  <si>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</si>
  <si>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</si>
  <si>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</si>
  <si>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</si>
  <si>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</si>
  <si>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</si>
  <si>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</si>
  <si>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</si>
  <si>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</si>
  <si>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</si>
  <si>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</si>
  <si>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</si>
  <si>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</si>
  <si>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</si>
  <si>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</si>
  <si>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</si>
  <si>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</si>
  <si>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</si>
  <si>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</si>
  <si>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</si>
  <si>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</si>
  <si>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</si>
  <si>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</si>
  <si>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</si>
  <si>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</si>
  <si>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</si>
  <si>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</si>
  <si>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</si>
  <si>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</si>
  <si>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</si>
  <si>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</si>
  <si>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</si>
  <si>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</si>
  <si>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</si>
  <si>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</si>
  <si>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</si>
  <si>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</si>
  <si>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</si>
  <si>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</si>
  <si>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</si>
  <si>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</si>
  <si>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</si>
  <si>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</si>
  <si>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</si>
  <si>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</si>
  <si>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</si>
  <si>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</si>
  <si>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</si>
  <si>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</si>
  <si>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</si>
  <si>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</si>
  <si>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</si>
  <si>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</si>
  <si>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</si>
  <si>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</si>
  <si>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</si>
  <si>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</si>
  <si>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</si>
  <si>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</si>
  <si>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</si>
  <si>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</si>
  <si>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</si>
  <si>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</si>
  <si>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</si>
  <si>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</si>
  <si>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</si>
  <si>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</si>
  <si>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</si>
  <si>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</si>
  <si>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</si>
  <si>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</si>
  <si>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</si>
  <si>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</si>
  <si>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</si>
  <si>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</si>
  <si>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</si>
  <si>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</si>
  <si>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</si>
  <si>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</si>
  <si>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</si>
  <si>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</si>
  <si>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</si>
  <si>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</si>
  <si>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</si>
  <si>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</si>
  <si>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</si>
  <si>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CCFC33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</si>
  <si>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</si>
  <si>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</si>
  <si>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</si>
  <si>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</si>
  <si>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</si>
  <si>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</si>
  <si>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</si>
  <si>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</si>
  <si>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</si>
  <si>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</si>
  <si>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</si>
  <si>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</si>
  <si>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</si>
  <si>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</si>
  <si>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</si>
  <si>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</si>
  <si>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</si>
  <si>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</si>
  <si>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</si>
  <si>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</si>
  <si>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</si>
  <si>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</si>
  <si>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</si>
  <si>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</si>
  <si>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</si>
  <si>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</si>
  <si>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</si>
  <si>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</si>
  <si>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</si>
  <si>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</si>
  <si>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</si>
  <si>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</si>
  <si>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ESSC76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</si>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</sst>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[$-10409]#,##0;\(#,##0\)"/>
    <numFmt numFmtId="180" formatCode="0.0_);\(0.0\)"/>
    <numFmt numFmtId="181" formatCode="#,##0.0"/>
    <numFmt numFmtId="182" formatCode="0.0%"/>
    <numFmt numFmtId="183" formatCode="_(* #,##0_);_(* \(#,##0\);_(* &quot;-&quot;??_);_(@_)"/>
  </numFmts>
  <fonts count="1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10"/>
      <color theme="1"/>
      <name val="Segoe UI"/>
      <family val="2"/>
    </font>
  </fonts>
  <fills count="8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</borders>
  <cellStyleXfs count="658">
    <xf numFmtId="0" fontId="0" fillId="0" borderId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26" fillId="0" borderId="0"/>
    <xf numFmtId="0" fontId="35" fillId="0" borderId="0"/>
    <xf numFmtId="0" fontId="27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3" fillId="0" borderId="0"/>
    <xf numFmtId="0" fontId="22" fillId="0" borderId="0"/>
    <xf numFmtId="0" fontId="51" fillId="0" borderId="0"/>
    <xf numFmtId="0" fontId="21" fillId="0" borderId="0"/>
    <xf numFmtId="172" fontId="27" fillId="0" borderId="0" applyFont="0" applyFill="0" applyBorder="0" applyAlignment="0" applyProtection="0"/>
    <xf numFmtId="0" fontId="28" fillId="0" borderId="0"/>
    <xf numFmtId="0" fontId="21" fillId="0" borderId="0"/>
    <xf numFmtId="0" fontId="20" fillId="0" borderId="0"/>
    <xf numFmtId="0" fontId="19" fillId="0" borderId="0"/>
    <xf numFmtId="0" fontId="54" fillId="0" borderId="0"/>
    <xf numFmtId="168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8" fillId="0" borderId="0"/>
    <xf numFmtId="0" fontId="17" fillId="0" borderId="0"/>
    <xf numFmtId="0" fontId="16" fillId="0" borderId="0"/>
    <xf numFmtId="0" fontId="61" fillId="0" borderId="0"/>
    <xf numFmtId="3" fontId="66" fillId="0" borderId="13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1" borderId="0" applyNumberFormat="0" applyBorder="0" applyAlignment="0" applyProtection="0"/>
    <xf numFmtId="0" fontId="3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7" borderId="0" applyNumberFormat="0" applyBorder="0" applyAlignment="0" applyProtection="0"/>
    <xf numFmtId="0" fontId="3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9" borderId="0" applyNumberFormat="0" applyBorder="0" applyAlignment="0" applyProtection="0"/>
    <xf numFmtId="0" fontId="3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21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3" borderId="0" applyNumberFormat="0" applyBorder="0" applyAlignment="0" applyProtection="0"/>
    <xf numFmtId="0" fontId="36" fillId="33" borderId="0" applyNumberFormat="0" applyBorder="0" applyAlignment="0" applyProtection="0"/>
    <xf numFmtId="0" fontId="16" fillId="25" borderId="0" applyNumberFormat="0" applyBorder="0" applyAlignment="0" applyProtection="0"/>
    <xf numFmtId="0" fontId="3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27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9" borderId="0" applyNumberFormat="0" applyBorder="0" applyAlignment="0" applyProtection="0"/>
    <xf numFmtId="0" fontId="36" fillId="35" borderId="0" applyNumberFormat="0" applyBorder="0" applyAlignment="0" applyProtection="0"/>
    <xf numFmtId="0" fontId="36" fillId="33" borderId="0" applyNumberFormat="0" applyBorder="0" applyAlignment="0" applyProtection="0"/>
    <xf numFmtId="0" fontId="36" fillId="31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18" borderId="0" applyNumberFormat="0" applyBorder="0" applyAlignment="0" applyProtection="0"/>
    <xf numFmtId="0" fontId="36" fillId="30" borderId="0" applyNumberFormat="0" applyBorder="0" applyAlignment="0" applyProtection="0"/>
    <xf numFmtId="0" fontId="16" fillId="20" borderId="0" applyNumberFormat="0" applyBorder="0" applyAlignment="0" applyProtection="0"/>
    <xf numFmtId="0" fontId="3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2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4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6" borderId="0" applyNumberFormat="0" applyBorder="0" applyAlignment="0" applyProtection="0"/>
    <xf numFmtId="0" fontId="3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8" borderId="0" applyNumberFormat="0" applyBorder="0" applyAlignment="0" applyProtection="0"/>
    <xf numFmtId="0" fontId="67" fillId="33" borderId="0" applyNumberFormat="0" applyBorder="0" applyAlignment="0" applyProtection="0"/>
    <xf numFmtId="0" fontId="67" fillId="42" borderId="0" applyNumberFormat="0" applyBorder="0" applyAlignment="0" applyProtection="0"/>
    <xf numFmtId="0" fontId="67" fillId="41" borderId="0" applyNumberFormat="0" applyBorder="0" applyAlignment="0" applyProtection="0"/>
    <xf numFmtId="0" fontId="67" fillId="35" borderId="0" applyNumberFormat="0" applyBorder="0" applyAlignment="0" applyProtection="0"/>
    <xf numFmtId="0" fontId="67" fillId="33" borderId="0" applyNumberFormat="0" applyBorder="0" applyAlignment="0" applyProtection="0"/>
    <xf numFmtId="0" fontId="67" fillId="30" borderId="0" applyNumberFormat="0" applyBorder="0" applyAlignment="0" applyProtection="0"/>
    <xf numFmtId="0" fontId="67" fillId="43" borderId="0" applyNumberFormat="0" applyBorder="0" applyAlignment="0" applyProtection="0"/>
    <xf numFmtId="0" fontId="67" fillId="30" borderId="0" applyNumberFormat="0" applyBorder="0" applyAlignment="0" applyProtection="0"/>
    <xf numFmtId="0" fontId="67" fillId="40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41" borderId="0" applyNumberFormat="0" applyBorder="0" applyAlignment="0" applyProtection="0"/>
    <xf numFmtId="0" fontId="67" fillId="48" borderId="0" applyNumberFormat="0" applyBorder="0" applyAlignment="0" applyProtection="0"/>
    <xf numFmtId="0" fontId="67" fillId="45" borderId="0" applyNumberFormat="0" applyBorder="0" applyAlignment="0" applyProtection="0"/>
    <xf numFmtId="0" fontId="67" fillId="49" borderId="0" applyNumberFormat="0" applyBorder="0" applyAlignment="0" applyProtection="0"/>
    <xf numFmtId="0" fontId="68" fillId="37" borderId="0" applyNumberFormat="0" applyBorder="0" applyAlignment="0" applyProtection="0"/>
    <xf numFmtId="0" fontId="69" fillId="36" borderId="0" applyNumberFormat="0" applyBorder="0" applyAlignment="0" applyProtection="0"/>
    <xf numFmtId="0" fontId="70" fillId="50" borderId="51" applyNumberFormat="0" applyAlignment="0" applyProtection="0"/>
    <xf numFmtId="0" fontId="71" fillId="38" borderId="51" applyNumberFormat="0" applyAlignment="0" applyProtection="0"/>
    <xf numFmtId="0" fontId="72" fillId="51" borderId="52" applyNumberFormat="0" applyAlignment="0" applyProtection="0"/>
    <xf numFmtId="0" fontId="73" fillId="0" borderId="53" applyNumberFormat="0" applyFill="0" applyAlignment="0" applyProtection="0"/>
    <xf numFmtId="0" fontId="72" fillId="51" borderId="52" applyNumberFormat="0" applyAlignment="0" applyProtection="0"/>
    <xf numFmtId="0" fontId="74" fillId="0" borderId="0" applyNumberFormat="0" applyFill="0" applyBorder="0" applyAlignment="0" applyProtection="0"/>
    <xf numFmtId="0" fontId="67" fillId="52" borderId="0" applyNumberFormat="0" applyBorder="0" applyAlignment="0" applyProtection="0"/>
    <xf numFmtId="0" fontId="67" fillId="49" borderId="0" applyNumberFormat="0" applyBorder="0" applyAlignment="0" applyProtection="0"/>
    <xf numFmtId="0" fontId="67" fillId="53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2" borderId="0" applyNumberFormat="0" applyBorder="0" applyAlignment="0" applyProtection="0"/>
    <xf numFmtId="0" fontId="75" fillId="32" borderId="51" applyNumberFormat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69" fillId="33" borderId="0" applyNumberFormat="0" applyBorder="0" applyAlignment="0" applyProtection="0"/>
    <xf numFmtId="0" fontId="77" fillId="0" borderId="54" applyNumberFormat="0" applyFill="0" applyAlignment="0" applyProtection="0"/>
    <xf numFmtId="0" fontId="78" fillId="0" borderId="55" applyNumberFormat="0" applyFill="0" applyAlignment="0" applyProtection="0"/>
    <xf numFmtId="0" fontId="79" fillId="0" borderId="56" applyNumberFormat="0" applyFill="0" applyAlignment="0" applyProtection="0"/>
    <xf numFmtId="0" fontId="79" fillId="0" borderId="0" applyNumberFormat="0" applyFill="0" applyBorder="0" applyAlignment="0" applyProtection="0"/>
    <xf numFmtId="0" fontId="68" fillId="35" borderId="0" applyNumberFormat="0" applyBorder="0" applyAlignment="0" applyProtection="0"/>
    <xf numFmtId="0" fontId="75" fillId="39" borderId="51" applyNumberFormat="0" applyAlignment="0" applyProtection="0"/>
    <xf numFmtId="0" fontId="80" fillId="0" borderId="57" applyNumberFormat="0" applyFill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81" fillId="3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36" fillId="0" borderId="0"/>
    <xf numFmtId="0" fontId="16" fillId="0" borderId="0"/>
    <xf numFmtId="0" fontId="27" fillId="0" borderId="0"/>
    <xf numFmtId="0" fontId="2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5" fillId="0" borderId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27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27" fillId="31" borderId="11" applyNumberFormat="0" applyFont="0" applyAlignment="0" applyProtection="0"/>
    <xf numFmtId="0" fontId="83" fillId="50" borderId="58" applyNumberFormat="0" applyAlignment="0" applyProtection="0"/>
    <xf numFmtId="9" fontId="27" fillId="0" borderId="0" applyFont="0" applyFill="0" applyBorder="0" applyAlignment="0" applyProtection="0"/>
    <xf numFmtId="0" fontId="83" fillId="38" borderId="58" applyNumberFormat="0" applyAlignment="0" applyProtection="0"/>
    <xf numFmtId="0" fontId="8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59" applyNumberFormat="0" applyFill="0" applyAlignment="0" applyProtection="0"/>
    <xf numFmtId="0" fontId="86" fillId="0" borderId="60" applyNumberFormat="0" applyFill="0" applyAlignment="0" applyProtection="0"/>
    <xf numFmtId="0" fontId="74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28" fillId="0" borderId="0" applyFill="0" applyBorder="0" applyAlignment="0" applyProtection="0"/>
    <xf numFmtId="0" fontId="14" fillId="0" borderId="0"/>
    <xf numFmtId="0" fontId="96" fillId="0" borderId="0"/>
    <xf numFmtId="0" fontId="13" fillId="0" borderId="0"/>
    <xf numFmtId="0" fontId="1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98" fillId="0" borderId="0" applyFont="0" applyFill="0" applyBorder="0" applyAlignment="0" applyProtection="0"/>
    <xf numFmtId="177" fontId="99" fillId="0" borderId="0">
      <protection locked="0"/>
    </xf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40" borderId="0" applyNumberFormat="0" applyBorder="0" applyAlignment="0" applyProtection="0"/>
    <xf numFmtId="0" fontId="36" fillId="37" borderId="0" applyNumberFormat="0" applyBorder="0" applyAlignment="0" applyProtection="0"/>
    <xf numFmtId="0" fontId="36" fillId="29" borderId="0" applyNumberFormat="0" applyBorder="0" applyAlignment="0" applyProtection="0"/>
    <xf numFmtId="0" fontId="36" fillId="41" borderId="0" applyNumberFormat="0" applyBorder="0" applyAlignment="0" applyProtection="0"/>
    <xf numFmtId="169" fontId="100" fillId="0" borderId="0" applyFont="0" applyFill="0" applyBorder="0" applyAlignment="0" applyProtection="0"/>
    <xf numFmtId="178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9" fontId="3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0" fillId="0" borderId="0"/>
    <xf numFmtId="0" fontId="29" fillId="0" borderId="0"/>
    <xf numFmtId="0" fontId="9" fillId="0" borderId="0"/>
    <xf numFmtId="0" fontId="8" fillId="0" borderId="0"/>
    <xf numFmtId="0" fontId="29" fillId="0" borderId="0"/>
    <xf numFmtId="0" fontId="106" fillId="0" borderId="0"/>
    <xf numFmtId="0" fontId="7" fillId="0" borderId="0"/>
    <xf numFmtId="0" fontId="6" fillId="0" borderId="0"/>
    <xf numFmtId="0" fontId="27" fillId="0" borderId="0"/>
    <xf numFmtId="0" fontId="108" fillId="0" borderId="0"/>
    <xf numFmtId="0" fontId="5" fillId="0" borderId="0"/>
    <xf numFmtId="0" fontId="5" fillId="0" borderId="0"/>
    <xf numFmtId="0" fontId="110" fillId="0" borderId="0"/>
    <xf numFmtId="9" fontId="1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14" fillId="0" borderId="0"/>
    <xf numFmtId="43" fontId="115" fillId="0" borderId="0" applyFont="0" applyFill="0" applyBorder="0" applyAlignment="0" applyProtection="0"/>
    <xf numFmtId="0" fontId="116" fillId="0" borderId="0"/>
    <xf numFmtId="0" fontId="117" fillId="0" borderId="0"/>
    <xf numFmtId="0" fontId="118" fillId="0" borderId="0"/>
    <xf numFmtId="164" fontId="119" fillId="0" borderId="0" applyFont="0" applyFill="0" applyBorder="0" applyAlignment="0" applyProtection="0"/>
    <xf numFmtId="0" fontId="120" fillId="0" borderId="0"/>
    <xf numFmtId="0" fontId="121" fillId="0" borderId="0"/>
    <xf numFmtId="43" fontId="3" fillId="0" borderId="0" applyFont="0" applyFill="0" applyBorder="0" applyAlignment="0" applyProtection="0"/>
    <xf numFmtId="0" fontId="3" fillId="0" borderId="0"/>
    <xf numFmtId="0" fontId="127" fillId="64" borderId="0" applyNumberFormat="0" applyBorder="0" applyAlignment="0" applyProtection="0"/>
    <xf numFmtId="0" fontId="128" fillId="65" borderId="0" applyNumberFormat="0" applyBorder="0" applyAlignment="0" applyProtection="0"/>
    <xf numFmtId="0" fontId="129" fillId="66" borderId="85" applyNumberFormat="0" applyAlignment="0" applyProtection="0"/>
    <xf numFmtId="0" fontId="130" fillId="66" borderId="84" applyNumberFormat="0" applyAlignment="0" applyProtection="0"/>
    <xf numFmtId="0" fontId="2" fillId="0" borderId="0"/>
    <xf numFmtId="0" fontId="2" fillId="0" borderId="0"/>
  </cellStyleXfs>
  <cellXfs count="968">
    <xf numFmtId="0" fontId="0" fillId="0" borderId="0" xfId="0"/>
    <xf numFmtId="0" fontId="0" fillId="0" borderId="1" xfId="0" applyBorder="1"/>
    <xf numFmtId="0" fontId="30" fillId="0" borderId="0" xfId="0" applyFont="1"/>
    <xf numFmtId="3" fontId="0" fillId="0" borderId="1" xfId="0" applyNumberFormat="1" applyBorder="1"/>
    <xf numFmtId="0" fontId="30" fillId="0" borderId="0" xfId="0" applyFont="1" applyAlignment="1">
      <alignment horizontal="centerContinuous" wrapText="1"/>
    </xf>
    <xf numFmtId="3" fontId="0" fillId="0" borderId="0" xfId="0" applyNumberFormat="1"/>
    <xf numFmtId="0" fontId="27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7" borderId="1" xfId="0" applyFont="1" applyFill="1" applyBorder="1" applyAlignment="1">
      <alignment horizontal="center" vertical="center"/>
    </xf>
    <xf numFmtId="1" fontId="39" fillId="7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3" fontId="31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7" fillId="0" borderId="0" xfId="40"/>
    <xf numFmtId="0" fontId="17" fillId="0" borderId="1" xfId="40" applyBorder="1"/>
    <xf numFmtId="0" fontId="46" fillId="7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8" fillId="9" borderId="1" xfId="40" applyNumberFormat="1" applyFont="1" applyFill="1" applyBorder="1" applyAlignment="1">
      <alignment horizontal="center"/>
    </xf>
    <xf numFmtId="3" fontId="17" fillId="0" borderId="1" xfId="40" applyNumberFormat="1" applyBorder="1" applyAlignment="1">
      <alignment horizontal="center"/>
    </xf>
    <xf numFmtId="3" fontId="57" fillId="9" borderId="1" xfId="40" applyNumberFormat="1" applyFont="1" applyFill="1" applyBorder="1" applyAlignment="1">
      <alignment horizontal="center"/>
    </xf>
    <xf numFmtId="0" fontId="17" fillId="0" borderId="5" xfId="40" applyBorder="1" applyAlignment="1">
      <alignment horizontal="left"/>
    </xf>
    <xf numFmtId="2" fontId="42" fillId="7" borderId="5" xfId="40" applyNumberFormat="1" applyFont="1" applyFill="1" applyBorder="1" applyAlignment="1">
      <alignment horizontal="center" vertical="center" wrapText="1"/>
    </xf>
    <xf numFmtId="3" fontId="57" fillId="9" borderId="15" xfId="40" applyNumberFormat="1" applyFont="1" applyFill="1" applyBorder="1" applyAlignment="1">
      <alignment horizontal="center"/>
    </xf>
    <xf numFmtId="3" fontId="58" fillId="9" borderId="15" xfId="40" applyNumberFormat="1" applyFont="1" applyFill="1" applyBorder="1" applyAlignment="1">
      <alignment horizontal="center"/>
    </xf>
    <xf numFmtId="3" fontId="17" fillId="0" borderId="15" xfId="40" applyNumberFormat="1" applyBorder="1" applyAlignment="1">
      <alignment horizontal="center"/>
    </xf>
    <xf numFmtId="3" fontId="17" fillId="0" borderId="27" xfId="40" applyNumberFormat="1" applyBorder="1" applyAlignment="1">
      <alignment horizontal="center"/>
    </xf>
    <xf numFmtId="3" fontId="17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50" fillId="8" borderId="9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8" fillId="0" borderId="0" xfId="0" applyNumberFormat="1" applyFont="1" applyAlignment="1">
      <alignment vertical="center" wrapText="1"/>
    </xf>
    <xf numFmtId="0" fontId="59" fillId="0" borderId="0" xfId="14" applyFont="1"/>
    <xf numFmtId="0" fontId="60" fillId="0" borderId="0" xfId="41" applyFont="1" applyAlignment="1">
      <alignment vertical="center"/>
    </xf>
    <xf numFmtId="0" fontId="62" fillId="0" borderId="0" xfId="42" applyFont="1"/>
    <xf numFmtId="0" fontId="63" fillId="0" borderId="0" xfId="42" applyFont="1"/>
    <xf numFmtId="0" fontId="27" fillId="0" borderId="0" xfId="14"/>
    <xf numFmtId="0" fontId="27" fillId="0" borderId="0" xfId="316"/>
    <xf numFmtId="0" fontId="64" fillId="7" borderId="1" xfId="14" applyFont="1" applyFill="1" applyBorder="1" applyAlignment="1">
      <alignment vertical="center"/>
    </xf>
    <xf numFmtId="3" fontId="89" fillId="54" borderId="1" xfId="568" applyNumberFormat="1" applyFont="1" applyFill="1" applyBorder="1" applyAlignment="1">
      <alignment horizontal="center" vertical="center"/>
    </xf>
    <xf numFmtId="3" fontId="39" fillId="7" borderId="1" xfId="316" applyNumberFormat="1" applyFont="1" applyFill="1" applyBorder="1"/>
    <xf numFmtId="0" fontId="93" fillId="0" borderId="0" xfId="40" applyFont="1"/>
    <xf numFmtId="171" fontId="89" fillId="54" borderId="1" xfId="568" applyNumberFormat="1" applyFont="1" applyFill="1" applyBorder="1" applyAlignment="1">
      <alignment horizontal="center" vertical="center"/>
    </xf>
    <xf numFmtId="171" fontId="39" fillId="7" borderId="1" xfId="316" applyNumberFormat="1" applyFont="1" applyFill="1" applyBorder="1" applyAlignment="1">
      <alignment horizontal="center"/>
    </xf>
    <xf numFmtId="171" fontId="39" fillId="7" borderId="4" xfId="316" applyNumberFormat="1" applyFont="1" applyFill="1" applyBorder="1" applyAlignment="1">
      <alignment horizontal="center"/>
    </xf>
    <xf numFmtId="0" fontId="15" fillId="0" borderId="0" xfId="570"/>
    <xf numFmtId="49" fontId="15" fillId="0" borderId="0" xfId="570" applyNumberFormat="1"/>
    <xf numFmtId="0" fontId="15" fillId="3" borderId="1" xfId="570" applyFill="1" applyBorder="1"/>
    <xf numFmtId="0" fontId="66" fillId="3" borderId="1" xfId="571" quotePrefix="1" applyFont="1" applyFill="1" applyBorder="1"/>
    <xf numFmtId="49" fontId="66" fillId="3" borderId="1" xfId="571" quotePrefix="1" applyNumberFormat="1" applyFont="1" applyFill="1" applyBorder="1"/>
    <xf numFmtId="3" fontId="66" fillId="3" borderId="1" xfId="571" quotePrefix="1" applyNumberFormat="1" applyFont="1" applyFill="1" applyBorder="1"/>
    <xf numFmtId="1" fontId="27" fillId="3" borderId="1" xfId="570" applyNumberFormat="1" applyFont="1" applyFill="1" applyBorder="1" applyAlignment="1" applyProtection="1">
      <alignment vertical="center"/>
      <protection locked="0"/>
    </xf>
    <xf numFmtId="0" fontId="15" fillId="0" borderId="1" xfId="570" applyBorder="1"/>
    <xf numFmtId="49" fontId="15" fillId="0" borderId="1" xfId="570" applyNumberFormat="1" applyBorder="1"/>
    <xf numFmtId="0" fontId="17" fillId="56" borderId="0" xfId="40" applyFill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01" fillId="0" borderId="66" xfId="0" applyFont="1" applyBorder="1" applyAlignment="1">
      <alignment vertical="center"/>
    </xf>
    <xf numFmtId="0" fontId="101" fillId="0" borderId="64" xfId="0" applyFont="1" applyBorder="1" applyAlignment="1">
      <alignment vertical="center" wrapText="1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0" fontId="103" fillId="0" borderId="0" xfId="0" applyFont="1" applyAlignment="1">
      <alignment vertical="center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0" fontId="104" fillId="0" borderId="0" xfId="0" applyFont="1"/>
    <xf numFmtId="0" fontId="66" fillId="0" borderId="4" xfId="14" applyFont="1" applyBorder="1"/>
    <xf numFmtId="3" fontId="32" fillId="0" borderId="32" xfId="14" applyNumberFormat="1" applyFont="1" applyBorder="1" applyAlignment="1">
      <alignment horizontal="right"/>
    </xf>
    <xf numFmtId="0" fontId="30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5" applyFont="1" applyBorder="1" applyAlignment="1">
      <alignment wrapText="1"/>
    </xf>
    <xf numFmtId="0" fontId="36" fillId="0" borderId="1" xfId="573" applyFont="1" applyBorder="1" applyAlignment="1">
      <alignment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vertical="center"/>
    </xf>
    <xf numFmtId="3" fontId="30" fillId="0" borderId="15" xfId="0" applyNumberFormat="1" applyFont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 wrapText="1"/>
    </xf>
    <xf numFmtId="0" fontId="88" fillId="61" borderId="1" xfId="628" applyFont="1" applyFill="1" applyBorder="1" applyAlignment="1">
      <alignment horizontal="center" vertical="center"/>
    </xf>
    <xf numFmtId="0" fontId="53" fillId="58" borderId="1" xfId="0" applyFont="1" applyFill="1" applyBorder="1" applyAlignment="1">
      <alignment horizontal="center" vertical="center"/>
    </xf>
    <xf numFmtId="0" fontId="36" fillId="0" borderId="70" xfId="628" applyFont="1" applyBorder="1" applyAlignment="1">
      <alignment wrapText="1"/>
    </xf>
    <xf numFmtId="0" fontId="36" fillId="0" borderId="11" xfId="628" applyFont="1" applyBorder="1" applyAlignment="1">
      <alignment wrapText="1"/>
    </xf>
    <xf numFmtId="0" fontId="40" fillId="0" borderId="0" xfId="0" applyFont="1"/>
    <xf numFmtId="2" fontId="46" fillId="59" borderId="1" xfId="0" applyNumberFormat="1" applyFont="1" applyFill="1" applyBorder="1" applyAlignment="1">
      <alignment horizontal="center" vertical="center" wrapText="1"/>
    </xf>
    <xf numFmtId="3" fontId="50" fillId="59" borderId="1" xfId="0" applyNumberFormat="1" applyFont="1" applyFill="1" applyBorder="1" applyAlignment="1">
      <alignment vertical="center"/>
    </xf>
    <xf numFmtId="0" fontId="39" fillId="59" borderId="17" xfId="0" applyFont="1" applyFill="1" applyBorder="1" applyAlignment="1">
      <alignment horizontal="centerContinuous" vertical="center" wrapText="1"/>
    </xf>
    <xf numFmtId="0" fontId="39" fillId="59" borderId="12" xfId="0" applyFont="1" applyFill="1" applyBorder="1" applyAlignment="1">
      <alignment horizontal="centerContinuous" vertical="center" wrapText="1"/>
    </xf>
    <xf numFmtId="3" fontId="40" fillId="4" borderId="12" xfId="0" applyNumberFormat="1" applyFont="1" applyFill="1" applyBorder="1" applyAlignment="1">
      <alignment vertical="center"/>
    </xf>
    <xf numFmtId="0" fontId="106" fillId="0" borderId="0" xfId="629"/>
    <xf numFmtId="0" fontId="27" fillId="3" borderId="0" xfId="629" applyFont="1" applyFill="1"/>
    <xf numFmtId="10" fontId="40" fillId="0" borderId="0" xfId="0" applyNumberFormat="1" applyFont="1"/>
    <xf numFmtId="2" fontId="42" fillId="7" borderId="17" xfId="40" applyNumberFormat="1" applyFont="1" applyFill="1" applyBorder="1" applyAlignment="1">
      <alignment vertical="top"/>
    </xf>
    <xf numFmtId="2" fontId="42" fillId="7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7" fillId="3" borderId="0" xfId="629" applyFont="1" applyFill="1" applyAlignment="1">
      <alignment horizontal="centerContinuous" vertical="center" wrapText="1"/>
    </xf>
    <xf numFmtId="4" fontId="27" fillId="3" borderId="0" xfId="629" applyNumberFormat="1" applyFont="1" applyFill="1"/>
    <xf numFmtId="0" fontId="39" fillId="3" borderId="0" xfId="0" applyFont="1" applyFill="1" applyAlignment="1">
      <alignment horizontal="center" vertical="center"/>
    </xf>
    <xf numFmtId="3" fontId="58" fillId="9" borderId="26" xfId="40" applyNumberFormat="1" applyFont="1" applyFill="1" applyBorder="1" applyAlignment="1">
      <alignment horizontal="center"/>
    </xf>
    <xf numFmtId="3" fontId="17" fillId="0" borderId="26" xfId="40" applyNumberFormat="1" applyBorder="1" applyAlignment="1">
      <alignment horizontal="center"/>
    </xf>
    <xf numFmtId="3" fontId="57" fillId="9" borderId="26" xfId="40" applyNumberFormat="1" applyFont="1" applyFill="1" applyBorder="1" applyAlignment="1">
      <alignment horizontal="center"/>
    </xf>
    <xf numFmtId="3" fontId="17" fillId="0" borderId="28" xfId="40" applyNumberFormat="1" applyBorder="1" applyAlignment="1">
      <alignment horizontal="center"/>
    </xf>
    <xf numFmtId="0" fontId="60" fillId="12" borderId="15" xfId="40" applyFont="1" applyFill="1" applyBorder="1" applyAlignment="1">
      <alignment horizontal="center" vertical="center" wrapText="1"/>
    </xf>
    <xf numFmtId="0" fontId="60" fillId="12" borderId="1" xfId="40" applyFont="1" applyFill="1" applyBorder="1" applyAlignment="1">
      <alignment horizontal="center" vertical="center" wrapText="1"/>
    </xf>
    <xf numFmtId="0" fontId="60" fillId="12" borderId="26" xfId="40" applyFont="1" applyFill="1" applyBorder="1" applyAlignment="1">
      <alignment horizontal="center" vertical="center" wrapText="1"/>
    </xf>
    <xf numFmtId="0" fontId="55" fillId="3" borderId="0" xfId="629" applyFont="1" applyFill="1" applyAlignment="1">
      <alignment vertical="center"/>
    </xf>
    <xf numFmtId="3" fontId="27" fillId="3" borderId="0" xfId="629" applyNumberFormat="1" applyFont="1" applyFill="1" applyAlignment="1">
      <alignment horizontal="center" vertical="center"/>
    </xf>
    <xf numFmtId="0" fontId="60" fillId="12" borderId="5" xfId="40" applyFont="1" applyFill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2" fontId="42" fillId="59" borderId="13" xfId="40" applyNumberFormat="1" applyFont="1" applyFill="1" applyBorder="1" applyAlignment="1">
      <alignment vertical="top"/>
    </xf>
    <xf numFmtId="0" fontId="27" fillId="0" borderId="2" xfId="40" applyFont="1" applyBorder="1" applyAlignment="1">
      <alignment horizontal="center" vertical="center" wrapText="1"/>
    </xf>
    <xf numFmtId="0" fontId="27" fillId="0" borderId="8" xfId="40" applyFont="1" applyBorder="1" applyAlignment="1">
      <alignment horizontal="center" vertical="center" wrapText="1"/>
    </xf>
    <xf numFmtId="0" fontId="27" fillId="0" borderId="9" xfId="40" applyFont="1" applyBorder="1" applyAlignment="1">
      <alignment horizontal="center" vertical="center" wrapText="1"/>
    </xf>
    <xf numFmtId="3" fontId="57" fillId="60" borderId="40" xfId="40" applyNumberFormat="1" applyFont="1" applyFill="1" applyBorder="1" applyAlignment="1">
      <alignment horizontal="center"/>
    </xf>
    <xf numFmtId="3" fontId="57" fillId="60" borderId="3" xfId="40" applyNumberFormat="1" applyFont="1" applyFill="1" applyBorder="1" applyAlignment="1">
      <alignment horizontal="center"/>
    </xf>
    <xf numFmtId="3" fontId="57" fillId="60" borderId="47" xfId="40" applyNumberFormat="1" applyFont="1" applyFill="1" applyBorder="1" applyAlignment="1">
      <alignment horizontal="center"/>
    </xf>
    <xf numFmtId="17" fontId="30" fillId="0" borderId="6" xfId="0" applyNumberFormat="1" applyFont="1" applyBorder="1" applyAlignment="1">
      <alignment horizontal="center" wrapText="1"/>
    </xf>
    <xf numFmtId="3" fontId="58" fillId="9" borderId="76" xfId="40" applyNumberFormat="1" applyFont="1" applyFill="1" applyBorder="1" applyAlignment="1">
      <alignment horizontal="right"/>
    </xf>
    <xf numFmtId="3" fontId="17" fillId="0" borderId="76" xfId="40" applyNumberFormat="1" applyBorder="1" applyAlignment="1">
      <alignment horizontal="right"/>
    </xf>
    <xf numFmtId="3" fontId="17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59" borderId="78" xfId="40" applyNumberFormat="1" applyFont="1" applyFill="1" applyBorder="1" applyAlignment="1">
      <alignment vertical="top"/>
    </xf>
    <xf numFmtId="2" fontId="42" fillId="59" borderId="75" xfId="40" applyNumberFormat="1" applyFont="1" applyFill="1" applyBorder="1" applyAlignment="1">
      <alignment vertical="top"/>
    </xf>
    <xf numFmtId="2" fontId="42" fillId="7" borderId="69" xfId="40" applyNumberFormat="1" applyFont="1" applyFill="1" applyBorder="1" applyAlignment="1">
      <alignment vertical="top"/>
    </xf>
    <xf numFmtId="2" fontId="42" fillId="7" borderId="21" xfId="40" applyNumberFormat="1" applyFont="1" applyFill="1" applyBorder="1" applyAlignment="1">
      <alignment vertical="top"/>
    </xf>
    <xf numFmtId="0" fontId="17" fillId="0" borderId="26" xfId="40" applyBorder="1" applyAlignment="1">
      <alignment horizontal="left"/>
    </xf>
    <xf numFmtId="2" fontId="42" fillId="7" borderId="69" xfId="40" applyNumberFormat="1" applyFont="1" applyFill="1" applyBorder="1" applyAlignment="1">
      <alignment vertical="center"/>
    </xf>
    <xf numFmtId="2" fontId="42" fillId="7" borderId="26" xfId="40" applyNumberFormat="1" applyFont="1" applyFill="1" applyBorder="1" applyAlignment="1">
      <alignment horizontal="center" vertical="center" wrapText="1"/>
    </xf>
    <xf numFmtId="1" fontId="27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7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7" fillId="2" borderId="15" xfId="6" applyNumberFormat="1" applyFont="1" applyFill="1" applyBorder="1" applyAlignment="1">
      <alignment horizontal="left" wrapText="1" shrinkToFit="1"/>
    </xf>
    <xf numFmtId="0" fontId="27" fillId="0" borderId="15" xfId="0" applyFont="1" applyBorder="1"/>
    <xf numFmtId="1" fontId="27" fillId="0" borderId="15" xfId="8" applyNumberFormat="1" applyBorder="1"/>
    <xf numFmtId="0" fontId="17" fillId="0" borderId="22" xfId="40" applyBorder="1"/>
    <xf numFmtId="0" fontId="17" fillId="0" borderId="28" xfId="40" applyBorder="1" applyAlignment="1">
      <alignment horizontal="left"/>
    </xf>
    <xf numFmtId="3" fontId="39" fillId="7" borderId="42" xfId="14" applyNumberFormat="1" applyFont="1" applyFill="1" applyBorder="1" applyAlignment="1">
      <alignment horizontal="center" vertical="center"/>
    </xf>
    <xf numFmtId="1" fontId="39" fillId="7" borderId="69" xfId="0" applyNumberFormat="1" applyFont="1" applyFill="1" applyBorder="1" applyAlignment="1">
      <alignment vertical="center" wrapText="1" shrinkToFit="1"/>
    </xf>
    <xf numFmtId="3" fontId="39" fillId="7" borderId="1" xfId="14" applyNumberFormat="1" applyFont="1" applyFill="1" applyBorder="1" applyAlignment="1">
      <alignment vertical="center"/>
    </xf>
    <xf numFmtId="171" fontId="39" fillId="7" borderId="1" xfId="14" applyNumberFormat="1" applyFont="1" applyFill="1" applyBorder="1" applyAlignment="1">
      <alignment horizontal="center" vertical="center"/>
    </xf>
    <xf numFmtId="175" fontId="39" fillId="7" borderId="1" xfId="14" applyNumberFormat="1" applyFont="1" applyFill="1" applyBorder="1" applyAlignment="1">
      <alignment horizontal="center" vertical="center"/>
    </xf>
    <xf numFmtId="3" fontId="39" fillId="7" borderId="1" xfId="14" applyNumberFormat="1" applyFont="1" applyFill="1" applyBorder="1" applyAlignment="1">
      <alignment horizontal="center" vertical="center"/>
    </xf>
    <xf numFmtId="3" fontId="39" fillId="7" borderId="1" xfId="14" applyNumberFormat="1" applyFont="1" applyFill="1" applyBorder="1" applyAlignment="1">
      <alignment horizontal="right" vertical="center"/>
    </xf>
    <xf numFmtId="171" fontId="39" fillId="7" borderId="1" xfId="14" applyNumberFormat="1" applyFont="1" applyFill="1" applyBorder="1" applyAlignment="1">
      <alignment horizontal="right" vertical="center"/>
    </xf>
    <xf numFmtId="175" fontId="39" fillId="7" borderId="1" xfId="14" applyNumberFormat="1" applyFont="1" applyFill="1" applyBorder="1" applyAlignment="1">
      <alignment horizontal="right" vertical="center"/>
    </xf>
    <xf numFmtId="174" fontId="39" fillId="7" borderId="1" xfId="14" applyNumberFormat="1" applyFont="1" applyFill="1" applyBorder="1" applyAlignment="1">
      <alignment horizontal="center" vertical="center"/>
    </xf>
    <xf numFmtId="3" fontId="39" fillId="7" borderId="79" xfId="14" applyNumberFormat="1" applyFont="1" applyFill="1" applyBorder="1" applyAlignment="1">
      <alignment vertical="center"/>
    </xf>
    <xf numFmtId="171" fontId="39" fillId="7" borderId="50" xfId="14" applyNumberFormat="1" applyFont="1" applyFill="1" applyBorder="1" applyAlignment="1">
      <alignment horizontal="center" vertical="center"/>
    </xf>
    <xf numFmtId="3" fontId="39" fillId="7" borderId="50" xfId="14" applyNumberFormat="1" applyFont="1" applyFill="1" applyBorder="1" applyAlignment="1">
      <alignment vertical="center"/>
    </xf>
    <xf numFmtId="175" fontId="39" fillId="7" borderId="50" xfId="14" applyNumberFormat="1" applyFont="1" applyFill="1" applyBorder="1" applyAlignment="1">
      <alignment horizontal="center" vertical="center"/>
    </xf>
    <xf numFmtId="175" fontId="39" fillId="7" borderId="80" xfId="14" applyNumberFormat="1" applyFont="1" applyFill="1" applyBorder="1" applyAlignment="1">
      <alignment horizontal="center" vertical="center"/>
    </xf>
    <xf numFmtId="171" fontId="39" fillId="7" borderId="80" xfId="14" applyNumberFormat="1" applyFont="1" applyFill="1" applyBorder="1" applyAlignment="1">
      <alignment horizontal="center" vertical="center"/>
    </xf>
    <xf numFmtId="0" fontId="64" fillId="7" borderId="5" xfId="14" applyFont="1" applyFill="1" applyBorder="1" applyAlignment="1">
      <alignment vertical="center"/>
    </xf>
    <xf numFmtId="0" fontId="64" fillId="7" borderId="5" xfId="14" applyFont="1" applyFill="1" applyBorder="1" applyAlignment="1">
      <alignment horizontal="left" vertical="center"/>
    </xf>
    <xf numFmtId="3" fontId="39" fillId="7" borderId="15" xfId="14" applyNumberFormat="1" applyFont="1" applyFill="1" applyBorder="1" applyAlignment="1">
      <alignment vertical="center"/>
    </xf>
    <xf numFmtId="181" fontId="39" fillId="7" borderId="26" xfId="14" applyNumberFormat="1" applyFont="1" applyFill="1" applyBorder="1" applyAlignment="1">
      <alignment horizontal="center" vertical="center"/>
    </xf>
    <xf numFmtId="3" fontId="39" fillId="7" borderId="15" xfId="14" applyNumberFormat="1" applyFont="1" applyFill="1" applyBorder="1" applyAlignment="1">
      <alignment horizontal="right" vertical="center"/>
    </xf>
    <xf numFmtId="181" fontId="39" fillId="7" borderId="26" xfId="14" applyNumberFormat="1" applyFont="1" applyFill="1" applyBorder="1" applyAlignment="1">
      <alignment horizontal="right" vertical="center"/>
    </xf>
    <xf numFmtId="175" fontId="39" fillId="7" borderId="26" xfId="14" applyNumberFormat="1" applyFont="1" applyFill="1" applyBorder="1" applyAlignment="1">
      <alignment horizontal="center" vertical="center"/>
    </xf>
    <xf numFmtId="175" fontId="39" fillId="7" borderId="26" xfId="14" applyNumberFormat="1" applyFont="1" applyFill="1" applyBorder="1" applyAlignment="1">
      <alignment horizontal="right" vertical="center"/>
    </xf>
    <xf numFmtId="171" fontId="39" fillId="7" borderId="26" xfId="14" applyNumberFormat="1" applyFont="1" applyFill="1" applyBorder="1" applyAlignment="1">
      <alignment horizontal="center" vertical="center"/>
    </xf>
    <xf numFmtId="171" fontId="39" fillId="7" borderId="26" xfId="14" applyNumberFormat="1" applyFont="1" applyFill="1" applyBorder="1" applyAlignment="1">
      <alignment horizontal="right" vertical="center"/>
    </xf>
    <xf numFmtId="3" fontId="39" fillId="7" borderId="76" xfId="14" applyNumberFormat="1" applyFont="1" applyFill="1" applyBorder="1" applyAlignment="1">
      <alignment horizontal="center" vertical="center"/>
    </xf>
    <xf numFmtId="3" fontId="39" fillId="7" borderId="76" xfId="14" applyNumberFormat="1" applyFont="1" applyFill="1" applyBorder="1" applyAlignment="1">
      <alignment horizontal="right" vertical="center"/>
    </xf>
    <xf numFmtId="3" fontId="57" fillId="60" borderId="77" xfId="40" applyNumberFormat="1" applyFont="1" applyFill="1" applyBorder="1" applyAlignment="1">
      <alignment horizontal="center"/>
    </xf>
    <xf numFmtId="0" fontId="27" fillId="0" borderId="27" xfId="40" applyFont="1" applyBorder="1" applyAlignment="1">
      <alignment horizontal="center" vertical="center" wrapText="1"/>
    </xf>
    <xf numFmtId="0" fontId="27" fillId="0" borderId="22" xfId="40" applyFont="1" applyBorder="1" applyAlignment="1">
      <alignment horizontal="center" vertical="center" wrapText="1"/>
    </xf>
    <xf numFmtId="0" fontId="27" fillId="0" borderId="28" xfId="40" applyFont="1" applyBorder="1" applyAlignment="1">
      <alignment horizontal="center" vertical="center" wrapText="1"/>
    </xf>
    <xf numFmtId="0" fontId="27" fillId="0" borderId="41" xfId="4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1" fillId="0" borderId="13" xfId="14" applyFont="1" applyBorder="1" applyAlignment="1">
      <alignment vertical="center" wrapText="1"/>
    </xf>
    <xf numFmtId="0" fontId="91" fillId="0" borderId="13" xfId="14" applyFont="1" applyBorder="1" applyAlignment="1">
      <alignment vertical="center"/>
    </xf>
    <xf numFmtId="0" fontId="59" fillId="3" borderId="0" xfId="14" applyFont="1" applyFill="1"/>
    <xf numFmtId="0" fontId="59" fillId="3" borderId="0" xfId="14" applyFont="1" applyFill="1" applyAlignment="1">
      <alignment horizontal="center" vertical="center" wrapText="1"/>
    </xf>
    <xf numFmtId="0" fontId="111" fillId="0" borderId="0" xfId="0" applyFont="1"/>
    <xf numFmtId="0" fontId="92" fillId="0" borderId="1" xfId="625" applyFont="1" applyBorder="1" applyAlignment="1">
      <alignment wrapText="1"/>
    </xf>
    <xf numFmtId="3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4" fillId="59" borderId="17" xfId="0" applyFont="1" applyFill="1" applyBorder="1" applyAlignment="1">
      <alignment horizontal="centerContinuous" vertical="center" wrapText="1"/>
    </xf>
    <xf numFmtId="1" fontId="111" fillId="0" borderId="0" xfId="0" applyNumberFormat="1" applyFont="1"/>
    <xf numFmtId="0" fontId="27" fillId="14" borderId="1" xfId="0" applyFont="1" applyFill="1" applyBorder="1"/>
    <xf numFmtId="1" fontId="27" fillId="14" borderId="1" xfId="0" applyNumberFormat="1" applyFont="1" applyFill="1" applyBorder="1" applyAlignment="1">
      <alignment vertical="center" shrinkToFit="1"/>
    </xf>
    <xf numFmtId="0" fontId="0" fillId="14" borderId="1" xfId="0" applyFill="1" applyBorder="1"/>
    <xf numFmtId="0" fontId="28" fillId="14" borderId="1" xfId="0" applyFont="1" applyFill="1" applyBorder="1" applyAlignment="1">
      <alignment vertical="center"/>
    </xf>
    <xf numFmtId="0" fontId="33" fillId="14" borderId="1" xfId="0" applyFont="1" applyFill="1" applyBorder="1" applyAlignment="1">
      <alignment vertical="center"/>
    </xf>
    <xf numFmtId="1" fontId="66" fillId="14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50" fillId="4" borderId="1" xfId="0" applyNumberFormat="1" applyFont="1" applyFill="1" applyBorder="1" applyAlignment="1">
      <alignment vertical="center"/>
    </xf>
    <xf numFmtId="0" fontId="39" fillId="7" borderId="5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39" fillId="7" borderId="69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30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50" fillId="4" borderId="1" xfId="0" applyNumberFormat="1" applyFont="1" applyFill="1" applyBorder="1" applyAlignment="1">
      <alignment horizontal="center" vertical="center"/>
    </xf>
    <xf numFmtId="181" fontId="39" fillId="7" borderId="1" xfId="14" applyNumberFormat="1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10" fontId="27" fillId="0" borderId="1" xfId="637" applyNumberFormat="1" applyFont="1" applyFill="1" applyBorder="1" applyAlignment="1">
      <alignment horizontal="center" vertical="center"/>
    </xf>
    <xf numFmtId="0" fontId="36" fillId="0" borderId="0" xfId="625" applyFont="1" applyAlignment="1">
      <alignment wrapText="1"/>
    </xf>
    <xf numFmtId="0" fontId="36" fillId="5" borderId="81" xfId="625" applyFont="1" applyFill="1" applyBorder="1" applyAlignment="1">
      <alignment horizontal="center"/>
    </xf>
    <xf numFmtId="3" fontId="0" fillId="12" borderId="1" xfId="0" applyNumberFormat="1" applyFill="1" applyBorder="1"/>
    <xf numFmtId="3" fontId="50" fillId="5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2" fontId="39" fillId="59" borderId="1" xfId="637" applyNumberFormat="1" applyFont="1" applyFill="1" applyBorder="1" applyAlignment="1">
      <alignment horizontal="center" vertical="center"/>
    </xf>
    <xf numFmtId="182" fontId="39" fillId="59" borderId="18" xfId="637" applyNumberFormat="1" applyFont="1" applyFill="1" applyBorder="1" applyAlignment="1">
      <alignment horizontal="center" vertical="center"/>
    </xf>
    <xf numFmtId="0" fontId="88" fillId="0" borderId="1" xfId="573" applyFont="1" applyBorder="1" applyAlignment="1">
      <alignment wrapText="1"/>
    </xf>
    <xf numFmtId="0" fontId="39" fillId="7" borderId="1" xfId="0" applyFont="1" applyFill="1" applyBorder="1" applyAlignment="1">
      <alignment horizontal="center" vertical="center" wrapText="1"/>
    </xf>
    <xf numFmtId="3" fontId="39" fillId="7" borderId="1" xfId="14" applyNumberFormat="1" applyFont="1" applyFill="1" applyBorder="1" applyAlignment="1">
      <alignment horizontal="center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71" fontId="123" fillId="0" borderId="63" xfId="576" applyNumberFormat="1" applyFont="1" applyFill="1" applyBorder="1" applyAlignment="1"/>
    <xf numFmtId="3" fontId="123" fillId="0" borderId="14" xfId="576" applyNumberFormat="1" applyFont="1" applyFill="1" applyBorder="1" applyAlignment="1">
      <alignment horizontal="center" vertical="center"/>
    </xf>
    <xf numFmtId="3" fontId="123" fillId="0" borderId="63" xfId="576" applyNumberFormat="1" applyFont="1" applyFill="1" applyBorder="1" applyAlignment="1">
      <alignment horizontal="center" vertical="center"/>
    </xf>
    <xf numFmtId="171" fontId="123" fillId="57" borderId="82" xfId="576" applyNumberFormat="1" applyFont="1" applyFill="1" applyBorder="1" applyAlignment="1"/>
    <xf numFmtId="3" fontId="123" fillId="57" borderId="0" xfId="576" applyNumberFormat="1" applyFont="1" applyFill="1" applyBorder="1" applyAlignment="1">
      <alignment horizontal="center" vertical="center"/>
    </xf>
    <xf numFmtId="3" fontId="123" fillId="57" borderId="82" xfId="576" applyNumberFormat="1" applyFont="1" applyFill="1" applyBorder="1" applyAlignment="1">
      <alignment horizontal="center" vertical="center"/>
    </xf>
    <xf numFmtId="171" fontId="123" fillId="0" borderId="82" xfId="576" applyNumberFormat="1" applyFont="1" applyFill="1" applyBorder="1" applyAlignment="1"/>
    <xf numFmtId="3" fontId="123" fillId="0" borderId="0" xfId="576" applyNumberFormat="1" applyFont="1" applyFill="1" applyBorder="1" applyAlignment="1">
      <alignment horizontal="center" vertical="center"/>
    </xf>
    <xf numFmtId="3" fontId="123" fillId="0" borderId="82" xfId="576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111" fillId="0" borderId="0" xfId="0" applyFont="1" applyAlignment="1" applyProtection="1">
      <alignment vertical="top" wrapText="1"/>
      <protection locked="0"/>
    </xf>
    <xf numFmtId="0" fontId="0" fillId="3" borderId="0" xfId="0" applyFill="1" applyAlignment="1">
      <alignment horizontal="centerContinuous" readingOrder="1"/>
    </xf>
    <xf numFmtId="0" fontId="28" fillId="0" borderId="0" xfId="0" applyFont="1"/>
    <xf numFmtId="0" fontId="125" fillId="12" borderId="1" xfId="0" applyFont="1" applyFill="1" applyBorder="1" applyAlignment="1">
      <alignment vertical="center" wrapText="1"/>
    </xf>
    <xf numFmtId="0" fontId="126" fillId="0" borderId="1" xfId="0" applyFont="1" applyBorder="1" applyAlignment="1">
      <alignment vertical="center" wrapText="1"/>
    </xf>
    <xf numFmtId="3" fontId="66" fillId="0" borderId="1" xfId="0" applyNumberFormat="1" applyFont="1" applyBorder="1"/>
    <xf numFmtId="10" fontId="66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3" fillId="12" borderId="24" xfId="0" applyFont="1" applyFill="1" applyBorder="1" applyAlignment="1">
      <alignment horizontal="left" vertical="center" wrapText="1" shrinkToFit="1"/>
    </xf>
    <xf numFmtId="10" fontId="33" fillId="12" borderId="36" xfId="10" applyNumberFormat="1" applyFont="1" applyFill="1" applyBorder="1" applyAlignment="1">
      <alignment horizontal="center" vertical="center"/>
    </xf>
    <xf numFmtId="3" fontId="33" fillId="12" borderId="43" xfId="0" applyNumberFormat="1" applyFont="1" applyFill="1" applyBorder="1" applyAlignment="1">
      <alignment horizontal="left" vertical="center" wrapText="1" shrinkToFit="1"/>
    </xf>
    <xf numFmtId="3" fontId="28" fillId="12" borderId="37" xfId="0" applyNumberFormat="1" applyFont="1" applyFill="1" applyBorder="1" applyAlignment="1">
      <alignment horizontal="center" vertical="center" wrapText="1" shrinkToFit="1"/>
    </xf>
    <xf numFmtId="3" fontId="28" fillId="12" borderId="37" xfId="10" applyNumberFormat="1" applyFont="1" applyFill="1" applyBorder="1" applyAlignment="1">
      <alignment horizontal="center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0" fontId="33" fillId="13" borderId="46" xfId="0" applyFont="1" applyFill="1" applyBorder="1" applyAlignment="1">
      <alignment horizontal="left" vertical="center" wrapText="1" shrinkToFit="1"/>
    </xf>
    <xf numFmtId="3" fontId="28" fillId="13" borderId="45" xfId="8" applyNumberFormat="1" applyFont="1" applyFill="1" applyBorder="1" applyAlignment="1">
      <alignment horizontal="center" vertical="center"/>
    </xf>
    <xf numFmtId="0" fontId="28" fillId="13" borderId="45" xfId="0" applyFont="1" applyFill="1" applyBorder="1" applyAlignment="1">
      <alignment horizontal="center" vertical="center" wrapText="1" shrinkToFit="1"/>
    </xf>
    <xf numFmtId="3" fontId="28" fillId="13" borderId="45" xfId="7" applyNumberFormat="1" applyFont="1" applyFill="1" applyBorder="1" applyAlignment="1">
      <alignment horizontal="center" vertical="center"/>
    </xf>
    <xf numFmtId="3" fontId="28" fillId="13" borderId="45" xfId="10" applyNumberFormat="1" applyFont="1" applyFill="1" applyBorder="1" applyAlignment="1">
      <alignment horizontal="center" vertical="center"/>
    </xf>
    <xf numFmtId="0" fontId="33" fillId="63" borderId="24" xfId="0" applyFont="1" applyFill="1" applyBorder="1" applyAlignment="1">
      <alignment horizontal="left" vertical="center" wrapText="1" shrinkToFit="1"/>
    </xf>
    <xf numFmtId="10" fontId="33" fillId="63" borderId="36" xfId="10" applyNumberFormat="1" applyFont="1" applyFill="1" applyBorder="1" applyAlignment="1">
      <alignment horizontal="center" vertical="center"/>
    </xf>
    <xf numFmtId="0" fontId="33" fillId="63" borderId="46" xfId="0" applyFont="1" applyFill="1" applyBorder="1" applyAlignment="1">
      <alignment horizontal="left" vertical="center" wrapText="1" shrinkToFit="1"/>
    </xf>
    <xf numFmtId="3" fontId="28" fillId="63" borderId="45" xfId="8" applyNumberFormat="1" applyFont="1" applyFill="1" applyBorder="1" applyAlignment="1">
      <alignment horizontal="center" vertical="center"/>
    </xf>
    <xf numFmtId="0" fontId="28" fillId="63" borderId="45" xfId="0" applyFont="1" applyFill="1" applyBorder="1" applyAlignment="1">
      <alignment horizontal="center" vertical="center" wrapText="1" shrinkToFit="1"/>
    </xf>
    <xf numFmtId="3" fontId="28" fillId="63" borderId="45" xfId="7" applyNumberFormat="1" applyFont="1" applyFill="1" applyBorder="1" applyAlignment="1">
      <alignment horizontal="center" vertical="center"/>
    </xf>
    <xf numFmtId="3" fontId="28" fillId="63" borderId="45" xfId="10" applyNumberFormat="1" applyFont="1" applyFill="1" applyBorder="1" applyAlignment="1">
      <alignment horizontal="center" vertical="center"/>
    </xf>
    <xf numFmtId="0" fontId="33" fillId="55" borderId="24" xfId="0" applyFont="1" applyFill="1" applyBorder="1" applyAlignment="1">
      <alignment horizontal="left" vertical="center"/>
    </xf>
    <xf numFmtId="10" fontId="28" fillId="55" borderId="36" xfId="0" applyNumberFormat="1" applyFont="1" applyFill="1" applyBorder="1" applyAlignment="1">
      <alignment horizontal="center" vertical="center"/>
    </xf>
    <xf numFmtId="3" fontId="33" fillId="55" borderId="43" xfId="0" applyNumberFormat="1" applyFont="1" applyFill="1" applyBorder="1" applyAlignment="1">
      <alignment horizontal="left" vertical="center"/>
    </xf>
    <xf numFmtId="3" fontId="28" fillId="55" borderId="37" xfId="0" applyNumberFormat="1" applyFont="1" applyFill="1" applyBorder="1" applyAlignment="1">
      <alignment horizontal="center" vertical="center"/>
    </xf>
    <xf numFmtId="0" fontId="33" fillId="15" borderId="24" xfId="0" applyFont="1" applyFill="1" applyBorder="1" applyAlignment="1">
      <alignment horizontal="left" vertical="center"/>
    </xf>
    <xf numFmtId="10" fontId="33" fillId="15" borderId="36" xfId="0" applyNumberFormat="1" applyFont="1" applyFill="1" applyBorder="1" applyAlignment="1">
      <alignment horizontal="center" vertical="center"/>
    </xf>
    <xf numFmtId="3" fontId="33" fillId="15" borderId="43" xfId="0" applyNumberFormat="1" applyFont="1" applyFill="1" applyBorder="1" applyAlignment="1">
      <alignment horizontal="left" vertical="center"/>
    </xf>
    <xf numFmtId="3" fontId="28" fillId="15" borderId="37" xfId="0" applyNumberFormat="1" applyFont="1" applyFill="1" applyBorder="1" applyAlignment="1">
      <alignment horizontal="center" vertical="center"/>
    </xf>
    <xf numFmtId="3" fontId="28" fillId="15" borderId="37" xfId="10" applyNumberFormat="1" applyFont="1" applyFill="1" applyBorder="1" applyAlignment="1">
      <alignment horizontal="center" vertical="center"/>
    </xf>
    <xf numFmtId="3" fontId="128" fillId="65" borderId="15" xfId="653" applyNumberFormat="1" applyBorder="1"/>
    <xf numFmtId="171" fontId="128" fillId="65" borderId="1" xfId="653" applyNumberFormat="1" applyBorder="1" applyAlignment="1">
      <alignment horizontal="center"/>
    </xf>
    <xf numFmtId="3" fontId="128" fillId="65" borderId="1" xfId="653" applyNumberFormat="1" applyBorder="1"/>
    <xf numFmtId="181" fontId="128" fillId="65" borderId="1" xfId="653" applyNumberFormat="1" applyBorder="1" applyAlignment="1">
      <alignment horizontal="center"/>
    </xf>
    <xf numFmtId="181" fontId="128" fillId="65" borderId="26" xfId="653" applyNumberFormat="1" applyBorder="1" applyAlignment="1">
      <alignment horizontal="center"/>
    </xf>
    <xf numFmtId="175" fontId="128" fillId="65" borderId="1" xfId="653" applyNumberFormat="1" applyBorder="1" applyAlignment="1">
      <alignment horizontal="center"/>
    </xf>
    <xf numFmtId="3" fontId="128" fillId="65" borderId="1" xfId="653" applyNumberFormat="1" applyBorder="1" applyAlignment="1">
      <alignment horizontal="right"/>
    </xf>
    <xf numFmtId="175" fontId="128" fillId="65" borderId="26" xfId="653" applyNumberFormat="1" applyBorder="1" applyAlignment="1">
      <alignment horizontal="center"/>
    </xf>
    <xf numFmtId="3" fontId="128" fillId="65" borderId="15" xfId="653" applyNumberFormat="1" applyBorder="1" applyAlignment="1">
      <alignment horizontal="right"/>
    </xf>
    <xf numFmtId="171" fontId="128" fillId="65" borderId="26" xfId="653" applyNumberFormat="1" applyBorder="1" applyAlignment="1">
      <alignment horizontal="center"/>
    </xf>
    <xf numFmtId="3" fontId="128" fillId="65" borderId="76" xfId="653" applyNumberFormat="1" applyBorder="1" applyAlignment="1">
      <alignment horizontal="center"/>
    </xf>
    <xf numFmtId="175" fontId="128" fillId="65" borderId="2" xfId="653" applyNumberFormat="1" applyBorder="1" applyAlignment="1">
      <alignment horizontal="center"/>
    </xf>
    <xf numFmtId="3" fontId="128" fillId="65" borderId="2" xfId="653" applyNumberFormat="1" applyBorder="1" applyAlignment="1">
      <alignment horizontal="right"/>
    </xf>
    <xf numFmtId="175" fontId="128" fillId="65" borderId="10" xfId="653" applyNumberFormat="1" applyBorder="1" applyAlignment="1">
      <alignment horizontal="center"/>
    </xf>
    <xf numFmtId="3" fontId="128" fillId="65" borderId="9" xfId="653" applyNumberFormat="1" applyBorder="1" applyAlignment="1">
      <alignment horizontal="right"/>
    </xf>
    <xf numFmtId="171" fontId="128" fillId="65" borderId="10" xfId="653" applyNumberFormat="1" applyBorder="1" applyAlignment="1">
      <alignment horizontal="center"/>
    </xf>
    <xf numFmtId="171" fontId="128" fillId="65" borderId="2" xfId="653" applyNumberFormat="1" applyBorder="1" applyAlignment="1">
      <alignment horizontal="center"/>
    </xf>
    <xf numFmtId="3" fontId="128" fillId="65" borderId="45" xfId="653" applyNumberFormat="1" applyBorder="1" applyAlignment="1">
      <alignment horizontal="center"/>
    </xf>
    <xf numFmtId="175" fontId="128" fillId="65" borderId="3" xfId="653" applyNumberFormat="1" applyBorder="1" applyAlignment="1">
      <alignment horizontal="center"/>
    </xf>
    <xf numFmtId="3" fontId="128" fillId="65" borderId="3" xfId="653" applyNumberFormat="1" applyBorder="1" applyAlignment="1">
      <alignment horizontal="right"/>
    </xf>
    <xf numFmtId="175" fontId="128" fillId="65" borderId="47" xfId="653" applyNumberFormat="1" applyBorder="1" applyAlignment="1">
      <alignment horizontal="center"/>
    </xf>
    <xf numFmtId="3" fontId="128" fillId="65" borderId="40" xfId="653" applyNumberFormat="1" applyBorder="1" applyAlignment="1">
      <alignment horizontal="right"/>
    </xf>
    <xf numFmtId="171" fontId="128" fillId="65" borderId="47" xfId="653" applyNumberFormat="1" applyBorder="1" applyAlignment="1">
      <alignment horizontal="center"/>
    </xf>
    <xf numFmtId="171" fontId="128" fillId="65" borderId="3" xfId="653" applyNumberFormat="1" applyBorder="1" applyAlignment="1">
      <alignment horizontal="center"/>
    </xf>
    <xf numFmtId="3" fontId="128" fillId="65" borderId="77" xfId="653" applyNumberFormat="1" applyBorder="1" applyAlignment="1">
      <alignment horizontal="center"/>
    </xf>
    <xf numFmtId="3" fontId="128" fillId="65" borderId="27" xfId="653" applyNumberFormat="1" applyBorder="1"/>
    <xf numFmtId="171" fontId="128" fillId="65" borderId="22" xfId="653" applyNumberFormat="1" applyBorder="1" applyAlignment="1">
      <alignment horizontal="center"/>
    </xf>
    <xf numFmtId="3" fontId="128" fillId="65" borderId="22" xfId="653" applyNumberFormat="1" applyBorder="1"/>
    <xf numFmtId="181" fontId="128" fillId="65" borderId="22" xfId="653" applyNumberFormat="1" applyBorder="1" applyAlignment="1">
      <alignment horizontal="center"/>
    </xf>
    <xf numFmtId="181" fontId="128" fillId="65" borderId="28" xfId="653" applyNumberFormat="1" applyBorder="1" applyAlignment="1">
      <alignment horizontal="center"/>
    </xf>
    <xf numFmtId="175" fontId="128" fillId="65" borderId="22" xfId="653" applyNumberFormat="1" applyBorder="1" applyAlignment="1">
      <alignment horizontal="center"/>
    </xf>
    <xf numFmtId="3" fontId="128" fillId="65" borderId="22" xfId="653" applyNumberFormat="1" applyBorder="1" applyAlignment="1">
      <alignment horizontal="right"/>
    </xf>
    <xf numFmtId="175" fontId="128" fillId="65" borderId="28" xfId="653" applyNumberFormat="1" applyBorder="1" applyAlignment="1">
      <alignment horizontal="center"/>
    </xf>
    <xf numFmtId="3" fontId="128" fillId="65" borderId="27" xfId="653" applyNumberFormat="1" applyBorder="1" applyAlignment="1">
      <alignment horizontal="right"/>
    </xf>
    <xf numFmtId="171" fontId="128" fillId="65" borderId="28" xfId="653" applyNumberFormat="1" applyBorder="1" applyAlignment="1">
      <alignment horizontal="center"/>
    </xf>
    <xf numFmtId="3" fontId="128" fillId="65" borderId="37" xfId="653" applyNumberFormat="1" applyBorder="1" applyAlignment="1">
      <alignment horizontal="center"/>
    </xf>
    <xf numFmtId="0" fontId="127" fillId="64" borderId="15" xfId="652" applyBorder="1"/>
    <xf numFmtId="0" fontId="127" fillId="64" borderId="5" xfId="652" applyBorder="1"/>
    <xf numFmtId="0" fontId="127" fillId="64" borderId="8" xfId="652" applyBorder="1"/>
    <xf numFmtId="0" fontId="127" fillId="64" borderId="19" xfId="652" applyBorder="1"/>
    <xf numFmtId="0" fontId="127" fillId="64" borderId="5" xfId="652" applyBorder="1" applyAlignment="1">
      <alignment vertical="center"/>
    </xf>
    <xf numFmtId="0" fontId="127" fillId="64" borderId="40" xfId="652" applyBorder="1"/>
    <xf numFmtId="3" fontId="128" fillId="65" borderId="5" xfId="653" applyNumberFormat="1" applyBorder="1" applyAlignment="1">
      <alignment horizontal="center" vertical="center"/>
    </xf>
    <xf numFmtId="3" fontId="128" fillId="65" borderId="15" xfId="653" applyNumberFormat="1" applyBorder="1" applyAlignment="1">
      <alignment horizontal="center" vertical="center"/>
    </xf>
    <xf numFmtId="3" fontId="128" fillId="65" borderId="27" xfId="653" applyNumberFormat="1" applyBorder="1" applyAlignment="1">
      <alignment horizontal="center" vertical="center"/>
    </xf>
    <xf numFmtId="0" fontId="127" fillId="64" borderId="1" xfId="652" applyBorder="1"/>
    <xf numFmtId="3" fontId="128" fillId="65" borderId="26" xfId="653" applyNumberFormat="1" applyBorder="1" applyAlignment="1">
      <alignment horizontal="center" vertical="center"/>
    </xf>
    <xf numFmtId="3" fontId="128" fillId="65" borderId="28" xfId="653" applyNumberFormat="1" applyBorder="1" applyAlignment="1">
      <alignment horizontal="center" vertical="center"/>
    </xf>
    <xf numFmtId="2" fontId="128" fillId="65" borderId="1" xfId="653" applyNumberFormat="1" applyBorder="1" applyAlignment="1">
      <alignment horizontal="center"/>
    </xf>
    <xf numFmtId="0" fontId="132" fillId="64" borderId="1" xfId="652" applyFont="1" applyBorder="1" applyAlignment="1">
      <alignment vertical="center" wrapText="1"/>
    </xf>
    <xf numFmtId="0" fontId="132" fillId="64" borderId="1" xfId="652" applyFont="1" applyBorder="1" applyAlignment="1">
      <alignment horizontal="center" vertical="center" wrapText="1"/>
    </xf>
    <xf numFmtId="3" fontId="128" fillId="65" borderId="1" xfId="653" applyNumberFormat="1" applyBorder="1" applyAlignment="1">
      <alignment horizontal="center"/>
    </xf>
    <xf numFmtId="0" fontId="87" fillId="0" borderId="0" xfId="565" applyAlignment="1">
      <alignment horizontal="left"/>
    </xf>
    <xf numFmtId="17" fontId="127" fillId="64" borderId="1" xfId="652" applyNumberFormat="1" applyBorder="1"/>
    <xf numFmtId="3" fontId="128" fillId="65" borderId="1" xfId="653" applyNumberFormat="1" applyBorder="1" applyAlignment="1">
      <alignment horizontal="center" vertical="center"/>
    </xf>
    <xf numFmtId="3" fontId="128" fillId="65" borderId="22" xfId="653" applyNumberFormat="1" applyBorder="1" applyAlignment="1">
      <alignment horizontal="center" vertical="center"/>
    </xf>
    <xf numFmtId="3" fontId="128" fillId="65" borderId="41" xfId="653" applyNumberFormat="1" applyBorder="1" applyAlignment="1">
      <alignment horizontal="center" vertical="center"/>
    </xf>
    <xf numFmtId="0" fontId="127" fillId="64" borderId="5" xfId="652" applyBorder="1" applyAlignment="1">
      <alignment horizontal="center" vertical="center"/>
    </xf>
    <xf numFmtId="0" fontId="132" fillId="64" borderId="1" xfId="652" applyFont="1" applyBorder="1" applyAlignment="1">
      <alignment horizontal="centerContinuous" vertical="center"/>
    </xf>
    <xf numFmtId="0" fontId="132" fillId="64" borderId="1" xfId="652" applyFont="1" applyBorder="1" applyAlignment="1">
      <alignment horizontal="centerContinuous" vertical="center" wrapText="1"/>
    </xf>
    <xf numFmtId="0" fontId="127" fillId="64" borderId="1" xfId="652" applyBorder="1" applyAlignment="1">
      <alignment vertical="center" wrapText="1"/>
    </xf>
    <xf numFmtId="0" fontId="127" fillId="64" borderId="1" xfId="652" applyBorder="1" applyAlignment="1">
      <alignment horizontal="centerContinuous" vertical="center"/>
    </xf>
    <xf numFmtId="0" fontId="127" fillId="64" borderId="1" xfId="652" applyBorder="1" applyAlignment="1">
      <alignment horizontal="centerContinuous" vertical="center" wrapText="1"/>
    </xf>
    <xf numFmtId="0" fontId="127" fillId="64" borderId="1" xfId="652" applyBorder="1" applyAlignment="1">
      <alignment horizontal="center" vertical="center" wrapText="1"/>
    </xf>
    <xf numFmtId="0" fontId="132" fillId="64" borderId="1" xfId="652" applyFont="1" applyBorder="1" applyAlignment="1">
      <alignment horizontal="center" vertical="center"/>
    </xf>
    <xf numFmtId="0" fontId="30" fillId="14" borderId="1" xfId="0" applyFont="1" applyFill="1" applyBorder="1"/>
    <xf numFmtId="4" fontId="128" fillId="65" borderId="1" xfId="653" applyNumberFormat="1" applyBorder="1"/>
    <xf numFmtId="2" fontId="128" fillId="65" borderId="1" xfId="653" applyNumberFormat="1" applyBorder="1"/>
    <xf numFmtId="0" fontId="127" fillId="64" borderId="5" xfId="652" applyBorder="1" applyAlignment="1">
      <alignment horizontal="center"/>
    </xf>
    <xf numFmtId="3" fontId="128" fillId="65" borderId="15" xfId="653" applyNumberFormat="1" applyBorder="1" applyAlignment="1">
      <alignment vertical="center"/>
    </xf>
    <xf numFmtId="3" fontId="128" fillId="65" borderId="1" xfId="653" applyNumberFormat="1" applyBorder="1" applyAlignment="1">
      <alignment vertical="center"/>
    </xf>
    <xf numFmtId="3" fontId="128" fillId="65" borderId="26" xfId="653" applyNumberFormat="1" applyBorder="1" applyAlignment="1">
      <alignment vertical="center"/>
    </xf>
    <xf numFmtId="3" fontId="128" fillId="65" borderId="1" xfId="653" applyNumberFormat="1" applyBorder="1" applyAlignment="1">
      <alignment horizontal="right" vertical="center" wrapText="1"/>
    </xf>
    <xf numFmtId="3" fontId="128" fillId="65" borderId="5" xfId="653" applyNumberFormat="1" applyBorder="1" applyAlignment="1">
      <alignment vertical="center"/>
    </xf>
    <xf numFmtId="3" fontId="128" fillId="65" borderId="12" xfId="653" applyNumberFormat="1" applyBorder="1" applyAlignment="1">
      <alignment vertical="center"/>
    </xf>
    <xf numFmtId="3" fontId="128" fillId="65" borderId="27" xfId="653" applyNumberFormat="1" applyBorder="1" applyAlignment="1">
      <alignment vertical="center"/>
    </xf>
    <xf numFmtId="3" fontId="128" fillId="65" borderId="22" xfId="653" applyNumberFormat="1" applyBorder="1" applyAlignment="1">
      <alignment vertical="center"/>
    </xf>
    <xf numFmtId="3" fontId="128" fillId="65" borderId="28" xfId="653" applyNumberFormat="1" applyBorder="1" applyAlignment="1">
      <alignment vertical="center"/>
    </xf>
    <xf numFmtId="3" fontId="128" fillId="65" borderId="22" xfId="653" applyNumberFormat="1" applyBorder="1" applyAlignment="1">
      <alignment horizontal="right" vertical="center" wrapText="1"/>
    </xf>
    <xf numFmtId="3" fontId="128" fillId="65" borderId="41" xfId="653" applyNumberFormat="1" applyBorder="1" applyAlignment="1">
      <alignment vertical="center"/>
    </xf>
    <xf numFmtId="3" fontId="128" fillId="65" borderId="23" xfId="653" applyNumberFormat="1" applyBorder="1" applyAlignment="1">
      <alignment vertical="center"/>
    </xf>
    <xf numFmtId="3" fontId="128" fillId="65" borderId="22" xfId="653" applyNumberFormat="1" applyBorder="1" applyAlignment="1">
      <alignment horizontal="center"/>
    </xf>
    <xf numFmtId="0" fontId="127" fillId="64" borderId="15" xfId="652" applyBorder="1" applyAlignment="1">
      <alignment horizontal="center" vertical="center" wrapText="1"/>
    </xf>
    <xf numFmtId="0" fontId="129" fillId="66" borderId="1" xfId="654" applyBorder="1"/>
    <xf numFmtId="0" fontId="129" fillId="66" borderId="15" xfId="654" applyBorder="1"/>
    <xf numFmtId="0" fontId="129" fillId="66" borderId="27" xfId="654" applyBorder="1"/>
    <xf numFmtId="0" fontId="129" fillId="66" borderId="22" xfId="654" applyBorder="1"/>
    <xf numFmtId="0" fontId="139" fillId="0" borderId="0" xfId="561" applyFont="1" applyAlignment="1">
      <alignment vertical="center"/>
    </xf>
    <xf numFmtId="0" fontId="49" fillId="3" borderId="30" xfId="0" applyFont="1" applyFill="1" applyBorder="1" applyAlignment="1">
      <alignment horizontal="center" vertical="center"/>
    </xf>
    <xf numFmtId="0" fontId="49" fillId="3" borderId="31" xfId="0" applyFont="1" applyFill="1" applyBorder="1" applyAlignment="1">
      <alignment horizontal="center" vertical="center"/>
    </xf>
    <xf numFmtId="10" fontId="49" fillId="3" borderId="0" xfId="10" applyNumberFormat="1" applyFont="1" applyFill="1" applyBorder="1" applyAlignment="1">
      <alignment horizontal="center" vertical="center"/>
    </xf>
    <xf numFmtId="10" fontId="49" fillId="3" borderId="38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 wrapText="1" shrinkToFit="1"/>
    </xf>
    <xf numFmtId="3" fontId="107" fillId="3" borderId="0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/>
    </xf>
    <xf numFmtId="3" fontId="107" fillId="3" borderId="38" xfId="0" applyNumberFormat="1" applyFont="1" applyFill="1" applyBorder="1" applyAlignment="1">
      <alignment horizontal="center" vertical="center"/>
    </xf>
    <xf numFmtId="3" fontId="107" fillId="3" borderId="0" xfId="8" applyNumberFormat="1" applyFont="1" applyFill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3" fontId="107" fillId="3" borderId="0" xfId="7" applyNumberFormat="1" applyFont="1" applyFill="1" applyAlignment="1">
      <alignment horizontal="center" vertical="center"/>
    </xf>
    <xf numFmtId="10" fontId="107" fillId="3" borderId="0" xfId="0" applyNumberFormat="1" applyFont="1" applyFill="1" applyAlignment="1">
      <alignment horizontal="center" vertical="center"/>
    </xf>
    <xf numFmtId="10" fontId="107" fillId="3" borderId="38" xfId="0" applyNumberFormat="1" applyFont="1" applyFill="1" applyBorder="1" applyAlignment="1">
      <alignment horizontal="center" vertical="center"/>
    </xf>
    <xf numFmtId="10" fontId="107" fillId="3" borderId="0" xfId="10" applyNumberFormat="1" applyFont="1" applyFill="1" applyBorder="1" applyAlignment="1">
      <alignment horizontal="center" vertical="center"/>
    </xf>
    <xf numFmtId="10" fontId="107" fillId="3" borderId="38" xfId="10" applyNumberFormat="1" applyFont="1" applyFill="1" applyBorder="1" applyAlignment="1">
      <alignment horizontal="center" vertical="center"/>
    </xf>
    <xf numFmtId="3" fontId="107" fillId="3" borderId="38" xfId="10" applyNumberFormat="1" applyFont="1" applyFill="1" applyBorder="1" applyAlignment="1">
      <alignment horizontal="center" vertical="center"/>
    </xf>
    <xf numFmtId="3" fontId="49" fillId="3" borderId="83" xfId="0" applyNumberFormat="1" applyFont="1" applyFill="1" applyBorder="1" applyAlignment="1">
      <alignment horizontal="center" vertical="center"/>
    </xf>
    <xf numFmtId="3" fontId="49" fillId="3" borderId="83" xfId="7" applyNumberFormat="1" applyFont="1" applyFill="1" applyBorder="1" applyAlignment="1">
      <alignment horizontal="center" vertical="center"/>
    </xf>
    <xf numFmtId="3" fontId="49" fillId="3" borderId="83" xfId="10" applyNumberFormat="1" applyFont="1" applyFill="1" applyBorder="1" applyAlignment="1">
      <alignment horizontal="center" vertical="center"/>
    </xf>
    <xf numFmtId="3" fontId="49" fillId="3" borderId="67" xfId="0" applyNumberFormat="1" applyFont="1" applyFill="1" applyBorder="1" applyAlignment="1">
      <alignment horizontal="center" vertical="center"/>
    </xf>
    <xf numFmtId="17" fontId="127" fillId="64" borderId="0" xfId="652" applyNumberFormat="1" applyBorder="1"/>
    <xf numFmtId="0" fontId="39" fillId="3" borderId="33" xfId="0" applyFont="1" applyFill="1" applyBorder="1"/>
    <xf numFmtId="0" fontId="49" fillId="3" borderId="0" xfId="0" applyFont="1" applyFill="1" applyAlignment="1">
      <alignment horizontal="center" vertical="center"/>
    </xf>
    <xf numFmtId="49" fontId="49" fillId="3" borderId="0" xfId="0" applyNumberFormat="1" applyFont="1" applyFill="1" applyAlignment="1">
      <alignment horizontal="center" vertical="center"/>
    </xf>
    <xf numFmtId="1" fontId="49" fillId="3" borderId="0" xfId="0" applyNumberFormat="1" applyFont="1" applyFill="1" applyAlignment="1">
      <alignment horizontal="center" vertical="center"/>
    </xf>
    <xf numFmtId="0" fontId="74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4" xfId="0" applyFont="1" applyBorder="1" applyAlignment="1">
      <alignment horizontal="center" vertical="center"/>
    </xf>
    <xf numFmtId="49" fontId="33" fillId="0" borderId="74" xfId="0" applyNumberFormat="1" applyFont="1" applyBorder="1" applyAlignment="1">
      <alignment horizontal="center" vertical="center"/>
    </xf>
    <xf numFmtId="1" fontId="33" fillId="0" borderId="74" xfId="0" applyNumberFormat="1" applyFont="1" applyBorder="1" applyAlignment="1">
      <alignment horizontal="center" vertical="center"/>
    </xf>
    <xf numFmtId="0" fontId="33" fillId="6" borderId="33" xfId="0" applyFont="1" applyFill="1" applyBorder="1" applyAlignment="1">
      <alignment horizontal="center" vertical="center"/>
    </xf>
    <xf numFmtId="3" fontId="94" fillId="6" borderId="74" xfId="0" applyNumberFormat="1" applyFont="1" applyFill="1" applyBorder="1" applyAlignment="1">
      <alignment horizontal="center" vertical="center"/>
    </xf>
    <xf numFmtId="3" fontId="94" fillId="6" borderId="74" xfId="7" applyNumberFormat="1" applyFont="1" applyFill="1" applyBorder="1" applyAlignment="1">
      <alignment horizontal="center" vertical="center"/>
    </xf>
    <xf numFmtId="3" fontId="94" fillId="6" borderId="74" xfId="10" applyNumberFormat="1" applyFont="1" applyFill="1" applyBorder="1" applyAlignment="1">
      <alignment horizontal="center" vertical="center"/>
    </xf>
    <xf numFmtId="0" fontId="138" fillId="0" borderId="0" xfId="561" applyFont="1" applyBorder="1" applyAlignment="1">
      <alignment horizontal="centerContinuous" vertical="center" wrapText="1"/>
    </xf>
    <xf numFmtId="0" fontId="30" fillId="0" borderId="0" xfId="0" applyFont="1" applyAlignment="1">
      <alignment vertical="center"/>
    </xf>
    <xf numFmtId="17" fontId="84" fillId="0" borderId="0" xfId="561" applyNumberFormat="1" applyBorder="1" applyAlignment="1">
      <alignment vertical="center"/>
    </xf>
    <xf numFmtId="0" fontId="129" fillId="66" borderId="5" xfId="654" applyBorder="1" applyAlignment="1">
      <alignment horizontal="center"/>
    </xf>
    <xf numFmtId="2" fontId="42" fillId="7" borderId="5" xfId="40" applyNumberFormat="1" applyFont="1" applyFill="1" applyBorder="1" applyAlignment="1">
      <alignment horizontal="center" vertical="center"/>
    </xf>
    <xf numFmtId="0" fontId="129" fillId="66" borderId="41" xfId="654" applyBorder="1" applyAlignment="1">
      <alignment horizontal="center"/>
    </xf>
    <xf numFmtId="164" fontId="0" fillId="0" borderId="0" xfId="647" applyFont="1"/>
    <xf numFmtId="3" fontId="39" fillId="70" borderId="15" xfId="0" applyNumberFormat="1" applyFont="1" applyFill="1" applyBorder="1" applyAlignment="1">
      <alignment horizontal="center" vertical="center"/>
    </xf>
    <xf numFmtId="183" fontId="39" fillId="70" borderId="76" xfId="643" applyNumberFormat="1" applyFont="1" applyFill="1" applyBorder="1" applyAlignment="1">
      <alignment horizontal="center" vertical="center" wrapText="1" shrinkToFit="1"/>
    </xf>
    <xf numFmtId="0" fontId="132" fillId="68" borderId="1" xfId="652" applyFont="1" applyFill="1" applyBorder="1"/>
    <xf numFmtId="2" fontId="132" fillId="68" borderId="1" xfId="652" applyNumberFormat="1" applyFont="1" applyFill="1" applyBorder="1" applyAlignment="1">
      <alignment horizontal="center"/>
    </xf>
    <xf numFmtId="0" fontId="46" fillId="68" borderId="1" xfId="0" applyFont="1" applyFill="1" applyBorder="1" applyAlignment="1">
      <alignment horizontal="center" vertical="center" wrapText="1"/>
    </xf>
    <xf numFmtId="0" fontId="39" fillId="68" borderId="1" xfId="0" applyFont="1" applyFill="1" applyBorder="1" applyAlignment="1">
      <alignment horizontal="center" vertical="center"/>
    </xf>
    <xf numFmtId="0" fontId="39" fillId="68" borderId="1" xfId="0" applyFont="1" applyFill="1" applyBorder="1" applyAlignment="1">
      <alignment horizontal="center" vertical="center" wrapText="1"/>
    </xf>
    <xf numFmtId="0" fontId="142" fillId="69" borderId="36" xfId="652" applyFont="1" applyFill="1" applyBorder="1" applyAlignment="1">
      <alignment horizontal="center" vertical="center" wrapText="1"/>
    </xf>
    <xf numFmtId="1" fontId="129" fillId="66" borderId="92" xfId="654" applyNumberFormat="1" applyBorder="1" applyAlignment="1">
      <alignment wrapText="1" shrinkToFit="1"/>
    </xf>
    <xf numFmtId="0" fontId="129" fillId="66" borderId="92" xfId="654" applyBorder="1"/>
    <xf numFmtId="1" fontId="39" fillId="70" borderId="76" xfId="0" applyNumberFormat="1" applyFont="1" applyFill="1" applyBorder="1" applyAlignment="1">
      <alignment vertical="center" wrapText="1" shrinkToFit="1"/>
    </xf>
    <xf numFmtId="0" fontId="129" fillId="66" borderId="92" xfId="654" applyBorder="1" applyAlignment="1">
      <alignment vertical="center"/>
    </xf>
    <xf numFmtId="0" fontId="129" fillId="66" borderId="92" xfId="654" applyBorder="1" applyAlignment="1">
      <alignment horizontal="left"/>
    </xf>
    <xf numFmtId="1" fontId="129" fillId="66" borderId="92" xfId="654" applyNumberFormat="1" applyBorder="1" applyAlignment="1">
      <alignment horizontal="left" wrapText="1" shrinkToFit="1"/>
    </xf>
    <xf numFmtId="1" fontId="129" fillId="66" borderId="92" xfId="654" applyNumberFormat="1" applyBorder="1"/>
    <xf numFmtId="1" fontId="129" fillId="66" borderId="93" xfId="654" applyNumberFormat="1" applyBorder="1" applyAlignment="1">
      <alignment wrapText="1" shrinkToFit="1"/>
    </xf>
    <xf numFmtId="0" fontId="129" fillId="66" borderId="93" xfId="654" applyBorder="1"/>
    <xf numFmtId="1" fontId="39" fillId="70" borderId="77" xfId="0" applyNumberFormat="1" applyFont="1" applyFill="1" applyBorder="1" applyAlignment="1">
      <alignment vertical="center" wrapText="1" shrinkToFit="1"/>
    </xf>
    <xf numFmtId="1" fontId="39" fillId="70" borderId="77" xfId="0" applyNumberFormat="1" applyFont="1" applyFill="1" applyBorder="1" applyAlignment="1">
      <alignment horizontal="left" vertical="center" wrapText="1" shrinkToFit="1"/>
    </xf>
    <xf numFmtId="3" fontId="39" fillId="70" borderId="40" xfId="0" applyNumberFormat="1" applyFont="1" applyFill="1" applyBorder="1" applyAlignment="1">
      <alignment horizontal="center" vertical="center"/>
    </xf>
    <xf numFmtId="2" fontId="39" fillId="70" borderId="47" xfId="0" applyNumberFormat="1" applyFont="1" applyFill="1" applyBorder="1" applyAlignment="1">
      <alignment horizontal="center" vertical="center" wrapText="1" shrinkToFit="1"/>
    </xf>
    <xf numFmtId="183" fontId="39" fillId="70" borderId="77" xfId="643" applyNumberFormat="1" applyFont="1" applyFill="1" applyBorder="1" applyAlignment="1">
      <alignment horizontal="center" vertical="center" wrapText="1" shrinkToFit="1"/>
    </xf>
    <xf numFmtId="1" fontId="39" fillId="67" borderId="66" xfId="0" applyNumberFormat="1" applyFont="1" applyFill="1" applyBorder="1" applyAlignment="1">
      <alignment vertical="center" wrapText="1" shrinkToFit="1"/>
    </xf>
    <xf numFmtId="1" fontId="49" fillId="67" borderId="66" xfId="0" applyNumberFormat="1" applyFont="1" applyFill="1" applyBorder="1" applyAlignment="1">
      <alignment horizontal="center" vertical="center" wrapText="1" shrinkToFit="1"/>
    </xf>
    <xf numFmtId="3" fontId="49" fillId="67" borderId="66" xfId="0" applyNumberFormat="1" applyFont="1" applyFill="1" applyBorder="1" applyAlignment="1">
      <alignment horizontal="center" vertical="center"/>
    </xf>
    <xf numFmtId="3" fontId="49" fillId="67" borderId="87" xfId="0" applyNumberFormat="1" applyFont="1" applyFill="1" applyBorder="1" applyAlignment="1">
      <alignment horizontal="center" vertical="center"/>
    </xf>
    <xf numFmtId="10" fontId="49" fillId="67" borderId="88" xfId="9" applyNumberFormat="1" applyFont="1" applyFill="1" applyBorder="1" applyAlignment="1">
      <alignment horizontal="center" vertical="center"/>
    </xf>
    <xf numFmtId="10" fontId="49" fillId="67" borderId="88" xfId="0" applyNumberFormat="1" applyFont="1" applyFill="1" applyBorder="1" applyAlignment="1">
      <alignment horizontal="center" vertical="center" wrapText="1" shrinkToFit="1"/>
    </xf>
    <xf numFmtId="0" fontId="17" fillId="0" borderId="12" xfId="40" applyBorder="1"/>
    <xf numFmtId="0" fontId="144" fillId="68" borderId="89" xfId="652" applyFont="1" applyFill="1" applyBorder="1" applyAlignment="1">
      <alignment horizontal="center" vertical="center" wrapText="1"/>
    </xf>
    <xf numFmtId="0" fontId="144" fillId="68" borderId="90" xfId="652" applyFont="1" applyFill="1" applyBorder="1" applyAlignment="1">
      <alignment horizontal="center" vertical="center" wrapText="1"/>
    </xf>
    <xf numFmtId="0" fontId="60" fillId="68" borderId="91" xfId="652" applyFont="1" applyFill="1" applyBorder="1" applyAlignment="1">
      <alignment horizontal="center" vertical="center" wrapText="1"/>
    </xf>
    <xf numFmtId="0" fontId="58" fillId="69" borderId="87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wrapText="1"/>
    </xf>
    <xf numFmtId="0" fontId="144" fillId="68" borderId="88" xfId="652" applyFont="1" applyFill="1" applyBorder="1" applyAlignment="1">
      <alignment horizontal="center" vertical="center" wrapText="1"/>
    </xf>
    <xf numFmtId="3" fontId="58" fillId="9" borderId="3" xfId="40" applyNumberFormat="1" applyFont="1" applyFill="1" applyBorder="1" applyAlignment="1">
      <alignment horizontal="center"/>
    </xf>
    <xf numFmtId="3" fontId="53" fillId="67" borderId="87" xfId="40" applyNumberFormat="1" applyFont="1" applyFill="1" applyBorder="1" applyAlignment="1">
      <alignment horizontal="center" vertical="center"/>
    </xf>
    <xf numFmtId="3" fontId="53" fillId="67" borderId="49" xfId="40" applyNumberFormat="1" applyFont="1" applyFill="1" applyBorder="1" applyAlignment="1">
      <alignment horizontal="center" vertical="center"/>
    </xf>
    <xf numFmtId="3" fontId="53" fillId="67" borderId="64" xfId="40" applyNumberFormat="1" applyFont="1" applyFill="1" applyBorder="1" applyAlignment="1">
      <alignment horizontal="center" vertical="center"/>
    </xf>
    <xf numFmtId="3" fontId="58" fillId="69" borderId="3" xfId="40" applyNumberFormat="1" applyFont="1" applyFill="1" applyBorder="1" applyAlignment="1">
      <alignment horizontal="center"/>
    </xf>
    <xf numFmtId="2" fontId="42" fillId="7" borderId="13" xfId="40" applyNumberFormat="1" applyFont="1" applyFill="1" applyBorder="1" applyAlignment="1">
      <alignment vertical="top"/>
    </xf>
    <xf numFmtId="2" fontId="56" fillId="67" borderId="66" xfId="40" applyNumberFormat="1" applyFont="1" applyFill="1" applyBorder="1" applyAlignment="1">
      <alignment horizontal="center" vertical="center"/>
    </xf>
    <xf numFmtId="2" fontId="56" fillId="67" borderId="72" xfId="40" applyNumberFormat="1" applyFont="1" applyFill="1" applyBorder="1" applyAlignment="1">
      <alignment horizontal="center" vertical="center"/>
    </xf>
    <xf numFmtId="0" fontId="144" fillId="68" borderId="87" xfId="652" applyFont="1" applyFill="1" applyBorder="1" applyAlignment="1">
      <alignment horizontal="center" vertical="center" wrapText="1"/>
    </xf>
    <xf numFmtId="0" fontId="144" fillId="68" borderId="49" xfId="652" applyFont="1" applyFill="1" applyBorder="1" applyAlignment="1">
      <alignment horizontal="center" vertical="center" wrapText="1"/>
    </xf>
    <xf numFmtId="0" fontId="60" fillId="68" borderId="88" xfId="652" applyFont="1" applyFill="1" applyBorder="1" applyAlignment="1">
      <alignment horizontal="center" vertical="center" wrapText="1"/>
    </xf>
    <xf numFmtId="2" fontId="56" fillId="11" borderId="8" xfId="40" applyNumberFormat="1" applyFont="1" applyFill="1" applyBorder="1" applyAlignment="1">
      <alignment horizontal="centerContinuous" vertical="top"/>
    </xf>
    <xf numFmtId="2" fontId="56" fillId="11" borderId="63" xfId="40" applyNumberFormat="1" applyFont="1" applyFill="1" applyBorder="1" applyAlignment="1">
      <alignment horizontal="centerContinuous" vertical="top"/>
    </xf>
    <xf numFmtId="2" fontId="56" fillId="11" borderId="83" xfId="40" applyNumberFormat="1" applyFont="1" applyFill="1" applyBorder="1" applyAlignment="1">
      <alignment horizontal="centerContinuous" vertical="top"/>
    </xf>
    <xf numFmtId="0" fontId="145" fillId="67" borderId="1" xfId="15" applyFont="1" applyFill="1" applyBorder="1" applyAlignment="1">
      <alignment vertical="center" wrapText="1"/>
    </xf>
    <xf numFmtId="0" fontId="107" fillId="67" borderId="1" xfId="0" applyFont="1" applyFill="1" applyBorder="1" applyAlignment="1">
      <alignment vertical="center"/>
    </xf>
    <xf numFmtId="164" fontId="146" fillId="67" borderId="1" xfId="647" applyFont="1" applyFill="1" applyBorder="1" applyAlignment="1">
      <alignment horizontal="center" vertical="center"/>
    </xf>
    <xf numFmtId="0" fontId="132" fillId="71" borderId="15" xfId="652" applyFont="1" applyFill="1" applyBorder="1" applyAlignment="1">
      <alignment horizontal="center" vertical="center"/>
    </xf>
    <xf numFmtId="0" fontId="132" fillId="71" borderId="1" xfId="652" applyFont="1" applyFill="1" applyBorder="1" applyAlignment="1">
      <alignment horizontal="center" vertical="center"/>
    </xf>
    <xf numFmtId="17" fontId="132" fillId="71" borderId="1" xfId="652" applyNumberFormat="1" applyFont="1" applyFill="1" applyBorder="1" applyAlignment="1">
      <alignment horizontal="center" vertical="center" wrapText="1" shrinkToFit="1"/>
    </xf>
    <xf numFmtId="17" fontId="132" fillId="71" borderId="26" xfId="652" applyNumberFormat="1" applyFont="1" applyFill="1" applyBorder="1" applyAlignment="1">
      <alignment horizontal="center" vertical="center" wrapText="1" shrinkToFit="1"/>
    </xf>
    <xf numFmtId="0" fontId="132" fillId="71" borderId="26" xfId="652" applyFont="1" applyFill="1" applyBorder="1" applyAlignment="1">
      <alignment horizontal="center" vertical="center"/>
    </xf>
    <xf numFmtId="0" fontId="132" fillId="71" borderId="5" xfId="652" applyFont="1" applyFill="1" applyBorder="1" applyAlignment="1">
      <alignment horizontal="center" vertical="center"/>
    </xf>
    <xf numFmtId="0" fontId="109" fillId="71" borderId="31" xfId="40" applyFont="1" applyFill="1" applyBorder="1" applyAlignment="1">
      <alignment vertical="center"/>
    </xf>
    <xf numFmtId="0" fontId="135" fillId="71" borderId="94" xfId="565" applyFont="1" applyFill="1" applyBorder="1" applyAlignment="1">
      <alignment horizontal="center" vertical="center"/>
    </xf>
    <xf numFmtId="0" fontId="135" fillId="71" borderId="4" xfId="565" applyFont="1" applyFill="1" applyBorder="1" applyAlignment="1">
      <alignment horizontal="center" vertical="center"/>
    </xf>
    <xf numFmtId="0" fontId="147" fillId="72" borderId="42" xfId="652" applyFont="1" applyFill="1" applyBorder="1" applyAlignment="1">
      <alignment horizontal="center" vertical="center" wrapText="1"/>
    </xf>
    <xf numFmtId="0" fontId="147" fillId="72" borderId="79" xfId="652" applyFont="1" applyFill="1" applyBorder="1" applyAlignment="1">
      <alignment horizontal="center" vertical="center" wrapText="1"/>
    </xf>
    <xf numFmtId="0" fontId="147" fillId="72" borderId="80" xfId="652" applyFont="1" applyFill="1" applyBorder="1" applyAlignment="1">
      <alignment horizontal="center" vertical="center" wrapText="1"/>
    </xf>
    <xf numFmtId="183" fontId="53" fillId="73" borderId="76" xfId="653" applyNumberFormat="1" applyFont="1" applyFill="1" applyBorder="1" applyAlignment="1">
      <alignment horizontal="center" vertical="center"/>
    </xf>
    <xf numFmtId="3" fontId="53" fillId="71" borderId="15" xfId="653" applyNumberFormat="1" applyFont="1" applyFill="1" applyBorder="1" applyAlignment="1">
      <alignment horizontal="center" vertical="center"/>
    </xf>
    <xf numFmtId="183" fontId="53" fillId="73" borderId="37" xfId="653" applyNumberFormat="1" applyFont="1" applyFill="1" applyBorder="1" applyAlignment="1">
      <alignment horizontal="center" vertical="center"/>
    </xf>
    <xf numFmtId="3" fontId="148" fillId="12" borderId="76" xfId="653" applyNumberFormat="1" applyFont="1" applyFill="1" applyBorder="1" applyAlignment="1">
      <alignment horizontal="center" vertical="center"/>
    </xf>
    <xf numFmtId="3" fontId="148" fillId="12" borderId="15" xfId="653" applyNumberFormat="1" applyFont="1" applyFill="1" applyBorder="1" applyAlignment="1">
      <alignment horizontal="center" vertical="center"/>
    </xf>
    <xf numFmtId="170" fontId="148" fillId="12" borderId="15" xfId="653" applyNumberFormat="1" applyFont="1" applyFill="1" applyBorder="1" applyAlignment="1">
      <alignment horizontal="center" vertical="center"/>
    </xf>
    <xf numFmtId="10" fontId="148" fillId="12" borderId="26" xfId="653" applyNumberFormat="1" applyFont="1" applyFill="1" applyBorder="1" applyAlignment="1">
      <alignment horizontal="center" vertical="center" wrapText="1" shrinkToFit="1"/>
    </xf>
    <xf numFmtId="3" fontId="148" fillId="12" borderId="27" xfId="653" applyNumberFormat="1" applyFont="1" applyFill="1" applyBorder="1" applyAlignment="1">
      <alignment horizontal="center" vertical="center"/>
    </xf>
    <xf numFmtId="170" fontId="148" fillId="12" borderId="27" xfId="653" applyNumberFormat="1" applyFont="1" applyFill="1" applyBorder="1" applyAlignment="1">
      <alignment horizontal="center" vertical="center"/>
    </xf>
    <xf numFmtId="10" fontId="148" fillId="12" borderId="28" xfId="653" applyNumberFormat="1" applyFont="1" applyFill="1" applyBorder="1" applyAlignment="1">
      <alignment horizontal="center" vertical="center" wrapText="1" shrinkToFit="1"/>
    </xf>
    <xf numFmtId="3" fontId="53" fillId="12" borderId="15" xfId="653" applyNumberFormat="1" applyFont="1" applyFill="1" applyBorder="1" applyAlignment="1">
      <alignment horizontal="center"/>
    </xf>
    <xf numFmtId="3" fontId="53" fillId="12" borderId="1" xfId="653" applyNumberFormat="1" applyFont="1" applyFill="1" applyBorder="1" applyAlignment="1">
      <alignment horizontal="center"/>
    </xf>
    <xf numFmtId="3" fontId="53" fillId="12" borderId="27" xfId="653" applyNumberFormat="1" applyFont="1" applyFill="1" applyBorder="1" applyAlignment="1">
      <alignment horizontal="center"/>
    </xf>
    <xf numFmtId="3" fontId="53" fillId="12" borderId="22" xfId="653" applyNumberFormat="1" applyFont="1" applyFill="1" applyBorder="1" applyAlignment="1">
      <alignment horizontal="center"/>
    </xf>
    <xf numFmtId="0" fontId="141" fillId="71" borderId="94" xfId="565" applyFont="1" applyFill="1" applyBorder="1" applyAlignment="1">
      <alignment horizontal="center" vertical="center" wrapText="1"/>
    </xf>
    <xf numFmtId="3" fontId="53" fillId="71" borderId="21" xfId="653" applyNumberFormat="1" applyFont="1" applyFill="1" applyBorder="1"/>
    <xf numFmtId="2" fontId="149" fillId="69" borderId="77" xfId="40" applyNumberFormat="1" applyFont="1" applyFill="1" applyBorder="1" applyAlignment="1">
      <alignment vertical="top"/>
    </xf>
    <xf numFmtId="3" fontId="53" fillId="69" borderId="40" xfId="40" applyNumberFormat="1" applyFont="1" applyFill="1" applyBorder="1" applyAlignment="1">
      <alignment horizontal="center"/>
    </xf>
    <xf numFmtId="3" fontId="53" fillId="69" borderId="3" xfId="40" applyNumberFormat="1" applyFont="1" applyFill="1" applyBorder="1" applyAlignment="1">
      <alignment horizontal="center"/>
    </xf>
    <xf numFmtId="3" fontId="53" fillId="69" borderId="75" xfId="40" applyNumberFormat="1" applyFont="1" applyFill="1" applyBorder="1"/>
    <xf numFmtId="2" fontId="149" fillId="69" borderId="76" xfId="40" applyNumberFormat="1" applyFont="1" applyFill="1" applyBorder="1" applyAlignment="1">
      <alignment vertical="center"/>
    </xf>
    <xf numFmtId="3" fontId="53" fillId="69" borderId="15" xfId="40" applyNumberFormat="1" applyFont="1" applyFill="1" applyBorder="1" applyAlignment="1">
      <alignment horizontal="center"/>
    </xf>
    <xf numFmtId="3" fontId="53" fillId="69" borderId="1" xfId="40" applyNumberFormat="1" applyFont="1" applyFill="1" applyBorder="1" applyAlignment="1">
      <alignment horizontal="center"/>
    </xf>
    <xf numFmtId="3" fontId="53" fillId="69" borderId="21" xfId="40" applyNumberFormat="1" applyFont="1" applyFill="1" applyBorder="1"/>
    <xf numFmtId="3" fontId="53" fillId="71" borderId="21" xfId="653" applyNumberFormat="1" applyFont="1" applyFill="1" applyBorder="1" applyAlignment="1">
      <alignment horizontal="right"/>
    </xf>
    <xf numFmtId="0" fontId="132" fillId="71" borderId="26" xfId="652" applyFont="1" applyFill="1" applyBorder="1" applyAlignment="1">
      <alignment horizontal="center" vertical="center" wrapText="1"/>
    </xf>
    <xf numFmtId="0" fontId="132" fillId="71" borderId="15" xfId="652" applyFont="1" applyFill="1" applyBorder="1" applyAlignment="1">
      <alignment horizontal="center" vertical="center" wrapText="1"/>
    </xf>
    <xf numFmtId="0" fontId="105" fillId="68" borderId="1" xfId="15" applyFont="1" applyFill="1" applyBorder="1" applyAlignment="1">
      <alignment horizontal="center" vertical="center" wrapText="1"/>
    </xf>
    <xf numFmtId="0" fontId="30" fillId="68" borderId="1" xfId="0" applyFont="1" applyFill="1" applyBorder="1"/>
    <xf numFmtId="0" fontId="30" fillId="68" borderId="5" xfId="0" applyFont="1" applyFill="1" applyBorder="1"/>
    <xf numFmtId="164" fontId="136" fillId="68" borderId="1" xfId="647" applyFont="1" applyFill="1" applyBorder="1" applyAlignment="1">
      <alignment horizontal="center" vertical="center"/>
    </xf>
    <xf numFmtId="164" fontId="136" fillId="68" borderId="5" xfId="647" applyFont="1" applyFill="1" applyBorder="1" applyAlignment="1">
      <alignment horizontal="center" vertical="center"/>
    </xf>
    <xf numFmtId="164" fontId="136" fillId="68" borderId="15" xfId="647" applyFont="1" applyFill="1" applyBorder="1" applyAlignment="1">
      <alignment horizontal="center" vertical="center"/>
    </xf>
    <xf numFmtId="164" fontId="136" fillId="68" borderId="26" xfId="647" applyFont="1" applyFill="1" applyBorder="1" applyAlignment="1">
      <alignment horizontal="center" vertical="center"/>
    </xf>
    <xf numFmtId="3" fontId="30" fillId="68" borderId="15" xfId="0" applyNumberFormat="1" applyFont="1" applyFill="1" applyBorder="1" applyAlignment="1">
      <alignment horizontal="center" vertical="center"/>
    </xf>
    <xf numFmtId="3" fontId="30" fillId="68" borderId="1" xfId="0" applyNumberFormat="1" applyFont="1" applyFill="1" applyBorder="1" applyAlignment="1">
      <alignment horizontal="center" vertical="center"/>
    </xf>
    <xf numFmtId="3" fontId="30" fillId="68" borderId="26" xfId="0" applyNumberFormat="1" applyFont="1" applyFill="1" applyBorder="1" applyAlignment="1">
      <alignment horizontal="center" vertical="center"/>
    </xf>
    <xf numFmtId="3" fontId="30" fillId="68" borderId="5" xfId="0" applyNumberFormat="1" applyFont="1" applyFill="1" applyBorder="1" applyAlignment="1">
      <alignment horizontal="center" vertical="center"/>
    </xf>
    <xf numFmtId="0" fontId="65" fillId="75" borderId="32" xfId="14" applyFont="1" applyFill="1" applyBorder="1"/>
    <xf numFmtId="17" fontId="65" fillId="75" borderId="19" xfId="14" applyNumberFormat="1" applyFont="1" applyFill="1" applyBorder="1" applyAlignment="1">
      <alignment vertical="center"/>
    </xf>
    <xf numFmtId="0" fontId="64" fillId="68" borderId="1" xfId="14" applyFont="1" applyFill="1" applyBorder="1" applyAlignment="1">
      <alignment vertical="center"/>
    </xf>
    <xf numFmtId="0" fontId="64" fillId="68" borderId="5" xfId="14" applyFont="1" applyFill="1" applyBorder="1" applyAlignment="1">
      <alignment vertical="center"/>
    </xf>
    <xf numFmtId="3" fontId="39" fillId="68" borderId="15" xfId="14" applyNumberFormat="1" applyFont="1" applyFill="1" applyBorder="1" applyAlignment="1">
      <alignment vertical="center"/>
    </xf>
    <xf numFmtId="171" fontId="39" fillId="68" borderId="1" xfId="14" applyNumberFormat="1" applyFont="1" applyFill="1" applyBorder="1" applyAlignment="1">
      <alignment horizontal="center" vertical="center"/>
    </xf>
    <xf numFmtId="3" fontId="39" fillId="68" borderId="1" xfId="14" applyNumberFormat="1" applyFont="1" applyFill="1" applyBorder="1" applyAlignment="1">
      <alignment vertical="center"/>
    </xf>
    <xf numFmtId="3" fontId="39" fillId="68" borderId="1" xfId="14" applyNumberFormat="1" applyFont="1" applyFill="1" applyBorder="1" applyAlignment="1">
      <alignment horizontal="center" vertical="center"/>
    </xf>
    <xf numFmtId="181" fontId="39" fillId="68" borderId="1" xfId="14" applyNumberFormat="1" applyFont="1" applyFill="1" applyBorder="1" applyAlignment="1">
      <alignment horizontal="center" vertical="center"/>
    </xf>
    <xf numFmtId="181" fontId="39" fillId="68" borderId="26" xfId="14" applyNumberFormat="1" applyFont="1" applyFill="1" applyBorder="1" applyAlignment="1">
      <alignment horizontal="center" vertical="center"/>
    </xf>
    <xf numFmtId="175" fontId="39" fillId="68" borderId="1" xfId="14" applyNumberFormat="1" applyFont="1" applyFill="1" applyBorder="1" applyAlignment="1">
      <alignment horizontal="center" vertical="center"/>
    </xf>
    <xf numFmtId="175" fontId="39" fillId="68" borderId="26" xfId="14" applyNumberFormat="1" applyFont="1" applyFill="1" applyBorder="1" applyAlignment="1">
      <alignment horizontal="center" vertical="center"/>
    </xf>
    <xf numFmtId="171" fontId="39" fillId="68" borderId="26" xfId="14" applyNumberFormat="1" applyFont="1" applyFill="1" applyBorder="1" applyAlignment="1">
      <alignment horizontal="center" vertical="center"/>
    </xf>
    <xf numFmtId="3" fontId="57" fillId="68" borderId="76" xfId="40" applyNumberFormat="1" applyFont="1" applyFill="1" applyBorder="1" applyAlignment="1">
      <alignment horizontal="center" vertical="center"/>
    </xf>
    <xf numFmtId="0" fontId="127" fillId="71" borderId="15" xfId="652" applyFill="1" applyBorder="1" applyAlignment="1">
      <alignment horizontal="center" vertical="center"/>
    </xf>
    <xf numFmtId="0" fontId="127" fillId="71" borderId="1" xfId="652" applyFill="1" applyBorder="1" applyAlignment="1">
      <alignment horizontal="center" vertical="center"/>
    </xf>
    <xf numFmtId="0" fontId="127" fillId="71" borderId="1" xfId="652" applyFill="1" applyBorder="1" applyAlignment="1">
      <alignment horizontal="center" vertical="center" wrapText="1"/>
    </xf>
    <xf numFmtId="0" fontId="127" fillId="71" borderId="26" xfId="652" applyFill="1" applyBorder="1" applyAlignment="1">
      <alignment horizontal="center" vertical="center"/>
    </xf>
    <xf numFmtId="0" fontId="127" fillId="71" borderId="2" xfId="652" applyFill="1" applyBorder="1" applyAlignment="1">
      <alignment horizontal="center" vertical="center"/>
    </xf>
    <xf numFmtId="0" fontId="127" fillId="71" borderId="10" xfId="652" applyFill="1" applyBorder="1" applyAlignment="1">
      <alignment horizontal="center" vertical="center"/>
    </xf>
    <xf numFmtId="0" fontId="127" fillId="71" borderId="9" xfId="652" applyFill="1" applyBorder="1" applyAlignment="1">
      <alignment horizontal="center" vertical="center"/>
    </xf>
    <xf numFmtId="3" fontId="132" fillId="71" borderId="2" xfId="652" applyNumberFormat="1" applyFont="1" applyFill="1" applyBorder="1" applyAlignment="1">
      <alignment horizontal="center" vertical="center" wrapText="1"/>
    </xf>
    <xf numFmtId="0" fontId="109" fillId="68" borderId="1" xfId="14" applyFont="1" applyFill="1" applyBorder="1" applyAlignment="1">
      <alignment horizontal="center" vertical="center"/>
    </xf>
    <xf numFmtId="3" fontId="109" fillId="68" borderId="1" xfId="568" applyNumberFormat="1" applyFont="1" applyFill="1" applyBorder="1" applyAlignment="1">
      <alignment horizontal="center" vertical="center"/>
    </xf>
    <xf numFmtId="171" fontId="109" fillId="68" borderId="1" xfId="568" applyNumberFormat="1" applyFont="1" applyFill="1" applyBorder="1" applyAlignment="1">
      <alignment horizontal="center" vertical="center"/>
    </xf>
    <xf numFmtId="174" fontId="109" fillId="68" borderId="1" xfId="568" applyNumberFormat="1" applyFont="1" applyFill="1" applyBorder="1" applyAlignment="1">
      <alignment horizontal="center" vertical="center"/>
    </xf>
    <xf numFmtId="175" fontId="109" fillId="68" borderId="1" xfId="568" applyNumberFormat="1" applyFont="1" applyFill="1" applyBorder="1" applyAlignment="1">
      <alignment horizontal="center" vertical="center"/>
    </xf>
    <xf numFmtId="175" fontId="109" fillId="68" borderId="5" xfId="568" applyNumberFormat="1" applyFont="1" applyFill="1" applyBorder="1" applyAlignment="1">
      <alignment horizontal="center" vertical="center"/>
    </xf>
    <xf numFmtId="0" fontId="85" fillId="71" borderId="1" xfId="562" applyFill="1" applyBorder="1" applyAlignment="1" applyProtection="1">
      <alignment horizontal="center" vertical="center" wrapText="1" readingOrder="1"/>
      <protection locked="0"/>
    </xf>
    <xf numFmtId="0" fontId="132" fillId="68" borderId="86" xfId="652" applyFont="1" applyFill="1" applyBorder="1" applyAlignment="1" applyProtection="1">
      <alignment horizontal="center" vertical="center" wrapText="1" readingOrder="1"/>
      <protection locked="0"/>
    </xf>
    <xf numFmtId="171" fontId="132" fillId="68" borderId="86" xfId="652" applyNumberFormat="1" applyFont="1" applyFill="1" applyBorder="1" applyAlignment="1" applyProtection="1">
      <alignment horizontal="center" vertical="center" wrapText="1" readingOrder="1"/>
      <protection locked="0"/>
    </xf>
    <xf numFmtId="179" fontId="132" fillId="68" borderId="86" xfId="652" applyNumberFormat="1" applyFont="1" applyFill="1" applyBorder="1" applyAlignment="1" applyProtection="1">
      <alignment horizontal="center" vertical="center" wrapText="1" readingOrder="1"/>
      <protection locked="0"/>
    </xf>
    <xf numFmtId="179" fontId="53" fillId="71" borderId="68" xfId="653" applyNumberFormat="1" applyFont="1" applyFill="1" applyBorder="1" applyAlignment="1" applyProtection="1">
      <alignment vertical="top" wrapText="1" readingOrder="1"/>
      <protection locked="0"/>
    </xf>
    <xf numFmtId="0" fontId="133" fillId="67" borderId="2" xfId="565" applyFont="1" applyFill="1" applyBorder="1" applyAlignment="1">
      <alignment horizontal="center" vertical="center" wrapText="1"/>
    </xf>
    <xf numFmtId="49" fontId="134" fillId="67" borderId="2" xfId="565" applyNumberFormat="1" applyFont="1" applyFill="1" applyBorder="1" applyAlignment="1">
      <alignment horizontal="center" vertical="center" wrapText="1"/>
    </xf>
    <xf numFmtId="180" fontId="93" fillId="77" borderId="68" xfId="653" applyNumberFormat="1" applyFont="1" applyFill="1" applyBorder="1" applyAlignment="1" applyProtection="1">
      <alignment horizontal="center" vertical="top" wrapText="1" readingOrder="1"/>
      <protection locked="0"/>
    </xf>
    <xf numFmtId="0" fontId="91" fillId="68" borderId="13" xfId="14" applyFont="1" applyFill="1" applyBorder="1" applyAlignment="1">
      <alignment vertical="center"/>
    </xf>
    <xf numFmtId="14" fontId="150" fillId="68" borderId="1" xfId="565" applyNumberFormat="1" applyFont="1" applyFill="1" applyBorder="1" applyAlignment="1">
      <alignment horizontal="center" vertical="center" wrapText="1"/>
    </xf>
    <xf numFmtId="0" fontId="74" fillId="0" borderId="1" xfId="564" applyFill="1" applyBorder="1" applyAlignment="1">
      <alignment horizontal="center" vertical="center"/>
    </xf>
    <xf numFmtId="0" fontId="27" fillId="0" borderId="40" xfId="0" applyFont="1" applyBorder="1"/>
    <xf numFmtId="0" fontId="27" fillId="0" borderId="3" xfId="0" applyFont="1" applyBorder="1"/>
    <xf numFmtId="164" fontId="27" fillId="0" borderId="3" xfId="647" applyFont="1" applyFill="1" applyBorder="1"/>
    <xf numFmtId="164" fontId="27" fillId="0" borderId="19" xfId="647" applyFont="1" applyFill="1" applyBorder="1"/>
    <xf numFmtId="164" fontId="27" fillId="0" borderId="47" xfId="647" applyFont="1" applyFill="1" applyBorder="1"/>
    <xf numFmtId="0" fontId="27" fillId="0" borderId="1" xfId="0" applyFont="1" applyBorder="1"/>
    <xf numFmtId="164" fontId="27" fillId="0" borderId="1" xfId="647" applyFont="1" applyFill="1" applyBorder="1"/>
    <xf numFmtId="164" fontId="27" fillId="0" borderId="5" xfId="647" applyFont="1" applyFill="1" applyBorder="1"/>
    <xf numFmtId="0" fontId="0" fillId="0" borderId="6" xfId="0" applyBorder="1"/>
    <xf numFmtId="0" fontId="0" fillId="0" borderId="34" xfId="0" applyBorder="1"/>
    <xf numFmtId="164" fontId="27" fillId="0" borderId="34" xfId="647" applyFont="1" applyFill="1" applyBorder="1"/>
    <xf numFmtId="164" fontId="27" fillId="0" borderId="7" xfId="647" applyFont="1" applyFill="1" applyBorder="1"/>
    <xf numFmtId="164" fontId="27" fillId="0" borderId="35" xfId="647" applyFont="1" applyFill="1" applyBorder="1"/>
    <xf numFmtId="164" fontId="27" fillId="0" borderId="26" xfId="647" applyFont="1" applyFill="1" applyBorder="1"/>
    <xf numFmtId="0" fontId="0" fillId="0" borderId="27" xfId="0" applyBorder="1"/>
    <xf numFmtId="164" fontId="27" fillId="0" borderId="22" xfId="647" applyFont="1" applyFill="1" applyBorder="1"/>
    <xf numFmtId="164" fontId="27" fillId="0" borderId="41" xfId="647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2" fillId="68" borderId="1" xfId="0" applyNumberFormat="1" applyFont="1" applyFill="1" applyBorder="1" applyAlignment="1">
      <alignment vertical="center"/>
    </xf>
    <xf numFmtId="3" fontId="52" fillId="68" borderId="1" xfId="0" applyNumberFormat="1" applyFont="1" applyFill="1" applyBorder="1" applyAlignment="1">
      <alignment horizontal="center" vertical="center"/>
    </xf>
    <xf numFmtId="0" fontId="152" fillId="68" borderId="1" xfId="652" applyFont="1" applyFill="1" applyBorder="1" applyAlignment="1">
      <alignment vertical="center"/>
    </xf>
    <xf numFmtId="0" fontId="152" fillId="68" borderId="1" xfId="652" applyFont="1" applyFill="1" applyBorder="1" applyAlignment="1">
      <alignment wrapText="1"/>
    </xf>
    <xf numFmtId="0" fontId="152" fillId="68" borderId="1" xfId="652" applyFont="1" applyFill="1" applyBorder="1" applyAlignment="1">
      <alignment horizontal="left"/>
    </xf>
    <xf numFmtId="0" fontId="152" fillId="66" borderId="92" xfId="654" applyFont="1" applyBorder="1"/>
    <xf numFmtId="0" fontId="27" fillId="0" borderId="0" xfId="0" applyFont="1" applyAlignment="1">
      <alignment horizontal="left" vertical="center" wrapText="1"/>
    </xf>
    <xf numFmtId="3" fontId="39" fillId="7" borderId="67" xfId="14" applyNumberFormat="1" applyFont="1" applyFill="1" applyBorder="1" applyAlignment="1">
      <alignment horizontal="center" vertical="center"/>
    </xf>
    <xf numFmtId="3" fontId="128" fillId="65" borderId="21" xfId="653" applyNumberFormat="1" applyBorder="1" applyAlignment="1">
      <alignment horizontal="center"/>
    </xf>
    <xf numFmtId="3" fontId="128" fillId="65" borderId="95" xfId="653" applyNumberFormat="1" applyBorder="1" applyAlignment="1">
      <alignment horizontal="center"/>
    </xf>
    <xf numFmtId="3" fontId="39" fillId="7" borderId="21" xfId="14" applyNumberFormat="1" applyFont="1" applyFill="1" applyBorder="1" applyAlignment="1">
      <alignment horizontal="center" vertical="center"/>
    </xf>
    <xf numFmtId="3" fontId="128" fillId="65" borderId="75" xfId="653" applyNumberFormat="1" applyBorder="1" applyAlignment="1">
      <alignment horizontal="center"/>
    </xf>
    <xf numFmtId="3" fontId="39" fillId="7" borderId="21" xfId="14" applyNumberFormat="1" applyFont="1" applyFill="1" applyBorder="1" applyAlignment="1">
      <alignment horizontal="right" vertical="center"/>
    </xf>
    <xf numFmtId="3" fontId="128" fillId="65" borderId="73" xfId="653" applyNumberFormat="1" applyBorder="1" applyAlignment="1">
      <alignment horizontal="center"/>
    </xf>
    <xf numFmtId="0" fontId="153" fillId="71" borderId="1" xfId="652" applyFont="1" applyFill="1" applyBorder="1" applyAlignment="1">
      <alignment horizontal="center" vertical="center" wrapText="1"/>
    </xf>
    <xf numFmtId="0" fontId="153" fillId="71" borderId="15" xfId="652" applyFont="1" applyFill="1" applyBorder="1" applyAlignment="1">
      <alignment horizontal="center" vertical="center" wrapText="1"/>
    </xf>
    <xf numFmtId="3" fontId="60" fillId="68" borderId="1" xfId="40" applyNumberFormat="1" applyFont="1" applyFill="1" applyBorder="1" applyAlignment="1">
      <alignment horizontal="center" vertical="center"/>
    </xf>
    <xf numFmtId="0" fontId="140" fillId="0" borderId="1" xfId="565" applyFont="1" applyBorder="1" applyAlignment="1">
      <alignment horizontal="center" vertical="center" wrapText="1"/>
    </xf>
    <xf numFmtId="10" fontId="97" fillId="67" borderId="88" xfId="0" applyNumberFormat="1" applyFont="1" applyFill="1" applyBorder="1" applyAlignment="1">
      <alignment horizontal="center" vertical="center" wrapText="1" shrinkToFit="1"/>
    </xf>
    <xf numFmtId="17" fontId="0" fillId="0" borderId="0" xfId="0" applyNumberFormat="1" applyAlignment="1">
      <alignment horizontal="center" vertical="center"/>
    </xf>
    <xf numFmtId="0" fontId="131" fillId="8" borderId="10" xfId="0" applyFont="1" applyFill="1" applyBorder="1" applyAlignment="1">
      <alignment horizontal="center" vertical="center"/>
    </xf>
    <xf numFmtId="164" fontId="111" fillId="0" borderId="1" xfId="647" applyFont="1" applyBorder="1" applyAlignment="1" applyProtection="1">
      <alignment vertical="top" wrapText="1"/>
      <protection locked="0"/>
    </xf>
    <xf numFmtId="164" fontId="111" fillId="0" borderId="1" xfId="647" applyFont="1" applyBorder="1" applyAlignment="1" applyProtection="1">
      <alignment vertical="top" wrapText="1" readingOrder="1"/>
      <protection locked="0"/>
    </xf>
    <xf numFmtId="164" fontId="111" fillId="0" borderId="1" xfId="647" applyFont="1" applyBorder="1"/>
    <xf numFmtId="164" fontId="146" fillId="67" borderId="5" xfId="647" applyFont="1" applyFill="1" applyBorder="1" applyAlignment="1">
      <alignment horizontal="center" vertical="center"/>
    </xf>
    <xf numFmtId="164" fontId="146" fillId="67" borderId="15" xfId="647" applyFont="1" applyFill="1" applyBorder="1" applyAlignment="1">
      <alignment horizontal="center" vertical="center"/>
    </xf>
    <xf numFmtId="164" fontId="128" fillId="65" borderId="1" xfId="647" applyFont="1" applyFill="1" applyBorder="1"/>
    <xf numFmtId="164" fontId="154" fillId="59" borderId="1" xfId="647" applyFont="1" applyFill="1" applyBorder="1"/>
    <xf numFmtId="10" fontId="128" fillId="65" borderId="1" xfId="653" applyNumberFormat="1" applyBorder="1" applyAlignment="1">
      <alignment horizontal="center"/>
    </xf>
    <xf numFmtId="182" fontId="53" fillId="71" borderId="26" xfId="637" applyNumberFormat="1" applyFont="1" applyFill="1" applyBorder="1" applyAlignment="1">
      <alignment horizontal="center" vertical="center"/>
    </xf>
    <xf numFmtId="182" fontId="53" fillId="71" borderId="28" xfId="637" applyNumberFormat="1" applyFont="1" applyFill="1" applyBorder="1" applyAlignment="1">
      <alignment horizontal="center" vertical="center"/>
    </xf>
    <xf numFmtId="0" fontId="136" fillId="71" borderId="89" xfId="565" applyFont="1" applyFill="1" applyBorder="1" applyAlignment="1">
      <alignment horizontal="center" vertical="center"/>
    </xf>
    <xf numFmtId="0" fontId="136" fillId="71" borderId="90" xfId="565" applyFont="1" applyFill="1" applyBorder="1" applyAlignment="1">
      <alignment horizontal="center" vertical="center"/>
    </xf>
    <xf numFmtId="1" fontId="84" fillId="14" borderId="1" xfId="561" applyNumberFormat="1" applyFill="1" applyBorder="1" applyAlignment="1">
      <alignment horizontal="center" vertical="center" shrinkToFit="1"/>
    </xf>
    <xf numFmtId="0" fontId="85" fillId="14" borderId="1" xfId="562" applyFill="1" applyBorder="1" applyAlignment="1">
      <alignment horizontal="center" vertical="center"/>
    </xf>
    <xf numFmtId="0" fontId="91" fillId="0" borderId="29" xfId="14" applyFont="1" applyBorder="1" applyAlignment="1">
      <alignment vertical="center"/>
    </xf>
    <xf numFmtId="0" fontId="91" fillId="0" borderId="30" xfId="14" applyFont="1" applyBorder="1" applyAlignment="1">
      <alignment vertical="center"/>
    </xf>
    <xf numFmtId="0" fontId="91" fillId="68" borderId="30" xfId="14" applyFont="1" applyFill="1" applyBorder="1" applyAlignment="1">
      <alignment vertical="center"/>
    </xf>
    <xf numFmtId="3" fontId="132" fillId="71" borderId="23" xfId="652" applyNumberFormat="1" applyFont="1" applyFill="1" applyBorder="1" applyAlignment="1">
      <alignment horizontal="center" vertical="center" wrapText="1"/>
    </xf>
    <xf numFmtId="3" fontId="132" fillId="71" borderId="22" xfId="652" applyNumberFormat="1" applyFont="1" applyFill="1" applyBorder="1" applyAlignment="1">
      <alignment horizontal="center" vertical="center" wrapText="1"/>
    </xf>
    <xf numFmtId="3" fontId="132" fillId="71" borderId="28" xfId="652" applyNumberFormat="1" applyFont="1" applyFill="1" applyBorder="1" applyAlignment="1">
      <alignment horizontal="center" vertical="center" wrapText="1"/>
    </xf>
    <xf numFmtId="0" fontId="109" fillId="68" borderId="5" xfId="14" applyFont="1" applyFill="1" applyBorder="1" applyAlignment="1">
      <alignment horizontal="center" vertical="center"/>
    </xf>
    <xf numFmtId="3" fontId="109" fillId="68" borderId="65" xfId="568" applyNumberFormat="1" applyFont="1" applyFill="1" applyBorder="1" applyAlignment="1">
      <alignment horizontal="center" vertical="center"/>
    </xf>
    <xf numFmtId="171" fontId="109" fillId="68" borderId="34" xfId="568" applyNumberFormat="1" applyFont="1" applyFill="1" applyBorder="1" applyAlignment="1">
      <alignment horizontal="center" vertical="center"/>
    </xf>
    <xf numFmtId="3" fontId="109" fillId="68" borderId="34" xfId="568" applyNumberFormat="1" applyFont="1" applyFill="1" applyBorder="1" applyAlignment="1">
      <alignment horizontal="center" vertical="center"/>
    </xf>
    <xf numFmtId="174" fontId="109" fillId="68" borderId="34" xfId="568" applyNumberFormat="1" applyFont="1" applyFill="1" applyBorder="1" applyAlignment="1">
      <alignment horizontal="center" vertical="center"/>
    </xf>
    <xf numFmtId="175" fontId="109" fillId="68" borderId="34" xfId="568" applyNumberFormat="1" applyFont="1" applyFill="1" applyBorder="1" applyAlignment="1">
      <alignment horizontal="center" vertical="center"/>
    </xf>
    <xf numFmtId="175" fontId="109" fillId="68" borderId="7" xfId="568" applyNumberFormat="1" applyFont="1" applyFill="1" applyBorder="1" applyAlignment="1">
      <alignment horizontal="center" vertical="center"/>
    </xf>
    <xf numFmtId="3" fontId="60" fillId="68" borderId="35" xfId="656" applyNumberFormat="1" applyFont="1" applyFill="1" applyBorder="1" applyAlignment="1">
      <alignment horizontal="center" vertical="center"/>
    </xf>
    <xf numFmtId="1" fontId="39" fillId="7" borderId="15" xfId="316" applyNumberFormat="1" applyFont="1" applyFill="1" applyBorder="1" applyAlignment="1">
      <alignment vertical="center" wrapText="1" shrinkToFit="1"/>
    </xf>
    <xf numFmtId="3" fontId="89" fillId="54" borderId="12" xfId="568" applyNumberFormat="1" applyFont="1" applyFill="1" applyBorder="1" applyAlignment="1">
      <alignment horizontal="center" vertical="center"/>
    </xf>
    <xf numFmtId="3" fontId="39" fillId="7" borderId="26" xfId="14" applyNumberFormat="1" applyFont="1" applyFill="1" applyBorder="1" applyAlignment="1">
      <alignment horizontal="center" vertical="center"/>
    </xf>
    <xf numFmtId="0" fontId="27" fillId="0" borderId="15" xfId="316" applyBorder="1"/>
    <xf numFmtId="3" fontId="128" fillId="65" borderId="12" xfId="653" applyNumberFormat="1" applyBorder="1"/>
    <xf numFmtId="3" fontId="128" fillId="65" borderId="26" xfId="653" applyNumberFormat="1" applyBorder="1" applyAlignment="1">
      <alignment horizontal="center"/>
    </xf>
    <xf numFmtId="0" fontId="27" fillId="0" borderId="27" xfId="316" applyBorder="1"/>
    <xf numFmtId="0" fontId="127" fillId="64" borderId="41" xfId="652" applyBorder="1"/>
    <xf numFmtId="3" fontId="128" fillId="65" borderId="23" xfId="653" applyNumberFormat="1" applyBorder="1"/>
    <xf numFmtId="3" fontId="128" fillId="65" borderId="28" xfId="653" applyNumberFormat="1" applyBorder="1" applyAlignment="1">
      <alignment horizontal="center"/>
    </xf>
    <xf numFmtId="0" fontId="27" fillId="14" borderId="1" xfId="316" applyFill="1" applyBorder="1"/>
    <xf numFmtId="0" fontId="28" fillId="14" borderId="1" xfId="316" applyFont="1" applyFill="1" applyBorder="1" applyAlignment="1">
      <alignment vertical="center"/>
    </xf>
    <xf numFmtId="0" fontId="60" fillId="0" borderId="0" xfId="657" applyFont="1" applyAlignment="1">
      <alignment vertical="center"/>
    </xf>
    <xf numFmtId="49" fontId="150" fillId="68" borderId="35" xfId="565" applyNumberFormat="1" applyFont="1" applyFill="1" applyBorder="1" applyAlignment="1">
      <alignment horizontal="center" vertical="center" wrapText="1"/>
    </xf>
    <xf numFmtId="10" fontId="148" fillId="12" borderId="26" xfId="637" applyNumberFormat="1" applyFont="1" applyFill="1" applyBorder="1" applyAlignment="1">
      <alignment horizontal="center" vertical="center"/>
    </xf>
    <xf numFmtId="10" fontId="148" fillId="12" borderId="28" xfId="637" applyNumberFormat="1" applyFont="1" applyFill="1" applyBorder="1" applyAlignment="1">
      <alignment horizontal="center" vertical="center"/>
    </xf>
    <xf numFmtId="182" fontId="128" fillId="65" borderId="1" xfId="637" applyNumberFormat="1" applyFont="1" applyFill="1" applyBorder="1" applyAlignment="1">
      <alignment horizontal="center"/>
    </xf>
    <xf numFmtId="182" fontId="89" fillId="54" borderId="1" xfId="637" applyNumberFormat="1" applyFont="1" applyFill="1" applyBorder="1" applyAlignment="1">
      <alignment horizontal="center" vertical="center"/>
    </xf>
    <xf numFmtId="182" fontId="128" fillId="65" borderId="22" xfId="637" applyNumberFormat="1" applyFont="1" applyFill="1" applyBorder="1" applyAlignment="1">
      <alignment horizontal="center"/>
    </xf>
    <xf numFmtId="182" fontId="109" fillId="68" borderId="34" xfId="637" applyNumberFormat="1" applyFont="1" applyFill="1" applyBorder="1" applyAlignment="1">
      <alignment horizontal="center" vertical="center"/>
    </xf>
    <xf numFmtId="182" fontId="109" fillId="68" borderId="7" xfId="637" applyNumberFormat="1" applyFont="1" applyFill="1" applyBorder="1" applyAlignment="1">
      <alignment horizontal="center" vertical="center"/>
    </xf>
    <xf numFmtId="49" fontId="150" fillId="68" borderId="91" xfId="565" applyNumberFormat="1" applyFont="1" applyFill="1" applyBorder="1" applyAlignment="1">
      <alignment horizontal="center" vertical="center" wrapText="1"/>
    </xf>
    <xf numFmtId="164" fontId="146" fillId="67" borderId="26" xfId="647" applyFont="1" applyFill="1" applyBorder="1" applyAlignment="1">
      <alignment horizontal="center" vertical="center"/>
    </xf>
    <xf numFmtId="0" fontId="156" fillId="78" borderId="1" xfId="652" applyFont="1" applyFill="1" applyBorder="1" applyAlignment="1">
      <alignment vertical="center" wrapText="1"/>
    </xf>
    <xf numFmtId="3" fontId="137" fillId="77" borderId="1" xfId="653" applyNumberFormat="1" applyFont="1" applyFill="1" applyBorder="1"/>
    <xf numFmtId="2" fontId="137" fillId="77" borderId="1" xfId="653" applyNumberFormat="1" applyFont="1" applyFill="1" applyBorder="1" applyAlignment="1">
      <alignment horizontal="center" vertical="center" wrapText="1"/>
    </xf>
    <xf numFmtId="164" fontId="0" fillId="0" borderId="1" xfId="647" applyFont="1" applyBorder="1"/>
    <xf numFmtId="0" fontId="142" fillId="76" borderId="3" xfId="652" applyFont="1" applyFill="1" applyBorder="1" applyAlignment="1">
      <alignment horizontal="center" vertical="center" wrapText="1"/>
    </xf>
    <xf numFmtId="164" fontId="111" fillId="0" borderId="0" xfId="647" applyFont="1" applyBorder="1" applyAlignment="1" applyProtection="1">
      <alignment vertical="top" wrapText="1" readingOrder="1"/>
      <protection locked="0"/>
    </xf>
    <xf numFmtId="164" fontId="111" fillId="0" borderId="0" xfId="647" applyFont="1" applyBorder="1" applyAlignment="1" applyProtection="1">
      <alignment vertical="top" wrapText="1"/>
      <protection locked="0"/>
    </xf>
    <xf numFmtId="164" fontId="111" fillId="0" borderId="0" xfId="647" applyFont="1"/>
    <xf numFmtId="0" fontId="49" fillId="68" borderId="1" xfId="0" applyFont="1" applyFill="1" applyBorder="1" applyAlignment="1">
      <alignment horizontal="center" vertical="center"/>
    </xf>
    <xf numFmtId="0" fontId="133" fillId="67" borderId="1" xfId="565" applyFont="1" applyFill="1" applyBorder="1" applyAlignment="1">
      <alignment horizontal="centerContinuous" vertical="center"/>
    </xf>
    <xf numFmtId="2" fontId="56" fillId="67" borderId="66" xfId="40" applyNumberFormat="1" applyFont="1" applyFill="1" applyBorder="1" applyAlignment="1">
      <alignment horizontal="left" vertical="center"/>
    </xf>
    <xf numFmtId="2" fontId="42" fillId="59" borderId="49" xfId="40" applyNumberFormat="1" applyFont="1" applyFill="1" applyBorder="1" applyAlignment="1">
      <alignment vertical="top"/>
    </xf>
    <xf numFmtId="3" fontId="53" fillId="67" borderId="88" xfId="4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readingOrder="1"/>
    </xf>
    <xf numFmtId="0" fontId="139" fillId="0" borderId="13" xfId="561" applyFont="1" applyBorder="1" applyAlignment="1">
      <alignment vertical="center" readingOrder="1"/>
    </xf>
    <xf numFmtId="0" fontId="139" fillId="0" borderId="0" xfId="561" applyFont="1" applyBorder="1" applyAlignment="1">
      <alignment vertical="center" readingOrder="1"/>
    </xf>
    <xf numFmtId="0" fontId="111" fillId="0" borderId="29" xfId="0" applyFont="1" applyBorder="1"/>
    <xf numFmtId="10" fontId="111" fillId="0" borderId="31" xfId="0" applyNumberFormat="1" applyFont="1" applyBorder="1"/>
    <xf numFmtId="0" fontId="111" fillId="0" borderId="33" xfId="0" applyFont="1" applyBorder="1"/>
    <xf numFmtId="10" fontId="111" fillId="0" borderId="38" xfId="0" applyNumberFormat="1" applyFont="1" applyBorder="1"/>
    <xf numFmtId="10" fontId="111" fillId="0" borderId="67" xfId="0" applyNumberFormat="1" applyFont="1" applyBorder="1"/>
    <xf numFmtId="0" fontId="111" fillId="0" borderId="39" xfId="0" applyFont="1" applyBorder="1"/>
    <xf numFmtId="182" fontId="39" fillId="70" borderId="47" xfId="637" applyNumberFormat="1" applyFont="1" applyFill="1" applyBorder="1" applyAlignment="1">
      <alignment horizontal="center" vertical="center" wrapText="1" shrinkToFit="1"/>
    </xf>
    <xf numFmtId="182" fontId="39" fillId="70" borderId="26" xfId="637" applyNumberFormat="1" applyFont="1" applyFill="1" applyBorder="1" applyAlignment="1">
      <alignment horizontal="center" vertical="center"/>
    </xf>
    <xf numFmtId="182" fontId="39" fillId="70" borderId="26" xfId="637" applyNumberFormat="1" applyFont="1" applyFill="1" applyBorder="1" applyAlignment="1">
      <alignment horizontal="center" vertical="center" wrapText="1" shrinkToFit="1"/>
    </xf>
    <xf numFmtId="170" fontId="111" fillId="0" borderId="38" xfId="0" applyNumberFormat="1" applyFont="1" applyBorder="1"/>
    <xf numFmtId="10" fontId="111" fillId="0" borderId="38" xfId="637" applyNumberFormat="1" applyFont="1" applyBorder="1"/>
    <xf numFmtId="0" fontId="142" fillId="76" borderId="79" xfId="652" applyFont="1" applyFill="1" applyBorder="1" applyAlignment="1">
      <alignment horizontal="center" vertical="center" wrapText="1"/>
    </xf>
    <xf numFmtId="0" fontId="143" fillId="76" borderId="50" xfId="652" applyFont="1" applyFill="1" applyBorder="1" applyAlignment="1">
      <alignment horizontal="center" vertical="center" wrapText="1"/>
    </xf>
    <xf numFmtId="0" fontId="142" fillId="76" borderId="50" xfId="652" applyFont="1" applyFill="1" applyBorder="1" applyAlignment="1">
      <alignment horizontal="center" vertical="center" wrapText="1"/>
    </xf>
    <xf numFmtId="0" fontId="142" fillId="76" borderId="80" xfId="652" applyFont="1" applyFill="1" applyBorder="1" applyAlignment="1">
      <alignment horizontal="center" vertical="center" wrapText="1"/>
    </xf>
    <xf numFmtId="0" fontId="142" fillId="76" borderId="1" xfId="652" applyFont="1" applyFill="1" applyBorder="1" applyAlignment="1">
      <alignment horizontal="center" vertical="center" wrapText="1"/>
    </xf>
    <xf numFmtId="0" fontId="143" fillId="76" borderId="1" xfId="652" applyFont="1" applyFill="1" applyBorder="1" applyAlignment="1">
      <alignment horizontal="center" vertical="center" wrapText="1"/>
    </xf>
    <xf numFmtId="0" fontId="142" fillId="76" borderId="5" xfId="652" applyFont="1" applyFill="1" applyBorder="1" applyAlignment="1">
      <alignment horizontal="center" vertical="center" wrapText="1"/>
    </xf>
    <xf numFmtId="0" fontId="147" fillId="72" borderId="74" xfId="652" applyFont="1" applyFill="1" applyBorder="1" applyAlignment="1">
      <alignment horizontal="center" vertical="center" wrapText="1"/>
    </xf>
    <xf numFmtId="0" fontId="147" fillId="72" borderId="94" xfId="652" applyFont="1" applyFill="1" applyBorder="1" applyAlignment="1">
      <alignment horizontal="center" vertical="center" wrapText="1"/>
    </xf>
    <xf numFmtId="0" fontId="147" fillId="72" borderId="96" xfId="652" applyFont="1" applyFill="1" applyBorder="1" applyAlignment="1">
      <alignment horizontal="center" vertical="center" wrapText="1"/>
    </xf>
    <xf numFmtId="1" fontId="39" fillId="70" borderId="1" xfId="0" applyNumberFormat="1" applyFont="1" applyFill="1" applyBorder="1" applyAlignment="1">
      <alignment vertical="center" wrapText="1" shrinkToFit="1"/>
    </xf>
    <xf numFmtId="1" fontId="50" fillId="70" borderId="1" xfId="0" applyNumberFormat="1" applyFont="1" applyFill="1" applyBorder="1" applyAlignment="1">
      <alignment horizontal="center" vertical="center" wrapText="1" shrinkToFit="1"/>
    </xf>
    <xf numFmtId="3" fontId="39" fillId="70" borderId="1" xfId="0" applyNumberFormat="1" applyFont="1" applyFill="1" applyBorder="1" applyAlignment="1">
      <alignment horizontal="center" vertical="center"/>
    </xf>
    <xf numFmtId="182" fontId="39" fillId="70" borderId="1" xfId="637" applyNumberFormat="1" applyFont="1" applyFill="1" applyBorder="1" applyAlignment="1">
      <alignment horizontal="center" vertical="center" wrapText="1" shrinkToFit="1"/>
    </xf>
    <xf numFmtId="2" fontId="39" fillId="70" borderId="1" xfId="0" applyNumberFormat="1" applyFont="1" applyFill="1" applyBorder="1" applyAlignment="1">
      <alignment horizontal="center" vertical="center" wrapText="1" shrinkToFit="1"/>
    </xf>
    <xf numFmtId="1" fontId="129" fillId="66" borderId="1" xfId="654" applyNumberFormat="1" applyBorder="1" applyAlignment="1">
      <alignment wrapText="1" shrinkToFit="1"/>
    </xf>
    <xf numFmtId="0" fontId="129" fillId="66" borderId="1" xfId="654" applyBorder="1" applyAlignment="1">
      <alignment horizontal="left"/>
    </xf>
    <xf numFmtId="182" fontId="39" fillId="70" borderId="1" xfId="637" applyNumberFormat="1" applyFont="1" applyFill="1" applyBorder="1" applyAlignment="1">
      <alignment horizontal="center" vertical="center"/>
    </xf>
    <xf numFmtId="3" fontId="148" fillId="12" borderId="1" xfId="653" applyNumberFormat="1" applyFont="1" applyFill="1" applyBorder="1" applyAlignment="1">
      <alignment horizontal="center" vertical="center"/>
    </xf>
    <xf numFmtId="10" fontId="148" fillId="12" borderId="1" xfId="637" applyNumberFormat="1" applyFont="1" applyFill="1" applyBorder="1" applyAlignment="1">
      <alignment horizontal="center" vertical="center"/>
    </xf>
    <xf numFmtId="170" fontId="148" fillId="12" borderId="1" xfId="653" applyNumberFormat="1" applyFont="1" applyFill="1" applyBorder="1" applyAlignment="1">
      <alignment horizontal="center" vertical="center"/>
    </xf>
    <xf numFmtId="10" fontId="148" fillId="12" borderId="1" xfId="653" applyNumberFormat="1" applyFont="1" applyFill="1" applyBorder="1" applyAlignment="1">
      <alignment horizontal="center" vertical="center" wrapText="1" shrinkToFit="1"/>
    </xf>
    <xf numFmtId="3" fontId="53" fillId="71" borderId="1" xfId="653" applyNumberFormat="1" applyFont="1" applyFill="1" applyBorder="1" applyAlignment="1">
      <alignment horizontal="center" vertical="center"/>
    </xf>
    <xf numFmtId="182" fontId="53" fillId="71" borderId="1" xfId="637" applyNumberFormat="1" applyFont="1" applyFill="1" applyBorder="1" applyAlignment="1">
      <alignment horizontal="center" vertical="center"/>
    </xf>
    <xf numFmtId="1" fontId="39" fillId="70" borderId="3" xfId="0" applyNumberFormat="1" applyFont="1" applyFill="1" applyBorder="1" applyAlignment="1">
      <alignment vertical="center" wrapText="1" shrinkToFit="1"/>
    </xf>
    <xf numFmtId="1" fontId="50" fillId="70" borderId="3" xfId="0" applyNumberFormat="1" applyFont="1" applyFill="1" applyBorder="1" applyAlignment="1">
      <alignment horizontal="center" vertical="center" wrapText="1" shrinkToFit="1"/>
    </xf>
    <xf numFmtId="3" fontId="39" fillId="70" borderId="3" xfId="0" applyNumberFormat="1" applyFont="1" applyFill="1" applyBorder="1" applyAlignment="1">
      <alignment horizontal="center" vertical="center"/>
    </xf>
    <xf numFmtId="182" fontId="39" fillId="70" borderId="3" xfId="637" applyNumberFormat="1" applyFont="1" applyFill="1" applyBorder="1" applyAlignment="1">
      <alignment horizontal="center" vertical="center"/>
    </xf>
    <xf numFmtId="182" fontId="39" fillId="70" borderId="3" xfId="637" applyNumberFormat="1" applyFont="1" applyFill="1" applyBorder="1" applyAlignment="1">
      <alignment horizontal="center" vertical="center" wrapText="1" shrinkToFit="1"/>
    </xf>
    <xf numFmtId="2" fontId="39" fillId="70" borderId="3" xfId="0" applyNumberFormat="1" applyFont="1" applyFill="1" applyBorder="1" applyAlignment="1">
      <alignment horizontal="center" vertical="center" wrapText="1" shrinkToFit="1"/>
    </xf>
    <xf numFmtId="0" fontId="111" fillId="0" borderId="1" xfId="0" applyFont="1" applyBorder="1" applyAlignment="1">
      <alignment horizontal="center" vertical="center"/>
    </xf>
    <xf numFmtId="2" fontId="111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135" fillId="67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3" fontId="30" fillId="0" borderId="12" xfId="0" applyNumberFormat="1" applyFont="1" applyBorder="1" applyAlignment="1">
      <alignment horizontal="center"/>
    </xf>
    <xf numFmtId="0" fontId="131" fillId="8" borderId="8" xfId="0" applyFont="1" applyFill="1" applyBorder="1" applyAlignment="1">
      <alignment horizontal="center" vertical="center"/>
    </xf>
    <xf numFmtId="10" fontId="128" fillId="65" borderId="5" xfId="653" applyNumberFormat="1" applyBorder="1" applyAlignment="1">
      <alignment horizontal="center"/>
    </xf>
    <xf numFmtId="0" fontId="131" fillId="8" borderId="1" xfId="0" applyFont="1" applyFill="1" applyBorder="1" applyAlignment="1">
      <alignment horizontal="center" vertical="center"/>
    </xf>
    <xf numFmtId="0" fontId="142" fillId="69" borderId="25" xfId="652" applyFont="1" applyFill="1" applyBorder="1" applyAlignment="1">
      <alignment horizontal="center" vertical="center" wrapText="1"/>
    </xf>
    <xf numFmtId="3" fontId="128" fillId="65" borderId="0" xfId="653" applyNumberFormat="1" applyBorder="1" applyAlignment="1">
      <alignment horizontal="center" vertical="center"/>
    </xf>
    <xf numFmtId="164" fontId="27" fillId="0" borderId="0" xfId="647" applyFont="1" applyFill="1" applyBorder="1"/>
    <xf numFmtId="183" fontId="36" fillId="12" borderId="1" xfId="643" applyNumberFormat="1" applyFont="1" applyFill="1" applyBorder="1" applyAlignment="1">
      <alignment wrapText="1"/>
    </xf>
    <xf numFmtId="0" fontId="36" fillId="0" borderId="11" xfId="649" applyFont="1" applyBorder="1" applyAlignment="1">
      <alignment wrapText="1"/>
    </xf>
    <xf numFmtId="0" fontId="36" fillId="0" borderId="0" xfId="646" applyFont="1" applyAlignment="1">
      <alignment wrapText="1"/>
    </xf>
    <xf numFmtId="0" fontId="36" fillId="0" borderId="11" xfId="648" applyFont="1" applyBorder="1" applyAlignment="1">
      <alignment wrapText="1"/>
    </xf>
    <xf numFmtId="0" fontId="36" fillId="0" borderId="11" xfId="648" applyFont="1" applyBorder="1" applyAlignment="1">
      <alignment horizontal="right" wrapText="1"/>
    </xf>
    <xf numFmtId="0" fontId="36" fillId="5" borderId="16" xfId="645" applyFont="1" applyFill="1" applyBorder="1" applyAlignment="1">
      <alignment horizontal="center"/>
    </xf>
    <xf numFmtId="0" fontId="36" fillId="0" borderId="11" xfId="645" applyFont="1" applyBorder="1" applyAlignment="1">
      <alignment wrapText="1"/>
    </xf>
    <xf numFmtId="0" fontId="36" fillId="0" borderId="11" xfId="645" applyFont="1" applyBorder="1" applyAlignment="1">
      <alignment horizontal="right" wrapText="1"/>
    </xf>
    <xf numFmtId="1" fontId="27" fillId="0" borderId="27" xfId="0" applyNumberFormat="1" applyFont="1" applyBorder="1" applyAlignment="1">
      <alignment wrapText="1" shrinkToFit="1"/>
    </xf>
    <xf numFmtId="0" fontId="36" fillId="0" borderId="11" xfId="644" applyFont="1" applyBorder="1" applyAlignment="1">
      <alignment wrapText="1"/>
    </xf>
    <xf numFmtId="0" fontId="36" fillId="0" borderId="11" xfId="644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53" fillId="69" borderId="24" xfId="652" applyFont="1" applyFill="1" applyBorder="1" applyAlignment="1">
      <alignment horizontal="center" vertical="center" wrapText="1" shrinkToFit="1"/>
    </xf>
    <xf numFmtId="0" fontId="27" fillId="3" borderId="0" xfId="0" applyFont="1" applyFill="1" applyAlignment="1">
      <alignment horizontal="center" readingOrder="1"/>
    </xf>
    <xf numFmtId="0" fontId="53" fillId="69" borderId="7" xfId="652" applyFont="1" applyFill="1" applyBorder="1" applyAlignment="1">
      <alignment vertical="center" wrapText="1" shrinkToFit="1"/>
    </xf>
    <xf numFmtId="164" fontId="0" fillId="0" borderId="0" xfId="0" applyNumberFormat="1"/>
    <xf numFmtId="49" fontId="17" fillId="0" borderId="0" xfId="40" applyNumberFormat="1"/>
    <xf numFmtId="0" fontId="49" fillId="10" borderId="1" xfId="0" applyFont="1" applyFill="1" applyBorder="1" applyAlignment="1">
      <alignment horizontal="center"/>
    </xf>
    <xf numFmtId="17" fontId="59" fillId="0" borderId="0" xfId="14" applyNumberFormat="1" applyFont="1"/>
    <xf numFmtId="49" fontId="27" fillId="0" borderId="0" xfId="316" applyNumberFormat="1"/>
    <xf numFmtId="3" fontId="30" fillId="79" borderId="1" xfId="0" applyNumberFormat="1" applyFont="1" applyFill="1" applyBorder="1" applyAlignment="1">
      <alignment vertical="center"/>
    </xf>
    <xf numFmtId="0" fontId="1" fillId="80" borderId="1" xfId="0" applyFont="1" applyFill="1" applyBorder="1" applyAlignment="1">
      <alignment horizontal="center" wrapText="1"/>
    </xf>
    <xf numFmtId="0" fontId="161" fillId="3" borderId="0" xfId="0" applyFont="1" applyFill="1" applyAlignment="1">
      <alignment horizontal="left" vertical="center"/>
    </xf>
    <xf numFmtId="3" fontId="161" fillId="3" borderId="0" xfId="0" applyNumberFormat="1" applyFont="1" applyFill="1" applyAlignment="1">
      <alignment horizontal="right"/>
    </xf>
    <xf numFmtId="0" fontId="161" fillId="3" borderId="0" xfId="0" applyFont="1" applyFill="1" applyAlignment="1">
      <alignment horizontal="left"/>
    </xf>
    <xf numFmtId="0" fontId="132" fillId="68" borderId="0" xfId="652" applyFont="1" applyFill="1" applyBorder="1" applyAlignment="1" applyProtection="1">
      <alignment horizontal="center" vertical="center" wrapText="1" readingOrder="1"/>
      <protection locked="0"/>
    </xf>
    <xf numFmtId="180" fontId="93" fillId="77" borderId="0" xfId="653" applyNumberFormat="1" applyFont="1" applyFill="1" applyBorder="1" applyAlignment="1" applyProtection="1">
      <alignment horizontal="center" vertical="top" wrapText="1" readingOrder="1"/>
      <protection locked="0"/>
    </xf>
    <xf numFmtId="179" fontId="53" fillId="71" borderId="0" xfId="653" applyNumberFormat="1" applyFont="1" applyFill="1" applyBorder="1" applyAlignment="1" applyProtection="1">
      <alignment vertical="top" wrapText="1" readingOrder="1"/>
      <protection locked="0"/>
    </xf>
    <xf numFmtId="0" fontId="53" fillId="69" borderId="1" xfId="652" applyFont="1" applyFill="1" applyBorder="1" applyAlignment="1">
      <alignment horizontal="center" vertical="center" wrapText="1" shrinkToFit="1"/>
    </xf>
    <xf numFmtId="3" fontId="132" fillId="68" borderId="86" xfId="652" applyNumberFormat="1" applyFont="1" applyFill="1" applyBorder="1" applyAlignment="1" applyProtection="1">
      <alignment horizontal="center" vertical="center" wrapText="1" readingOrder="1"/>
      <protection locked="0"/>
    </xf>
    <xf numFmtId="3" fontId="93" fillId="77" borderId="68" xfId="653" applyNumberFormat="1" applyFont="1" applyFill="1" applyBorder="1" applyAlignment="1" applyProtection="1">
      <alignment horizontal="center" vertical="top" wrapText="1" readingOrder="1"/>
      <protection locked="0"/>
    </xf>
    <xf numFmtId="17" fontId="27" fillId="0" borderId="0" xfId="316" applyNumberFormat="1"/>
    <xf numFmtId="0" fontId="122" fillId="0" borderId="14" xfId="0" applyFont="1" applyBorder="1" applyAlignment="1">
      <alignment horizontal="center" vertical="center"/>
    </xf>
    <xf numFmtId="0" fontId="122" fillId="0" borderId="13" xfId="0" applyFont="1" applyBorder="1" applyAlignment="1">
      <alignment horizontal="center" vertical="center"/>
    </xf>
    <xf numFmtId="0" fontId="122" fillId="0" borderId="63" xfId="0" applyFont="1" applyBorder="1" applyAlignment="1">
      <alignment horizontal="center" vertical="center" wrapText="1"/>
    </xf>
    <xf numFmtId="0" fontId="122" fillId="0" borderId="18" xfId="0" applyFont="1" applyBorder="1" applyAlignment="1">
      <alignment horizontal="center" vertical="center" wrapText="1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" fontId="27" fillId="14" borderId="32" xfId="0" applyNumberFormat="1" applyFont="1" applyFill="1" applyBorder="1" applyAlignment="1">
      <alignment horizontal="center" vertical="center" shrinkToFit="1"/>
    </xf>
    <xf numFmtId="1" fontId="27" fillId="14" borderId="0" xfId="0" applyNumberFormat="1" applyFont="1" applyFill="1" applyAlignment="1">
      <alignment horizontal="center" vertical="center" shrinkToFit="1"/>
    </xf>
    <xf numFmtId="1" fontId="27" fillId="14" borderId="97" xfId="0" applyNumberFormat="1" applyFont="1" applyFill="1" applyBorder="1" applyAlignment="1">
      <alignment horizontal="center" vertical="center" shrinkToFit="1"/>
    </xf>
    <xf numFmtId="0" fontId="33" fillId="14" borderId="32" xfId="0" applyFont="1" applyFill="1" applyBorder="1" applyAlignment="1">
      <alignment horizontal="center" vertical="center"/>
    </xf>
    <xf numFmtId="0" fontId="33" fillId="14" borderId="0" xfId="0" applyFont="1" applyFill="1" applyAlignment="1">
      <alignment horizontal="center" vertical="center"/>
    </xf>
    <xf numFmtId="0" fontId="135" fillId="67" borderId="71" xfId="565" applyFont="1" applyFill="1" applyBorder="1" applyAlignment="1">
      <alignment horizontal="center" vertical="center" wrapText="1"/>
    </xf>
    <xf numFmtId="0" fontId="135" fillId="67" borderId="72" xfId="565" applyFont="1" applyFill="1" applyBorder="1" applyAlignment="1">
      <alignment horizontal="center" vertical="center" wrapText="1"/>
    </xf>
    <xf numFmtId="0" fontId="135" fillId="67" borderId="64" xfId="565" applyFont="1" applyFill="1" applyBorder="1" applyAlignment="1">
      <alignment horizontal="center" vertical="center" wrapText="1"/>
    </xf>
    <xf numFmtId="0" fontId="142" fillId="68" borderId="44" xfId="652" applyFont="1" applyFill="1" applyBorder="1" applyAlignment="1">
      <alignment horizontal="center" vertical="center" wrapText="1"/>
    </xf>
    <xf numFmtId="0" fontId="142" fillId="68" borderId="74" xfId="652" applyFont="1" applyFill="1" applyBorder="1" applyAlignment="1">
      <alignment horizontal="center" vertical="center" wrapText="1"/>
    </xf>
    <xf numFmtId="0" fontId="142" fillId="68" borderId="42" xfId="652" applyFont="1" applyFill="1" applyBorder="1" applyAlignment="1">
      <alignment horizontal="center" vertical="center" wrapText="1"/>
    </xf>
    <xf numFmtId="0" fontId="142" fillId="69" borderId="6" xfId="652" applyFont="1" applyFill="1" applyBorder="1" applyAlignment="1">
      <alignment horizontal="center" vertical="center" wrapText="1"/>
    </xf>
    <xf numFmtId="0" fontId="142" fillId="69" borderId="35" xfId="652" applyFont="1" applyFill="1" applyBorder="1" applyAlignment="1">
      <alignment horizontal="center" vertical="center" wrapText="1"/>
    </xf>
    <xf numFmtId="0" fontId="142" fillId="76" borderId="44" xfId="652" applyFont="1" applyFill="1" applyBorder="1" applyAlignment="1">
      <alignment horizontal="center" vertical="center" wrapText="1"/>
    </xf>
    <xf numFmtId="0" fontId="142" fillId="76" borderId="42" xfId="652" applyFont="1" applyFill="1" applyBorder="1" applyAlignment="1">
      <alignment horizontal="center" vertical="center" wrapText="1"/>
    </xf>
    <xf numFmtId="0" fontId="142" fillId="76" borderId="74" xfId="652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3" fillId="67" borderId="0" xfId="565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64" fillId="8" borderId="33" xfId="0" applyFont="1" applyFill="1" applyBorder="1" applyAlignment="1">
      <alignment horizontal="center" vertical="center" wrapText="1"/>
    </xf>
    <xf numFmtId="0" fontId="64" fillId="8" borderId="0" xfId="0" applyFont="1" applyFill="1" applyAlignment="1">
      <alignment horizontal="center" vertical="center" wrapText="1"/>
    </xf>
    <xf numFmtId="0" fontId="157" fillId="68" borderId="0" xfId="561" applyFont="1" applyFill="1" applyAlignment="1">
      <alignment horizontal="center" vertical="center"/>
    </xf>
    <xf numFmtId="0" fontId="84" fillId="68" borderId="5" xfId="561" applyFill="1" applyBorder="1" applyAlignment="1">
      <alignment horizontal="center" vertical="center"/>
    </xf>
    <xf numFmtId="0" fontId="84" fillId="68" borderId="17" xfId="561" applyFill="1" applyBorder="1" applyAlignment="1">
      <alignment horizontal="center" vertical="center"/>
    </xf>
    <xf numFmtId="0" fontId="84" fillId="68" borderId="12" xfId="561" applyFill="1" applyBorder="1" applyAlignment="1">
      <alignment horizontal="center" vertical="center"/>
    </xf>
    <xf numFmtId="0" fontId="132" fillId="68" borderId="1" xfId="652" applyFont="1" applyFill="1" applyBorder="1" applyAlignment="1">
      <alignment horizontal="center"/>
    </xf>
    <xf numFmtId="49" fontId="28" fillId="0" borderId="0" xfId="0" applyNumberFormat="1" applyFont="1" applyAlignment="1">
      <alignment vertical="center" wrapText="1"/>
    </xf>
    <xf numFmtId="17" fontId="28" fillId="0" borderId="0" xfId="0" applyNumberFormat="1" applyFont="1" applyAlignment="1">
      <alignment vertical="center" wrapText="1"/>
    </xf>
    <xf numFmtId="0" fontId="52" fillId="14" borderId="5" xfId="0" applyFont="1" applyFill="1" applyBorder="1" applyAlignment="1">
      <alignment horizontal="center" vertical="center"/>
    </xf>
    <xf numFmtId="0" fontId="52" fillId="14" borderId="17" xfId="0" applyFont="1" applyFill="1" applyBorder="1" applyAlignment="1">
      <alignment horizontal="center" vertical="center"/>
    </xf>
    <xf numFmtId="0" fontId="52" fillId="14" borderId="12" xfId="0" applyFont="1" applyFill="1" applyBorder="1" applyAlignment="1">
      <alignment horizontal="center" vertical="center"/>
    </xf>
    <xf numFmtId="0" fontId="133" fillId="67" borderId="1" xfId="565" applyFont="1" applyFill="1" applyBorder="1" applyAlignment="1">
      <alignment horizontal="center" vertical="center"/>
    </xf>
    <xf numFmtId="3" fontId="32" fillId="12" borderId="5" xfId="0" applyNumberFormat="1" applyFont="1" applyFill="1" applyBorder="1" applyAlignment="1">
      <alignment horizontal="center" vertical="center"/>
    </xf>
    <xf numFmtId="3" fontId="32" fillId="12" borderId="12" xfId="0" applyNumberFormat="1" applyFont="1" applyFill="1" applyBorder="1" applyAlignment="1">
      <alignment horizontal="center" vertical="center"/>
    </xf>
    <xf numFmtId="0" fontId="52" fillId="14" borderId="1" xfId="0" applyFont="1" applyFill="1" applyBorder="1" applyAlignment="1">
      <alignment horizontal="center" vertical="center"/>
    </xf>
    <xf numFmtId="0" fontId="39" fillId="7" borderId="8" xfId="0" applyFont="1" applyFill="1" applyBorder="1" applyAlignment="1">
      <alignment horizontal="center" vertical="center"/>
    </xf>
    <xf numFmtId="0" fontId="39" fillId="7" borderId="63" xfId="0" applyFont="1" applyFill="1" applyBorder="1" applyAlignment="1">
      <alignment horizontal="center" vertical="center"/>
    </xf>
    <xf numFmtId="3" fontId="50" fillId="7" borderId="5" xfId="0" applyNumberFormat="1" applyFont="1" applyFill="1" applyBorder="1" applyAlignment="1">
      <alignment horizontal="center" vertical="center"/>
    </xf>
    <xf numFmtId="3" fontId="50" fillId="7" borderId="12" xfId="0" applyNumberFormat="1" applyFont="1" applyFill="1" applyBorder="1" applyAlignment="1">
      <alignment horizontal="center" vertical="center"/>
    </xf>
    <xf numFmtId="0" fontId="39" fillId="7" borderId="1" xfId="0" applyFont="1" applyFill="1" applyBorder="1" applyAlignment="1">
      <alignment horizontal="center" vertical="center" wrapText="1"/>
    </xf>
    <xf numFmtId="1" fontId="27" fillId="14" borderId="5" xfId="0" applyNumberFormat="1" applyFont="1" applyFill="1" applyBorder="1" applyAlignment="1">
      <alignment horizontal="center" vertical="center" shrinkToFit="1"/>
    </xf>
    <xf numFmtId="1" fontId="27" fillId="14" borderId="12" xfId="0" applyNumberFormat="1" applyFont="1" applyFill="1" applyBorder="1" applyAlignment="1">
      <alignment horizontal="center" vertical="center" shrinkToFit="1"/>
    </xf>
    <xf numFmtId="1" fontId="27" fillId="14" borderId="8" xfId="0" applyNumberFormat="1" applyFont="1" applyFill="1" applyBorder="1" applyAlignment="1">
      <alignment horizontal="center" vertical="center" shrinkToFit="1"/>
    </xf>
    <xf numFmtId="1" fontId="27" fillId="14" borderId="14" xfId="0" applyNumberFormat="1" applyFont="1" applyFill="1" applyBorder="1" applyAlignment="1">
      <alignment horizontal="center" vertical="center" shrinkToFit="1"/>
    </xf>
    <xf numFmtId="17" fontId="30" fillId="0" borderId="0" xfId="0" applyNumberFormat="1" applyFont="1" applyAlignment="1">
      <alignment horizontal="center" vertical="center" wrapText="1"/>
    </xf>
    <xf numFmtId="17" fontId="30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0" fontId="53" fillId="0" borderId="6" xfId="40" applyFont="1" applyBorder="1" applyAlignment="1">
      <alignment horizontal="center"/>
    </xf>
    <xf numFmtId="0" fontId="53" fillId="0" borderId="34" xfId="40" applyFont="1" applyBorder="1" applyAlignment="1">
      <alignment horizontal="center"/>
    </xf>
    <xf numFmtId="0" fontId="53" fillId="0" borderId="7" xfId="40" applyFont="1" applyBorder="1" applyAlignment="1">
      <alignment horizontal="center"/>
    </xf>
    <xf numFmtId="0" fontId="53" fillId="0" borderId="35" xfId="40" applyFont="1" applyBorder="1" applyAlignment="1">
      <alignment horizontal="center"/>
    </xf>
    <xf numFmtId="0" fontId="64" fillId="62" borderId="44" xfId="40" applyFont="1" applyFill="1" applyBorder="1" applyAlignment="1">
      <alignment horizontal="center" vertical="center" wrapText="1"/>
    </xf>
    <xf numFmtId="0" fontId="64" fillId="62" borderId="74" xfId="40" applyFont="1" applyFill="1" applyBorder="1" applyAlignment="1">
      <alignment horizontal="center" vertical="center" wrapText="1"/>
    </xf>
    <xf numFmtId="0" fontId="64" fillId="62" borderId="42" xfId="40" applyFont="1" applyFill="1" applyBorder="1" applyAlignment="1">
      <alignment horizontal="center" vertical="center" wrapText="1"/>
    </xf>
    <xf numFmtId="2" fontId="56" fillId="0" borderId="15" xfId="40" applyNumberFormat="1" applyFont="1" applyBorder="1" applyAlignment="1">
      <alignment horizontal="center" vertical="center"/>
    </xf>
    <xf numFmtId="2" fontId="56" fillId="0" borderId="27" xfId="40" applyNumberFormat="1" applyFont="1" applyBorder="1" applyAlignment="1">
      <alignment horizontal="center" vertical="center"/>
    </xf>
    <xf numFmtId="2" fontId="56" fillId="0" borderId="1" xfId="40" applyNumberFormat="1" applyFont="1" applyBorder="1" applyAlignment="1">
      <alignment horizontal="center" vertical="center"/>
    </xf>
    <xf numFmtId="2" fontId="56" fillId="0" borderId="22" xfId="40" applyNumberFormat="1" applyFont="1" applyBorder="1" applyAlignment="1">
      <alignment horizontal="center" vertical="center"/>
    </xf>
    <xf numFmtId="2" fontId="56" fillId="0" borderId="26" xfId="40" applyNumberFormat="1" applyFont="1" applyBorder="1" applyAlignment="1">
      <alignment horizontal="center" vertical="center" wrapText="1"/>
    </xf>
    <xf numFmtId="2" fontId="56" fillId="0" borderId="28" xfId="40" applyNumberFormat="1" applyFont="1" applyBorder="1" applyAlignment="1">
      <alignment horizontal="center" vertical="center" wrapText="1"/>
    </xf>
    <xf numFmtId="2" fontId="124" fillId="0" borderId="6" xfId="40" applyNumberFormat="1" applyFont="1" applyBorder="1" applyAlignment="1">
      <alignment horizontal="center" vertical="center"/>
    </xf>
    <xf numFmtId="2" fontId="124" fillId="0" borderId="27" xfId="40" applyNumberFormat="1" applyFont="1" applyBorder="1" applyAlignment="1">
      <alignment horizontal="center" vertical="center"/>
    </xf>
    <xf numFmtId="2" fontId="56" fillId="0" borderId="65" xfId="40" applyNumberFormat="1" applyFont="1" applyBorder="1" applyAlignment="1">
      <alignment horizontal="center" vertical="center"/>
    </xf>
    <xf numFmtId="2" fontId="56" fillId="0" borderId="23" xfId="40" applyNumberFormat="1" applyFont="1" applyBorder="1" applyAlignment="1">
      <alignment horizontal="center" vertical="center"/>
    </xf>
    <xf numFmtId="2" fontId="56" fillId="0" borderId="7" xfId="40" applyNumberFormat="1" applyFont="1" applyBorder="1" applyAlignment="1">
      <alignment horizontal="center" vertical="center" wrapText="1"/>
    </xf>
    <xf numFmtId="2" fontId="56" fillId="0" borderId="41" xfId="40" applyNumberFormat="1" applyFont="1" applyBorder="1" applyAlignment="1">
      <alignment horizontal="center" vertical="center" wrapText="1"/>
    </xf>
    <xf numFmtId="17" fontId="138" fillId="68" borderId="29" xfId="561" applyNumberFormat="1" applyFont="1" applyFill="1" applyBorder="1" applyAlignment="1">
      <alignment horizontal="center" vertical="center" wrapText="1"/>
    </xf>
    <xf numFmtId="17" fontId="138" fillId="68" borderId="30" xfId="561" applyNumberFormat="1" applyFont="1" applyFill="1" applyBorder="1" applyAlignment="1">
      <alignment horizontal="center" vertical="center" wrapText="1"/>
    </xf>
    <xf numFmtId="17" fontId="138" fillId="68" borderId="31" xfId="561" applyNumberFormat="1" applyFont="1" applyFill="1" applyBorder="1" applyAlignment="1">
      <alignment horizontal="center" vertical="center" wrapText="1"/>
    </xf>
    <xf numFmtId="17" fontId="138" fillId="68" borderId="71" xfId="561" applyNumberFormat="1" applyFont="1" applyFill="1" applyBorder="1" applyAlignment="1">
      <alignment horizontal="center" vertical="center" wrapText="1"/>
    </xf>
    <xf numFmtId="17" fontId="138" fillId="68" borderId="72" xfId="561" applyNumberFormat="1" applyFont="1" applyFill="1" applyBorder="1" applyAlignment="1">
      <alignment horizontal="center" vertical="center" wrapText="1"/>
    </xf>
    <xf numFmtId="2" fontId="74" fillId="0" borderId="5" xfId="564" applyNumberFormat="1" applyFill="1" applyBorder="1" applyAlignment="1">
      <alignment horizontal="center" vertical="center"/>
    </xf>
    <xf numFmtId="2" fontId="56" fillId="0" borderId="15" xfId="40" applyNumberFormat="1" applyFont="1" applyBorder="1" applyAlignment="1">
      <alignment horizontal="right" vertical="center"/>
    </xf>
    <xf numFmtId="2" fontId="56" fillId="0" borderId="9" xfId="40" applyNumberFormat="1" applyFont="1" applyBorder="1" applyAlignment="1">
      <alignment horizontal="right" vertical="center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" fontId="132" fillId="64" borderId="1" xfId="652" applyNumberFormat="1" applyFont="1" applyBorder="1" applyAlignment="1">
      <alignment horizontal="center" vertical="center" wrapText="1" shrinkToFit="1"/>
    </xf>
    <xf numFmtId="17" fontId="132" fillId="64" borderId="12" xfId="652" applyNumberFormat="1" applyFont="1" applyBorder="1" applyAlignment="1">
      <alignment horizontal="center" vertical="center" wrapText="1" shrinkToFit="1"/>
    </xf>
    <xf numFmtId="0" fontId="53" fillId="69" borderId="6" xfId="652" applyFont="1" applyFill="1" applyBorder="1" applyAlignment="1">
      <alignment horizontal="center" vertical="center" wrapText="1" shrinkToFit="1"/>
    </xf>
    <xf numFmtId="0" fontId="53" fillId="69" borderId="34" xfId="652" applyFont="1" applyFill="1" applyBorder="1" applyAlignment="1">
      <alignment horizontal="center" vertical="center" wrapText="1" shrinkToFit="1"/>
    </xf>
    <xf numFmtId="0" fontId="53" fillId="69" borderId="7" xfId="652" applyFont="1" applyFill="1" applyBorder="1" applyAlignment="1">
      <alignment horizontal="center" vertical="center" wrapText="1" shrinkToFit="1"/>
    </xf>
    <xf numFmtId="1" fontId="87" fillId="14" borderId="1" xfId="565" applyNumberFormat="1" applyFill="1" applyBorder="1" applyAlignment="1">
      <alignment horizontal="center" vertical="center" shrinkToFit="1"/>
    </xf>
    <xf numFmtId="0" fontId="158" fillId="0" borderId="5" xfId="0" applyFont="1" applyBorder="1" applyAlignment="1">
      <alignment horizontal="center" vertical="center"/>
    </xf>
    <xf numFmtId="0" fontId="158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17" fontId="159" fillId="64" borderId="1" xfId="652" applyNumberFormat="1" applyFont="1" applyBorder="1" applyAlignment="1">
      <alignment horizontal="center" vertical="center" wrapText="1" shrinkToFit="1"/>
    </xf>
    <xf numFmtId="0" fontId="53" fillId="69" borderId="24" xfId="652" applyFont="1" applyFill="1" applyBorder="1" applyAlignment="1">
      <alignment horizontal="center" vertical="center" wrapText="1" shrinkToFit="1"/>
    </xf>
    <xf numFmtId="0" fontId="53" fillId="69" borderId="25" xfId="652" applyFont="1" applyFill="1" applyBorder="1" applyAlignment="1">
      <alignment horizontal="center" vertical="center" wrapText="1" shrinkToFit="1"/>
    </xf>
    <xf numFmtId="0" fontId="53" fillId="69" borderId="65" xfId="652" applyFont="1" applyFill="1" applyBorder="1" applyAlignment="1">
      <alignment horizontal="center" vertical="center" wrapText="1" shrinkToFit="1"/>
    </xf>
    <xf numFmtId="0" fontId="66" fillId="0" borderId="5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53" fillId="69" borderId="35" xfId="652" applyFont="1" applyFill="1" applyBorder="1" applyAlignment="1">
      <alignment horizontal="center" vertical="center" wrapText="1" shrinkToFit="1"/>
    </xf>
    <xf numFmtId="0" fontId="50" fillId="3" borderId="1" xfId="0" applyFont="1" applyFill="1" applyBorder="1" applyAlignment="1">
      <alignment horizontal="center" vertical="center"/>
    </xf>
    <xf numFmtId="0" fontId="134" fillId="68" borderId="5" xfId="565" applyFont="1" applyFill="1" applyBorder="1" applyAlignment="1">
      <alignment horizontal="center" vertical="center"/>
    </xf>
    <xf numFmtId="0" fontId="50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134" fillId="7" borderId="5" xfId="565" applyFont="1" applyFill="1" applyBorder="1" applyAlignment="1">
      <alignment horizontal="center" vertical="center"/>
    </xf>
    <xf numFmtId="17" fontId="158" fillId="0" borderId="1" xfId="0" applyNumberFormat="1" applyFont="1" applyBorder="1" applyAlignment="1">
      <alignment horizontal="center" vertical="center" wrapText="1" shrinkToFit="1"/>
    </xf>
    <xf numFmtId="17" fontId="113" fillId="14" borderId="12" xfId="0" applyNumberFormat="1" applyFont="1" applyFill="1" applyBorder="1" applyAlignment="1">
      <alignment horizontal="center" vertical="center" wrapText="1" shrinkToFit="1"/>
    </xf>
    <xf numFmtId="17" fontId="37" fillId="14" borderId="12" xfId="0" applyNumberFormat="1" applyFont="1" applyFill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" fontId="37" fillId="14" borderId="1" xfId="0" applyNumberFormat="1" applyFont="1" applyFill="1" applyBorder="1" applyAlignment="1">
      <alignment horizontal="center" vertical="center" wrapText="1" shrinkToFit="1"/>
    </xf>
    <xf numFmtId="0" fontId="158" fillId="0" borderId="1" xfId="0" applyFont="1" applyBorder="1" applyAlignment="1">
      <alignment horizontal="center" vertical="center"/>
    </xf>
    <xf numFmtId="0" fontId="151" fillId="69" borderId="6" xfId="652" applyFont="1" applyFill="1" applyBorder="1" applyAlignment="1">
      <alignment horizontal="center" vertical="center" wrapText="1" shrinkToFit="1"/>
    </xf>
    <xf numFmtId="0" fontId="151" fillId="69" borderId="34" xfId="652" applyFont="1" applyFill="1" applyBorder="1" applyAlignment="1">
      <alignment horizontal="center" vertical="center" wrapText="1" shrinkToFit="1"/>
    </xf>
    <xf numFmtId="0" fontId="151" fillId="69" borderId="35" xfId="652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3" fontId="127" fillId="64" borderId="63" xfId="652" applyNumberFormat="1" applyBorder="1" applyAlignment="1">
      <alignment horizontal="center" vertical="center" wrapText="1"/>
    </xf>
    <xf numFmtId="3" fontId="127" fillId="64" borderId="82" xfId="652" applyNumberFormat="1" applyBorder="1" applyAlignment="1">
      <alignment horizontal="center" vertical="center" wrapText="1"/>
    </xf>
    <xf numFmtId="0" fontId="127" fillId="64" borderId="24" xfId="652" applyBorder="1" applyAlignment="1">
      <alignment horizontal="center" vertical="center" wrapText="1"/>
    </xf>
    <xf numFmtId="0" fontId="127" fillId="64" borderId="25" xfId="652" applyBorder="1" applyAlignment="1">
      <alignment horizontal="center" vertical="center" wrapText="1"/>
    </xf>
    <xf numFmtId="0" fontId="127" fillId="64" borderId="20" xfId="652" applyBorder="1" applyAlignment="1">
      <alignment horizontal="center" vertical="center" wrapText="1"/>
    </xf>
    <xf numFmtId="0" fontId="127" fillId="64" borderId="38" xfId="652" applyBorder="1" applyAlignment="1">
      <alignment horizontal="center" vertical="center" wrapText="1"/>
    </xf>
    <xf numFmtId="0" fontId="90" fillId="75" borderId="8" xfId="14" applyFont="1" applyFill="1" applyBorder="1" applyAlignment="1">
      <alignment horizontal="center"/>
    </xf>
    <xf numFmtId="0" fontId="90" fillId="75" borderId="14" xfId="14" applyFont="1" applyFill="1" applyBorder="1" applyAlignment="1">
      <alignment horizontal="center"/>
    </xf>
    <xf numFmtId="0" fontId="90" fillId="75" borderId="63" xfId="14" applyFont="1" applyFill="1" applyBorder="1" applyAlignment="1">
      <alignment horizontal="center"/>
    </xf>
    <xf numFmtId="0" fontId="127" fillId="64" borderId="74" xfId="652" applyBorder="1" applyAlignment="1">
      <alignment horizontal="center" vertical="center" wrapText="1"/>
    </xf>
    <xf numFmtId="0" fontId="127" fillId="64" borderId="19" xfId="652" applyBorder="1" applyAlignment="1">
      <alignment horizontal="center" vertical="center" wrapText="1"/>
    </xf>
    <xf numFmtId="0" fontId="127" fillId="64" borderId="8" xfId="652" applyBorder="1" applyAlignment="1">
      <alignment horizontal="center" vertical="center" wrapText="1"/>
    </xf>
    <xf numFmtId="0" fontId="127" fillId="64" borderId="6" xfId="652" applyBorder="1" applyAlignment="1">
      <alignment horizontal="center" vertical="center" wrapText="1"/>
    </xf>
    <xf numFmtId="0" fontId="127" fillId="64" borderId="34" xfId="652" applyBorder="1" applyAlignment="1">
      <alignment horizontal="center" vertical="center" wrapText="1"/>
    </xf>
    <xf numFmtId="0" fontId="127" fillId="64" borderId="7" xfId="652" applyBorder="1" applyAlignment="1">
      <alignment horizontal="center" vertical="center" wrapText="1"/>
    </xf>
    <xf numFmtId="0" fontId="87" fillId="75" borderId="0" xfId="565" applyFill="1" applyBorder="1" applyAlignment="1">
      <alignment horizontal="center"/>
    </xf>
    <xf numFmtId="0" fontId="87" fillId="75" borderId="82" xfId="565" applyFill="1" applyBorder="1" applyAlignment="1">
      <alignment horizontal="center"/>
    </xf>
    <xf numFmtId="0" fontId="134" fillId="75" borderId="0" xfId="565" applyFont="1" applyFill="1" applyBorder="1" applyAlignment="1">
      <alignment horizontal="center"/>
    </xf>
    <xf numFmtId="0" fontId="134" fillId="75" borderId="82" xfId="565" applyFont="1" applyFill="1" applyBorder="1" applyAlignment="1">
      <alignment horizontal="center"/>
    </xf>
    <xf numFmtId="17" fontId="87" fillId="75" borderId="0" xfId="565" applyNumberFormat="1" applyFill="1" applyBorder="1" applyAlignment="1">
      <alignment horizontal="center" vertical="center"/>
    </xf>
    <xf numFmtId="17" fontId="87" fillId="75" borderId="13" xfId="565" applyNumberFormat="1" applyFill="1" applyBorder="1" applyAlignment="1">
      <alignment horizontal="center" vertical="center"/>
    </xf>
    <xf numFmtId="17" fontId="87" fillId="75" borderId="18" xfId="565" applyNumberFormat="1" applyFill="1" applyBorder="1" applyAlignment="1">
      <alignment horizontal="center" vertical="center"/>
    </xf>
    <xf numFmtId="0" fontId="133" fillId="68" borderId="5" xfId="565" applyFont="1" applyFill="1" applyBorder="1" applyAlignment="1">
      <alignment horizontal="center" vertical="center" wrapText="1"/>
    </xf>
    <xf numFmtId="0" fontId="133" fillId="68" borderId="17" xfId="565" applyFont="1" applyFill="1" applyBorder="1" applyAlignment="1">
      <alignment horizontal="center" vertical="center" wrapText="1"/>
    </xf>
    <xf numFmtId="0" fontId="133" fillId="68" borderId="12" xfId="565" applyFont="1" applyFill="1" applyBorder="1" applyAlignment="1">
      <alignment horizontal="center" vertical="center" wrapText="1"/>
    </xf>
    <xf numFmtId="3" fontId="43" fillId="7" borderId="1" xfId="0" applyNumberFormat="1" applyFont="1" applyFill="1" applyBorder="1" applyAlignment="1">
      <alignment horizontal="center" vertical="center" wrapText="1"/>
    </xf>
    <xf numFmtId="0" fontId="127" fillId="64" borderId="1" xfId="652" applyBorder="1" applyAlignment="1">
      <alignment horizontal="center" vertical="center" wrapText="1"/>
    </xf>
    <xf numFmtId="0" fontId="132" fillId="71" borderId="90" xfId="652" applyFont="1" applyFill="1" applyBorder="1" applyAlignment="1">
      <alignment horizontal="center" vertical="center"/>
    </xf>
    <xf numFmtId="0" fontId="132" fillId="71" borderId="4" xfId="652" applyFont="1" applyFill="1" applyBorder="1" applyAlignment="1">
      <alignment horizontal="center" vertical="center"/>
    </xf>
    <xf numFmtId="0" fontId="132" fillId="71" borderId="1" xfId="652" applyFont="1" applyFill="1" applyBorder="1" applyAlignment="1">
      <alignment horizontal="center" vertical="center" wrapText="1"/>
    </xf>
    <xf numFmtId="3" fontId="132" fillId="71" borderId="8" xfId="652" applyNumberFormat="1" applyFont="1" applyFill="1" applyBorder="1" applyAlignment="1" applyProtection="1">
      <alignment horizontal="center" vertical="center"/>
    </xf>
    <xf numFmtId="3" fontId="132" fillId="71" borderId="14" xfId="652" applyNumberFormat="1" applyFont="1" applyFill="1" applyBorder="1" applyAlignment="1" applyProtection="1">
      <alignment horizontal="center" vertical="center"/>
    </xf>
    <xf numFmtId="3" fontId="132" fillId="71" borderId="63" xfId="652" applyNumberFormat="1" applyFont="1" applyFill="1" applyBorder="1" applyAlignment="1" applyProtection="1">
      <alignment horizontal="center" vertical="center"/>
    </xf>
    <xf numFmtId="3" fontId="132" fillId="71" borderId="19" xfId="652" applyNumberFormat="1" applyFont="1" applyFill="1" applyBorder="1" applyAlignment="1" applyProtection="1">
      <alignment horizontal="center" vertical="center"/>
    </xf>
    <xf numFmtId="3" fontId="132" fillId="71" borderId="13" xfId="652" applyNumberFormat="1" applyFont="1" applyFill="1" applyBorder="1" applyAlignment="1" applyProtection="1">
      <alignment horizontal="center" vertical="center"/>
    </xf>
    <xf numFmtId="3" fontId="132" fillId="71" borderId="18" xfId="652" applyNumberFormat="1" applyFont="1" applyFill="1" applyBorder="1" applyAlignment="1" applyProtection="1">
      <alignment horizontal="center" vertical="center"/>
    </xf>
    <xf numFmtId="0" fontId="153" fillId="64" borderId="20" xfId="652" applyFont="1" applyBorder="1" applyAlignment="1">
      <alignment horizontal="center" vertical="center" wrapText="1"/>
    </xf>
    <xf numFmtId="0" fontId="153" fillId="64" borderId="21" xfId="652" applyFont="1" applyBorder="1" applyAlignment="1">
      <alignment horizontal="center" vertical="center" wrapText="1"/>
    </xf>
    <xf numFmtId="0" fontId="153" fillId="64" borderId="95" xfId="652" applyFont="1" applyBorder="1" applyAlignment="1">
      <alignment horizontal="center" vertical="center" wrapText="1"/>
    </xf>
    <xf numFmtId="0" fontId="133" fillId="68" borderId="90" xfId="565" applyFont="1" applyFill="1" applyBorder="1" applyAlignment="1">
      <alignment horizontal="center" vertical="center" wrapText="1"/>
    </xf>
    <xf numFmtId="3" fontId="43" fillId="7" borderId="6" xfId="316" applyNumberFormat="1" applyFont="1" applyFill="1" applyBorder="1" applyAlignment="1">
      <alignment horizontal="center" vertical="center" wrapText="1"/>
    </xf>
    <xf numFmtId="3" fontId="43" fillId="7" borderId="15" xfId="316" applyNumberFormat="1" applyFont="1" applyFill="1" applyBorder="1" applyAlignment="1">
      <alignment horizontal="center" vertical="center" wrapText="1"/>
    </xf>
    <xf numFmtId="0" fontId="95" fillId="57" borderId="7" xfId="14" applyFont="1" applyFill="1" applyBorder="1" applyAlignment="1">
      <alignment horizontal="center" vertical="center" wrapText="1"/>
    </xf>
    <xf numFmtId="0" fontId="95" fillId="57" borderId="5" xfId="14" applyFont="1" applyFill="1" applyBorder="1" applyAlignment="1">
      <alignment horizontal="center" vertical="center" wrapText="1"/>
    </xf>
    <xf numFmtId="3" fontId="132" fillId="71" borderId="30" xfId="652" applyNumberFormat="1" applyFont="1" applyFill="1" applyBorder="1" applyAlignment="1" applyProtection="1">
      <alignment horizontal="center" vertical="center"/>
    </xf>
    <xf numFmtId="3" fontId="132" fillId="71" borderId="31" xfId="652" applyNumberFormat="1" applyFont="1" applyFill="1" applyBorder="1" applyAlignment="1" applyProtection="1">
      <alignment horizontal="center" vertical="center"/>
    </xf>
    <xf numFmtId="3" fontId="132" fillId="71" borderId="75" xfId="652" applyNumberFormat="1" applyFont="1" applyFill="1" applyBorder="1" applyAlignment="1" applyProtection="1">
      <alignment horizontal="center" vertical="center"/>
    </xf>
    <xf numFmtId="0" fontId="133" fillId="68" borderId="13" xfId="565" applyFont="1" applyFill="1" applyBorder="1" applyAlignment="1">
      <alignment horizontal="center" vertical="center" wrapText="1"/>
    </xf>
    <xf numFmtId="0" fontId="133" fillId="68" borderId="18" xfId="565" applyFont="1" applyFill="1" applyBorder="1" applyAlignment="1">
      <alignment horizontal="center" vertical="center" wrapText="1"/>
    </xf>
    <xf numFmtId="0" fontId="132" fillId="64" borderId="1" xfId="652" applyFont="1" applyBorder="1" applyAlignment="1">
      <alignment horizontal="center" vertical="center" wrapText="1"/>
    </xf>
    <xf numFmtId="1" fontId="27" fillId="14" borderId="1" xfId="316" applyNumberFormat="1" applyFill="1" applyBorder="1" applyAlignment="1">
      <alignment horizontal="center" vertical="center" shrinkToFit="1"/>
    </xf>
    <xf numFmtId="0" fontId="33" fillId="14" borderId="1" xfId="316" applyFont="1" applyFill="1" applyBorder="1" applyAlignment="1">
      <alignment horizontal="center" vertical="center"/>
    </xf>
    <xf numFmtId="3" fontId="30" fillId="79" borderId="32" xfId="0" applyNumberFormat="1" applyFont="1" applyFill="1" applyBorder="1" applyAlignment="1">
      <alignment horizontal="center" vertical="center"/>
    </xf>
    <xf numFmtId="3" fontId="30" fillId="79" borderId="18" xfId="0" applyNumberFormat="1" applyFont="1" applyFill="1" applyBorder="1" applyAlignment="1">
      <alignment horizontal="center" vertical="center"/>
    </xf>
    <xf numFmtId="0" fontId="160" fillId="4" borderId="8" xfId="655" applyFont="1" applyFill="1" applyBorder="1" applyAlignment="1">
      <alignment horizontal="center" vertical="center" wrapText="1"/>
    </xf>
    <xf numFmtId="0" fontId="160" fillId="4" borderId="63" xfId="655" applyFont="1" applyFill="1" applyBorder="1" applyAlignment="1">
      <alignment horizontal="center" vertical="center" wrapText="1"/>
    </xf>
    <xf numFmtId="0" fontId="160" fillId="4" borderId="19" xfId="655" applyFont="1" applyFill="1" applyBorder="1" applyAlignment="1">
      <alignment horizontal="center" vertical="center" wrapText="1"/>
    </xf>
    <xf numFmtId="0" fontId="160" fillId="4" borderId="18" xfId="655" applyFont="1" applyFill="1" applyBorder="1" applyAlignment="1">
      <alignment horizontal="center" vertical="center" wrapText="1"/>
    </xf>
    <xf numFmtId="0" fontId="133" fillId="68" borderId="32" xfId="565" applyFont="1" applyFill="1" applyBorder="1" applyAlignment="1">
      <alignment horizontal="center" vertical="center" wrapText="1"/>
    </xf>
    <xf numFmtId="0" fontId="133" fillId="68" borderId="0" xfId="565" applyFont="1" applyFill="1" applyBorder="1" applyAlignment="1">
      <alignment horizontal="center" vertical="center" wrapText="1"/>
    </xf>
    <xf numFmtId="0" fontId="49" fillId="10" borderId="82" xfId="0" applyFont="1" applyFill="1" applyBorder="1" applyAlignment="1">
      <alignment horizontal="center" vertical="center"/>
    </xf>
    <xf numFmtId="0" fontId="49" fillId="10" borderId="18" xfId="0" applyFont="1" applyFill="1" applyBorder="1" applyAlignment="1">
      <alignment horizontal="center" vertical="center"/>
    </xf>
    <xf numFmtId="0" fontId="142" fillId="74" borderId="4" xfId="652" applyFont="1" applyFill="1" applyBorder="1" applyAlignment="1">
      <alignment horizontal="center" vertical="center" wrapText="1"/>
    </xf>
    <xf numFmtId="0" fontId="142" fillId="74" borderId="3" xfId="652" applyFont="1" applyFill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133" fillId="74" borderId="0" xfId="565" applyFont="1" applyFill="1" applyAlignment="1" applyProtection="1">
      <alignment horizontal="center" vertical="center" wrapText="1" readingOrder="1"/>
      <protection locked="0"/>
    </xf>
    <xf numFmtId="1" fontId="27" fillId="14" borderId="1" xfId="0" applyNumberFormat="1" applyFont="1" applyFill="1" applyBorder="1" applyAlignment="1">
      <alignment horizontal="center" vertical="center" shrinkToFit="1"/>
    </xf>
    <xf numFmtId="1" fontId="27" fillId="14" borderId="1" xfId="0" quotePrefix="1" applyNumberFormat="1" applyFont="1" applyFill="1" applyBorder="1" applyAlignment="1">
      <alignment horizontal="center" vertical="center" shrinkToFit="1"/>
    </xf>
    <xf numFmtId="0" fontId="33" fillId="14" borderId="1" xfId="0" applyFont="1" applyFill="1" applyBorder="1" applyAlignment="1">
      <alignment horizontal="center" vertical="center"/>
    </xf>
    <xf numFmtId="0" fontId="30" fillId="58" borderId="1" xfId="0" applyFont="1" applyFill="1" applyBorder="1" applyAlignment="1">
      <alignment horizontal="center" vertical="center"/>
    </xf>
    <xf numFmtId="0" fontId="1" fillId="0" borderId="0" xfId="40" applyFont="1"/>
    <xf numFmtId="0" fontId="1" fillId="0" borderId="1" xfId="40" applyFont="1" applyBorder="1"/>
    <xf numFmtId="0" fontId="1" fillId="0" borderId="12" xfId="40" applyFont="1" applyBorder="1"/>
    <xf numFmtId="0" fontId="0" fillId="0" borderId="0" xfId="0" applyAlignment="1"/>
  </cellXfs>
  <cellStyles count="658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10" xfId="595" xr:uid="{00000000-0005-0000-0000-000074000000}"/>
    <cellStyle name="Millares 11" xfId="596" xr:uid="{00000000-0005-0000-0000-000075000000}"/>
    <cellStyle name="Millares 12" xfId="650" xr:uid="{00000000-0005-0000-0000-000076000000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1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4" xfId="651" xr:uid="{00000000-0005-0000-0000-000052010000}"/>
    <cellStyle name="Normal 12 5" xfId="656" xr:uid="{00000000-0005-0000-0000-000053010000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29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0" xr:uid="{00000000-0005-0000-0000-000099010000}"/>
    <cellStyle name="Normal 4" xfId="18" xr:uid="{00000000-0005-0000-0000-00009A010000}"/>
    <cellStyle name="Normal 4 10" xfId="616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5" xfId="387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2" xfId="638" xr:uid="{00000000-0005-0000-0000-0000A9010000}"/>
    <cellStyle name="Normal 43" xfId="639" xr:uid="{00000000-0005-0000-0000-0000AA010000}"/>
    <cellStyle name="Normal 44" xfId="640" xr:uid="{00000000-0005-0000-0000-0000AB010000}"/>
    <cellStyle name="Normal 45" xfId="641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3" xfId="627" xr:uid="{00000000-0005-0000-0000-0000BF010000}"/>
    <cellStyle name="Normal 7 4 3 2 2 2 3 2" xfId="635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2.TOTAL EPS" xfId="648" xr:uid="{00000000-0005-0000-0000-0000CC010000}"/>
    <cellStyle name="Normal_2.TOTAL EPS_1" xfId="573" xr:uid="{00000000-0005-0000-0000-0000CD010000}"/>
    <cellStyle name="Normal_2.TOTAL EPS_2" xfId="625" xr:uid="{00000000-0005-0000-0000-0000CE010000}"/>
    <cellStyle name="Normal_2.TOTAL EPS_3" xfId="649" xr:uid="{00000000-0005-0000-0000-0000CF010000}"/>
    <cellStyle name="Normal_2.TOTAL EPS_5" xfId="646" xr:uid="{00000000-0005-0000-0000-0000D0010000}"/>
    <cellStyle name="Normal_3. Afiliados_ Mpio y EPS_2" xfId="633" xr:uid="{00000000-0005-0000-0000-0000D3010000}"/>
    <cellStyle name="Normal_3C. Afiliados_ Suspendidos_RC" xfId="644" xr:uid="{00000000-0005-0000-0000-0000DD010000}"/>
    <cellStyle name="Normal_3C. Afiliados_ Suspendidos_RC_1" xfId="636" xr:uid="{00000000-0005-0000-0000-0000DE010000}"/>
    <cellStyle name="Normal_3C. Afiliados_ Suspendidos_RC_2" xfId="645" xr:uid="{00000000-0005-0000-0000-0000DF010000}"/>
    <cellStyle name="Normal_3C. Afiliados_ Suspendidos_RC_5" xfId="642" xr:uid="{00000000-0005-0000-0000-0000E0010000}"/>
    <cellStyle name="Normal_afiliados subsidiado y contributivo 1999-2009" xfId="6" xr:uid="{00000000-0005-0000-0000-0000EF010000}"/>
    <cellStyle name="Normal_Censos 1951-1993" xfId="571" xr:uid="{00000000-0005-0000-0000-0000F0010000}"/>
    <cellStyle name="Normal_Hoja1" xfId="13" xr:uid="{00000000-0005-0000-0000-0000FB010000}"/>
    <cellStyle name="Normal_Hoja1 2" xfId="568" xr:uid="{00000000-0005-0000-0000-0000FC010000}"/>
    <cellStyle name="Normal_Hoja1_1" xfId="628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94" xr:uid="{00000000-0005-0000-0000-000003020000}"/>
    <cellStyle name="Notas 100" xfId="395" xr:uid="{00000000-0005-0000-0000-000004020000}"/>
    <cellStyle name="Notas 101" xfId="396" xr:uid="{00000000-0005-0000-0000-000005020000}"/>
    <cellStyle name="Notas 102" xfId="397" xr:uid="{00000000-0005-0000-0000-000006020000}"/>
    <cellStyle name="Notas 103" xfId="398" xr:uid="{00000000-0005-0000-0000-000007020000}"/>
    <cellStyle name="Notas 104" xfId="399" xr:uid="{00000000-0005-0000-0000-000008020000}"/>
    <cellStyle name="Notas 105" xfId="400" xr:uid="{00000000-0005-0000-0000-000009020000}"/>
    <cellStyle name="Notas 106" xfId="401" xr:uid="{00000000-0005-0000-0000-00000A020000}"/>
    <cellStyle name="Notas 107" xfId="402" xr:uid="{00000000-0005-0000-0000-00000B020000}"/>
    <cellStyle name="Notas 108" xfId="403" xr:uid="{00000000-0005-0000-0000-00000C020000}"/>
    <cellStyle name="Notas 109" xfId="404" xr:uid="{00000000-0005-0000-0000-00000D020000}"/>
    <cellStyle name="Notas 11" xfId="405" xr:uid="{00000000-0005-0000-0000-00000E020000}"/>
    <cellStyle name="Notas 110" xfId="406" xr:uid="{00000000-0005-0000-0000-00000F020000}"/>
    <cellStyle name="Notas 111" xfId="407" xr:uid="{00000000-0005-0000-0000-000010020000}"/>
    <cellStyle name="Notas 112" xfId="408" xr:uid="{00000000-0005-0000-0000-000011020000}"/>
    <cellStyle name="Notas 113" xfId="409" xr:uid="{00000000-0005-0000-0000-000012020000}"/>
    <cellStyle name="Notas 114" xfId="410" xr:uid="{00000000-0005-0000-0000-000013020000}"/>
    <cellStyle name="Notas 115" xfId="411" xr:uid="{00000000-0005-0000-0000-000014020000}"/>
    <cellStyle name="Notas 116" xfId="412" xr:uid="{00000000-0005-0000-0000-000015020000}"/>
    <cellStyle name="Notas 117" xfId="413" xr:uid="{00000000-0005-0000-0000-000016020000}"/>
    <cellStyle name="Notas 118" xfId="414" xr:uid="{00000000-0005-0000-0000-000017020000}"/>
    <cellStyle name="Notas 119" xfId="415" xr:uid="{00000000-0005-0000-0000-000018020000}"/>
    <cellStyle name="Notas 12" xfId="416" xr:uid="{00000000-0005-0000-0000-000019020000}"/>
    <cellStyle name="Notas 120" xfId="417" xr:uid="{00000000-0005-0000-0000-00001A020000}"/>
    <cellStyle name="Notas 121" xfId="418" xr:uid="{00000000-0005-0000-0000-00001B020000}"/>
    <cellStyle name="Notas 122" xfId="419" xr:uid="{00000000-0005-0000-0000-00001C020000}"/>
    <cellStyle name="Notas 123" xfId="420" xr:uid="{00000000-0005-0000-0000-00001D020000}"/>
    <cellStyle name="Notas 124" xfId="421" xr:uid="{00000000-0005-0000-0000-00001E020000}"/>
    <cellStyle name="Notas 125" xfId="422" xr:uid="{00000000-0005-0000-0000-00001F020000}"/>
    <cellStyle name="Notas 126" xfId="423" xr:uid="{00000000-0005-0000-0000-000020020000}"/>
    <cellStyle name="Notas 127" xfId="424" xr:uid="{00000000-0005-0000-0000-000021020000}"/>
    <cellStyle name="Notas 128" xfId="425" xr:uid="{00000000-0005-0000-0000-000022020000}"/>
    <cellStyle name="Notas 129" xfId="426" xr:uid="{00000000-0005-0000-0000-000023020000}"/>
    <cellStyle name="Notas 13" xfId="427" xr:uid="{00000000-0005-0000-0000-000024020000}"/>
    <cellStyle name="Notas 130" xfId="428" xr:uid="{00000000-0005-0000-0000-000025020000}"/>
    <cellStyle name="Notas 131" xfId="429" xr:uid="{00000000-0005-0000-0000-000026020000}"/>
    <cellStyle name="Notas 132" xfId="430" xr:uid="{00000000-0005-0000-0000-000027020000}"/>
    <cellStyle name="Notas 133" xfId="431" xr:uid="{00000000-0005-0000-0000-000028020000}"/>
    <cellStyle name="Notas 134" xfId="432" xr:uid="{00000000-0005-0000-0000-000029020000}"/>
    <cellStyle name="Notas 135" xfId="433" xr:uid="{00000000-0005-0000-0000-00002A020000}"/>
    <cellStyle name="Notas 136" xfId="434" xr:uid="{00000000-0005-0000-0000-00002B020000}"/>
    <cellStyle name="Notas 137" xfId="435" xr:uid="{00000000-0005-0000-0000-00002C020000}"/>
    <cellStyle name="Notas 138" xfId="436" xr:uid="{00000000-0005-0000-0000-00002D020000}"/>
    <cellStyle name="Notas 139" xfId="437" xr:uid="{00000000-0005-0000-0000-00002E020000}"/>
    <cellStyle name="Notas 14" xfId="438" xr:uid="{00000000-0005-0000-0000-00002F020000}"/>
    <cellStyle name="Notas 140" xfId="439" xr:uid="{00000000-0005-0000-0000-000030020000}"/>
    <cellStyle name="Notas 141" xfId="440" xr:uid="{00000000-0005-0000-0000-000031020000}"/>
    <cellStyle name="Notas 142" xfId="441" xr:uid="{00000000-0005-0000-0000-000032020000}"/>
    <cellStyle name="Notas 143" xfId="442" xr:uid="{00000000-0005-0000-0000-000033020000}"/>
    <cellStyle name="Notas 144" xfId="443" xr:uid="{00000000-0005-0000-0000-000034020000}"/>
    <cellStyle name="Notas 145" xfId="444" xr:uid="{00000000-0005-0000-0000-000035020000}"/>
    <cellStyle name="Notas 146" xfId="445" xr:uid="{00000000-0005-0000-0000-000036020000}"/>
    <cellStyle name="Notas 147" xfId="446" xr:uid="{00000000-0005-0000-0000-000037020000}"/>
    <cellStyle name="Notas 148" xfId="447" xr:uid="{00000000-0005-0000-0000-000038020000}"/>
    <cellStyle name="Notas 149" xfId="448" xr:uid="{00000000-0005-0000-0000-000039020000}"/>
    <cellStyle name="Notas 15" xfId="449" xr:uid="{00000000-0005-0000-0000-00003A020000}"/>
    <cellStyle name="Notas 150" xfId="450" xr:uid="{00000000-0005-0000-0000-00003B020000}"/>
    <cellStyle name="Notas 151" xfId="451" xr:uid="{00000000-0005-0000-0000-00003C020000}"/>
    <cellStyle name="Notas 152" xfId="452" xr:uid="{00000000-0005-0000-0000-00003D020000}"/>
    <cellStyle name="Notas 153" xfId="453" xr:uid="{00000000-0005-0000-0000-00003E020000}"/>
    <cellStyle name="Notas 154" xfId="454" xr:uid="{00000000-0005-0000-0000-00003F020000}"/>
    <cellStyle name="Notas 155" xfId="455" xr:uid="{00000000-0005-0000-0000-000040020000}"/>
    <cellStyle name="Notas 156" xfId="456" xr:uid="{00000000-0005-0000-0000-000041020000}"/>
    <cellStyle name="Notas 157" xfId="457" xr:uid="{00000000-0005-0000-0000-000042020000}"/>
    <cellStyle name="Notas 158" xfId="458" xr:uid="{00000000-0005-0000-0000-000043020000}"/>
    <cellStyle name="Notas 16" xfId="459" xr:uid="{00000000-0005-0000-0000-000044020000}"/>
    <cellStyle name="Notas 17" xfId="460" xr:uid="{00000000-0005-0000-0000-000045020000}"/>
    <cellStyle name="Notas 18" xfId="461" xr:uid="{00000000-0005-0000-0000-000046020000}"/>
    <cellStyle name="Notas 19" xfId="462" xr:uid="{00000000-0005-0000-0000-000047020000}"/>
    <cellStyle name="Notas 2" xfId="463" xr:uid="{00000000-0005-0000-0000-000048020000}"/>
    <cellStyle name="Notas 2 2" xfId="464" xr:uid="{00000000-0005-0000-0000-000049020000}"/>
    <cellStyle name="Notas 2 3" xfId="465" xr:uid="{00000000-0005-0000-0000-00004A020000}"/>
    <cellStyle name="Notas 2_ENTREGA 10 primeras Antioquia a 105" xfId="466" xr:uid="{00000000-0005-0000-0000-00004B020000}"/>
    <cellStyle name="Notas 20" xfId="467" xr:uid="{00000000-0005-0000-0000-00004C020000}"/>
    <cellStyle name="Notas 21" xfId="468" xr:uid="{00000000-0005-0000-0000-00004D020000}"/>
    <cellStyle name="Notas 22" xfId="469" xr:uid="{00000000-0005-0000-0000-00004E020000}"/>
    <cellStyle name="Notas 23" xfId="470" xr:uid="{00000000-0005-0000-0000-00004F020000}"/>
    <cellStyle name="Notas 24" xfId="471" xr:uid="{00000000-0005-0000-0000-000050020000}"/>
    <cellStyle name="Notas 25" xfId="472" xr:uid="{00000000-0005-0000-0000-000051020000}"/>
    <cellStyle name="Notas 26" xfId="473" xr:uid="{00000000-0005-0000-0000-000052020000}"/>
    <cellStyle name="Notas 27" xfId="474" xr:uid="{00000000-0005-0000-0000-000053020000}"/>
    <cellStyle name="Notas 28" xfId="475" xr:uid="{00000000-0005-0000-0000-000054020000}"/>
    <cellStyle name="Notas 29" xfId="476" xr:uid="{00000000-0005-0000-0000-000055020000}"/>
    <cellStyle name="Notas 3" xfId="477" xr:uid="{00000000-0005-0000-0000-000056020000}"/>
    <cellStyle name="Notas 3 2" xfId="478" xr:uid="{00000000-0005-0000-0000-000057020000}"/>
    <cellStyle name="Notas 30" xfId="479" xr:uid="{00000000-0005-0000-0000-000058020000}"/>
    <cellStyle name="Notas 31" xfId="480" xr:uid="{00000000-0005-0000-0000-000059020000}"/>
    <cellStyle name="Notas 32" xfId="481" xr:uid="{00000000-0005-0000-0000-00005A020000}"/>
    <cellStyle name="Notas 33" xfId="482" xr:uid="{00000000-0005-0000-0000-00005B020000}"/>
    <cellStyle name="Notas 34" xfId="483" xr:uid="{00000000-0005-0000-0000-00005C020000}"/>
    <cellStyle name="Notas 35" xfId="484" xr:uid="{00000000-0005-0000-0000-00005D020000}"/>
    <cellStyle name="Notas 36" xfId="485" xr:uid="{00000000-0005-0000-0000-00005E020000}"/>
    <cellStyle name="Notas 37" xfId="486" xr:uid="{00000000-0005-0000-0000-00005F020000}"/>
    <cellStyle name="Notas 38" xfId="487" xr:uid="{00000000-0005-0000-0000-000060020000}"/>
    <cellStyle name="Notas 39" xfId="488" xr:uid="{00000000-0005-0000-0000-000061020000}"/>
    <cellStyle name="Notas 4" xfId="489" xr:uid="{00000000-0005-0000-0000-000062020000}"/>
    <cellStyle name="Notas 40" xfId="490" xr:uid="{00000000-0005-0000-0000-000063020000}"/>
    <cellStyle name="Notas 41" xfId="491" xr:uid="{00000000-0005-0000-0000-000064020000}"/>
    <cellStyle name="Notas 42" xfId="492" xr:uid="{00000000-0005-0000-0000-000065020000}"/>
    <cellStyle name="Notas 43" xfId="493" xr:uid="{00000000-0005-0000-0000-000066020000}"/>
    <cellStyle name="Notas 44" xfId="494" xr:uid="{00000000-0005-0000-0000-000067020000}"/>
    <cellStyle name="Notas 45" xfId="495" xr:uid="{00000000-0005-0000-0000-000068020000}"/>
    <cellStyle name="Notas 46" xfId="496" xr:uid="{00000000-0005-0000-0000-000069020000}"/>
    <cellStyle name="Notas 47" xfId="497" xr:uid="{00000000-0005-0000-0000-00006A020000}"/>
    <cellStyle name="Notas 48" xfId="498" xr:uid="{00000000-0005-0000-0000-00006B020000}"/>
    <cellStyle name="Notas 49" xfId="499" xr:uid="{00000000-0005-0000-0000-00006C020000}"/>
    <cellStyle name="Notas 5" xfId="500" xr:uid="{00000000-0005-0000-0000-00006D020000}"/>
    <cellStyle name="Notas 50" xfId="501" xr:uid="{00000000-0005-0000-0000-00006E020000}"/>
    <cellStyle name="Notas 51" xfId="502" xr:uid="{00000000-0005-0000-0000-00006F020000}"/>
    <cellStyle name="Notas 52" xfId="503" xr:uid="{00000000-0005-0000-0000-000070020000}"/>
    <cellStyle name="Notas 53" xfId="504" xr:uid="{00000000-0005-0000-0000-000071020000}"/>
    <cellStyle name="Notas 54" xfId="505" xr:uid="{00000000-0005-0000-0000-000072020000}"/>
    <cellStyle name="Notas 55" xfId="506" xr:uid="{00000000-0005-0000-0000-000073020000}"/>
    <cellStyle name="Notas 56" xfId="507" xr:uid="{00000000-0005-0000-0000-000074020000}"/>
    <cellStyle name="Notas 57" xfId="508" xr:uid="{00000000-0005-0000-0000-000075020000}"/>
    <cellStyle name="Notas 58" xfId="509" xr:uid="{00000000-0005-0000-0000-000076020000}"/>
    <cellStyle name="Notas 59" xfId="510" xr:uid="{00000000-0005-0000-0000-000077020000}"/>
    <cellStyle name="Notas 6" xfId="511" xr:uid="{00000000-0005-0000-0000-000078020000}"/>
    <cellStyle name="Notas 60" xfId="512" xr:uid="{00000000-0005-0000-0000-000079020000}"/>
    <cellStyle name="Notas 61" xfId="513" xr:uid="{00000000-0005-0000-0000-00007A020000}"/>
    <cellStyle name="Notas 62" xfId="514" xr:uid="{00000000-0005-0000-0000-00007B020000}"/>
    <cellStyle name="Notas 63" xfId="515" xr:uid="{00000000-0005-0000-0000-00007C020000}"/>
    <cellStyle name="Notas 64" xfId="516" xr:uid="{00000000-0005-0000-0000-00007D020000}"/>
    <cellStyle name="Notas 65" xfId="517" xr:uid="{00000000-0005-0000-0000-00007E020000}"/>
    <cellStyle name="Notas 66" xfId="518" xr:uid="{00000000-0005-0000-0000-00007F020000}"/>
    <cellStyle name="Notas 67" xfId="519" xr:uid="{00000000-0005-0000-0000-000080020000}"/>
    <cellStyle name="Notas 68" xfId="520" xr:uid="{00000000-0005-0000-0000-000081020000}"/>
    <cellStyle name="Notas 69" xfId="521" xr:uid="{00000000-0005-0000-0000-000082020000}"/>
    <cellStyle name="Notas 7" xfId="522" xr:uid="{00000000-0005-0000-0000-000083020000}"/>
    <cellStyle name="Notas 70" xfId="523" xr:uid="{00000000-0005-0000-0000-000084020000}"/>
    <cellStyle name="Notas 71" xfId="524" xr:uid="{00000000-0005-0000-0000-000085020000}"/>
    <cellStyle name="Notas 72" xfId="525" xr:uid="{00000000-0005-0000-0000-000086020000}"/>
    <cellStyle name="Notas 73" xfId="526" xr:uid="{00000000-0005-0000-0000-000087020000}"/>
    <cellStyle name="Notas 74" xfId="527" xr:uid="{00000000-0005-0000-0000-000088020000}"/>
    <cellStyle name="Notas 75" xfId="528" xr:uid="{00000000-0005-0000-0000-000089020000}"/>
    <cellStyle name="Notas 76" xfId="529" xr:uid="{00000000-0005-0000-0000-00008A020000}"/>
    <cellStyle name="Notas 77" xfId="530" xr:uid="{00000000-0005-0000-0000-00008B020000}"/>
    <cellStyle name="Notas 78" xfId="531" xr:uid="{00000000-0005-0000-0000-00008C020000}"/>
    <cellStyle name="Notas 79" xfId="532" xr:uid="{00000000-0005-0000-0000-00008D020000}"/>
    <cellStyle name="Notas 8" xfId="533" xr:uid="{00000000-0005-0000-0000-00008E020000}"/>
    <cellStyle name="Notas 80" xfId="534" xr:uid="{00000000-0005-0000-0000-00008F020000}"/>
    <cellStyle name="Notas 81" xfId="535" xr:uid="{00000000-0005-0000-0000-000090020000}"/>
    <cellStyle name="Notas 82" xfId="536" xr:uid="{00000000-0005-0000-0000-000091020000}"/>
    <cellStyle name="Notas 83" xfId="537" xr:uid="{00000000-0005-0000-0000-000092020000}"/>
    <cellStyle name="Notas 84" xfId="538" xr:uid="{00000000-0005-0000-0000-000093020000}"/>
    <cellStyle name="Notas 85" xfId="539" xr:uid="{00000000-0005-0000-0000-000094020000}"/>
    <cellStyle name="Notas 86" xfId="540" xr:uid="{00000000-0005-0000-0000-000095020000}"/>
    <cellStyle name="Notas 87" xfId="541" xr:uid="{00000000-0005-0000-0000-000096020000}"/>
    <cellStyle name="Notas 88" xfId="542" xr:uid="{00000000-0005-0000-0000-000097020000}"/>
    <cellStyle name="Notas 89" xfId="543" xr:uid="{00000000-0005-0000-0000-000098020000}"/>
    <cellStyle name="Notas 9" xfId="544" xr:uid="{00000000-0005-0000-0000-000099020000}"/>
    <cellStyle name="Notas 90" xfId="545" xr:uid="{00000000-0005-0000-0000-00009A020000}"/>
    <cellStyle name="Notas 91" xfId="546" xr:uid="{00000000-0005-0000-0000-00009B020000}"/>
    <cellStyle name="Notas 92" xfId="547" xr:uid="{00000000-0005-0000-0000-00009C020000}"/>
    <cellStyle name="Notas 93" xfId="548" xr:uid="{00000000-0005-0000-0000-00009D020000}"/>
    <cellStyle name="Notas 94" xfId="549" xr:uid="{00000000-0005-0000-0000-00009E020000}"/>
    <cellStyle name="Notas 95" xfId="550" xr:uid="{00000000-0005-0000-0000-00009F020000}"/>
    <cellStyle name="Notas 96" xfId="551" xr:uid="{00000000-0005-0000-0000-0000A0020000}"/>
    <cellStyle name="Notas 97" xfId="552" xr:uid="{00000000-0005-0000-0000-0000A1020000}"/>
    <cellStyle name="Notas 98" xfId="553" xr:uid="{00000000-0005-0000-0000-0000A2020000}"/>
    <cellStyle name="Notas 99" xfId="554" xr:uid="{00000000-0005-0000-0000-0000A3020000}"/>
    <cellStyle name="Note" xfId="555" xr:uid="{00000000-0005-0000-0000-0000A4020000}"/>
    <cellStyle name="Output" xfId="556" xr:uid="{00000000-0005-0000-0000-0000A5020000}"/>
    <cellStyle name="Porcentaje" xfId="637" builtinId="5"/>
    <cellStyle name="Porcentaje 2" xfId="576" xr:uid="{00000000-0005-0000-0000-0000A7020000}"/>
    <cellStyle name="Porcentaje 3" xfId="622" xr:uid="{00000000-0005-0000-0000-0000A8020000}"/>
    <cellStyle name="Porcentual 2" xfId="10" xr:uid="{00000000-0005-0000-0000-0000A9020000}"/>
    <cellStyle name="Porcentual 2 2" xfId="577" xr:uid="{00000000-0005-0000-0000-0000AA020000}"/>
    <cellStyle name="Porcentual 3" xfId="557" xr:uid="{00000000-0005-0000-0000-0000AB020000}"/>
    <cellStyle name="Porcentual 33" xfId="623" xr:uid="{00000000-0005-0000-0000-0000AC020000}"/>
    <cellStyle name="Salida" xfId="654" builtinId="21"/>
    <cellStyle name="Salida 2" xfId="558" xr:uid="{00000000-0005-0000-0000-0000AE020000}"/>
    <cellStyle name="Texto de advertencia 2" xfId="559" xr:uid="{00000000-0005-0000-0000-0000AF020000}"/>
    <cellStyle name="Texto explicativo 2" xfId="560" xr:uid="{00000000-0005-0000-0000-0000B0020000}"/>
    <cellStyle name="Title" xfId="561" xr:uid="{00000000-0005-0000-0000-0000B1020000}"/>
    <cellStyle name="Título 1 2" xfId="562" xr:uid="{00000000-0005-0000-0000-0000B2020000}"/>
    <cellStyle name="Título 2 2" xfId="563" xr:uid="{00000000-0005-0000-0000-0000B3020000}"/>
    <cellStyle name="Título 3 2" xfId="564" xr:uid="{00000000-0005-0000-0000-0000B4020000}"/>
    <cellStyle name="Título 4" xfId="565" xr:uid="{00000000-0005-0000-0000-0000B5020000}"/>
    <cellStyle name="Total 2" xfId="566" xr:uid="{00000000-0005-0000-0000-0000B6020000}"/>
    <cellStyle name="Warning Text" xfId="567" xr:uid="{00000000-0005-0000-0000-0000B702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00"/>
      <color rgb="FF669900"/>
      <color rgb="FF66FF66"/>
      <color rgb="FF00CC66"/>
      <color rgb="FF008000"/>
      <color rgb="FF0066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8.xml"/><Relationship Id="rId1" Type="http://schemas.microsoft.com/office/2011/relationships/chartStyle" Target="style158.xml"/><Relationship Id="rId4" Type="http://schemas.openxmlformats.org/officeDocument/2006/relationships/chartUserShapes" Target="../drawings/drawing8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9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0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1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2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3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4.xml"/><Relationship Id="rId1" Type="http://schemas.microsoft.com/office/2011/relationships/chartStyle" Target="style164.xml"/><Relationship Id="rId4" Type="http://schemas.openxmlformats.org/officeDocument/2006/relationships/chartUserShapes" Target="../drawings/drawing14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6.xml"/><Relationship Id="rId1" Type="http://schemas.microsoft.com/office/2011/relationships/chartStyle" Target="style166.xml"/><Relationship Id="rId4" Type="http://schemas.openxmlformats.org/officeDocument/2006/relationships/chartUserShapes" Target="../drawings/drawing15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7.xml"/><Relationship Id="rId1" Type="http://schemas.microsoft.com/office/2011/relationships/chartStyle" Target="style167.xml"/><Relationship Id="rId4" Type="http://schemas.openxmlformats.org/officeDocument/2006/relationships/chartUserShapes" Target="../drawings/drawing16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Población_Afiliada_Regimen'!$S$122:$S$125</c:f>
              <c:numCache>
                <c:formatCode>0.00%</c:formatCode>
                <c:ptCount val="4"/>
                <c:pt idx="0">
                  <c:v>0.69456596487942845</c:v>
                </c:pt>
                <c:pt idx="1">
                  <c:v>0.2750175150855737</c:v>
                </c:pt>
                <c:pt idx="2">
                  <c:v>1.9865497057142766E-2</c:v>
                </c:pt>
                <c:pt idx="3">
                  <c:v>1.055102297785512E-2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Población_Afiliada_Regimen'!$EI$102:$EI$105</c:f>
              <c:numCache>
                <c:formatCode>0.00%</c:formatCode>
                <c:ptCount val="4"/>
                <c:pt idx="0">
                  <c:v>0.74240285310944354</c:v>
                </c:pt>
                <c:pt idx="1">
                  <c:v>0.23211234118433763</c:v>
                </c:pt>
                <c:pt idx="2">
                  <c:v>1.7906233746935136E-2</c:v>
                </c:pt>
                <c:pt idx="3">
                  <c:v>7.5785719592837506E-3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Población_Afiliada_Regimen'!$EO$102:$EO$105</c:f>
              <c:numCache>
                <c:formatCode>0.00%</c:formatCode>
                <c:ptCount val="4"/>
                <c:pt idx="0">
                  <c:v>0.80590168423935371</c:v>
                </c:pt>
                <c:pt idx="1">
                  <c:v>0.17218951115979733</c:v>
                </c:pt>
                <c:pt idx="2">
                  <c:v>1.7595508695056827E-2</c:v>
                </c:pt>
                <c:pt idx="3">
                  <c:v>4.3132959057921401E-3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Población_Afiliada_Regimen'!$EU$102:$EU$105</c:f>
              <c:numCache>
                <c:formatCode>0.00%</c:formatCode>
                <c:ptCount val="4"/>
                <c:pt idx="0">
                  <c:v>0.52316936242527234</c:v>
                </c:pt>
                <c:pt idx="1">
                  <c:v>0.4575000758656268</c:v>
                </c:pt>
                <c:pt idx="2">
                  <c:v>1.2229539040451553E-2</c:v>
                </c:pt>
                <c:pt idx="3">
                  <c:v>7.1010226686492881E-3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Población_Afiliada_Regimen'!$FA$102:$FA$105</c:f>
              <c:numCache>
                <c:formatCode>0.00%</c:formatCode>
                <c:ptCount val="4"/>
                <c:pt idx="0">
                  <c:v>0.75484299822739931</c:v>
                </c:pt>
                <c:pt idx="1">
                  <c:v>0.21530767282856419</c:v>
                </c:pt>
                <c:pt idx="2">
                  <c:v>2.4278298303367942E-2</c:v>
                </c:pt>
                <c:pt idx="3">
                  <c:v>5.5710306406685237E-3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Población_Afiliada_Regimen'!$Y$122:$Y$125</c:f>
              <c:numCache>
                <c:formatCode>0.00%</c:formatCode>
                <c:ptCount val="4"/>
                <c:pt idx="0">
                  <c:v>0.41246133810841606</c:v>
                </c:pt>
                <c:pt idx="1">
                  <c:v>0.55949861631124853</c:v>
                </c:pt>
                <c:pt idx="2">
                  <c:v>1.8394921048347713E-2</c:v>
                </c:pt>
                <c:pt idx="3">
                  <c:v>9.645124531987629E-3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Población_Afiliada_Regimen'!$AE$122:$AE$125</c:f>
              <c:numCache>
                <c:formatCode>0.00%</c:formatCode>
                <c:ptCount val="4"/>
                <c:pt idx="0">
                  <c:v>0.70795144909586327</c:v>
                </c:pt>
                <c:pt idx="1">
                  <c:v>0.25883081496160515</c:v>
                </c:pt>
                <c:pt idx="2">
                  <c:v>1.7463462967550161E-2</c:v>
                </c:pt>
                <c:pt idx="3">
                  <c:v>1.5754272974981422E-2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Población_Afiliada_Regimen'!$AK$122:$AK$125</c:f>
              <c:numCache>
                <c:formatCode>0.00%</c:formatCode>
                <c:ptCount val="4"/>
                <c:pt idx="0">
                  <c:v>0.6370843989769821</c:v>
                </c:pt>
                <c:pt idx="1">
                  <c:v>0.32992327365728902</c:v>
                </c:pt>
                <c:pt idx="2">
                  <c:v>2.4808184143222507E-2</c:v>
                </c:pt>
                <c:pt idx="3">
                  <c:v>8.1841432225063931E-3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Población_Afiliada_Regimen'!$AQ$122:$AQ$125</c:f>
              <c:numCache>
                <c:formatCode>0.00%</c:formatCode>
                <c:ptCount val="4"/>
                <c:pt idx="0">
                  <c:v>0.85500544069640916</c:v>
                </c:pt>
                <c:pt idx="1">
                  <c:v>0.11656692056583243</c:v>
                </c:pt>
                <c:pt idx="2">
                  <c:v>2.189880304678999E-2</c:v>
                </c:pt>
                <c:pt idx="3">
                  <c:v>6.5288356909684441E-3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Población_Afiliada_Regimen'!$AW$122:$AW$125</c:f>
              <c:numCache>
                <c:formatCode>0.00%</c:formatCode>
                <c:ptCount val="4"/>
                <c:pt idx="0">
                  <c:v>0.90416109093226282</c:v>
                </c:pt>
                <c:pt idx="1">
                  <c:v>7.1815459121901487E-2</c:v>
                </c:pt>
                <c:pt idx="2">
                  <c:v>1.8543299560313517E-2</c:v>
                </c:pt>
                <c:pt idx="3">
                  <c:v>5.4801503855222075E-3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Población_Afiliada_Regimen'!$BC$122:$BC$125</c:f>
              <c:numCache>
                <c:formatCode>0.00%</c:formatCode>
                <c:ptCount val="4"/>
                <c:pt idx="0">
                  <c:v>0.71379557365305579</c:v>
                </c:pt>
                <c:pt idx="1">
                  <c:v>0.26139576970930889</c:v>
                </c:pt>
                <c:pt idx="2">
                  <c:v>1.6702484635976324E-2</c:v>
                </c:pt>
                <c:pt idx="3">
                  <c:v>8.1061720016589369E-3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Población_Afiliada_Regimen'!$S$135:$S$138</c:f>
              <c:numCache>
                <c:formatCode>0.00%</c:formatCode>
                <c:ptCount val="4"/>
                <c:pt idx="0">
                  <c:v>0.24964946799453469</c:v>
                </c:pt>
                <c:pt idx="1">
                  <c:v>0.72036495717198812</c:v>
                </c:pt>
                <c:pt idx="2">
                  <c:v>1.4460047612687722E-2</c:v>
                </c:pt>
                <c:pt idx="3">
                  <c:v>1.5525527220789497E-2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Población_Afiliada_Regimen'!$BI$122:$BI$125</c:f>
              <c:numCache>
                <c:formatCode>0.00%</c:formatCode>
                <c:ptCount val="4"/>
                <c:pt idx="0">
                  <c:v>0.78895508707607698</c:v>
                </c:pt>
                <c:pt idx="1">
                  <c:v>0.17392300641613198</c:v>
                </c:pt>
                <c:pt idx="2">
                  <c:v>2.9560036663611365E-2</c:v>
                </c:pt>
                <c:pt idx="3">
                  <c:v>7.5618698441796521E-3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Población_Afiliada_Regimen'!$BO$122:$BO$125</c:f>
              <c:numCache>
                <c:formatCode>0.00%</c:formatCode>
                <c:ptCount val="4"/>
                <c:pt idx="0">
                  <c:v>0.79797150729905608</c:v>
                </c:pt>
                <c:pt idx="1">
                  <c:v>0.17898809872779503</c:v>
                </c:pt>
                <c:pt idx="2">
                  <c:v>1.7588087002403704E-2</c:v>
                </c:pt>
                <c:pt idx="3">
                  <c:v>5.4523069707451488E-3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Población_Afiliada_Regimen'!$BU$122:$BU$125</c:f>
              <c:numCache>
                <c:formatCode>0.00%</c:formatCode>
                <c:ptCount val="4"/>
                <c:pt idx="0">
                  <c:v>0.53925974884335759</c:v>
                </c:pt>
                <c:pt idx="1">
                  <c:v>0.40363516192994053</c:v>
                </c:pt>
                <c:pt idx="2">
                  <c:v>3.648380700594845E-2</c:v>
                </c:pt>
                <c:pt idx="3">
                  <c:v>2.0621282220753469E-2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Población_Afiliada_Regimen'!$CA$122:$CA$125</c:f>
              <c:numCache>
                <c:formatCode>0.00%</c:formatCode>
                <c:ptCount val="4"/>
                <c:pt idx="0">
                  <c:v>0.7180101090715616</c:v>
                </c:pt>
                <c:pt idx="1">
                  <c:v>0.24102154828411812</c:v>
                </c:pt>
                <c:pt idx="2">
                  <c:v>2.1282255919127427E-2</c:v>
                </c:pt>
                <c:pt idx="3">
                  <c:v>1.968608672519287E-2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Población_Afiliada_Regimen'!$CG$122:$CG$125</c:f>
              <c:numCache>
                <c:formatCode>0.00%</c:formatCode>
                <c:ptCount val="4"/>
                <c:pt idx="0">
                  <c:v>0.70545320560058955</c:v>
                </c:pt>
                <c:pt idx="1">
                  <c:v>0.26507000736919678</c:v>
                </c:pt>
                <c:pt idx="2">
                  <c:v>2.1591746499631539E-2</c:v>
                </c:pt>
                <c:pt idx="3">
                  <c:v>7.8850405305821662E-3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Población_Afiliada_Regimen'!$CM$122:$CM$125</c:f>
              <c:numCache>
                <c:formatCode>0.00%</c:formatCode>
                <c:ptCount val="4"/>
                <c:pt idx="0">
                  <c:v>0.62065664784148555</c:v>
                </c:pt>
                <c:pt idx="1">
                  <c:v>0.33837465301043362</c:v>
                </c:pt>
                <c:pt idx="2">
                  <c:v>3.2066621996745474E-2</c:v>
                </c:pt>
                <c:pt idx="3">
                  <c:v>8.9020771513353119E-3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Población_Afiliada_Regimen'!$CS$122:$CS$125</c:f>
              <c:numCache>
                <c:formatCode>0.00%</c:formatCode>
                <c:ptCount val="4"/>
                <c:pt idx="0">
                  <c:v>0.57922077922077919</c:v>
                </c:pt>
                <c:pt idx="1">
                  <c:v>0.40222634508348792</c:v>
                </c:pt>
                <c:pt idx="2">
                  <c:v>1.2244897959183673E-2</c:v>
                </c:pt>
                <c:pt idx="3">
                  <c:v>6.3079777365491647E-3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Población_Afiliada_Regimen'!$CY$122:$CY$125</c:f>
              <c:numCache>
                <c:formatCode>0.00%</c:formatCode>
                <c:ptCount val="4"/>
                <c:pt idx="0">
                  <c:v>0.81540959942259117</c:v>
                </c:pt>
                <c:pt idx="1">
                  <c:v>0.15716347888848792</c:v>
                </c:pt>
                <c:pt idx="2">
                  <c:v>1.804402742692169E-2</c:v>
                </c:pt>
                <c:pt idx="3">
                  <c:v>9.3828942619992774E-3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Población_Afiliada_Regimen'!$DE$122:$DE$125</c:f>
              <c:numCache>
                <c:formatCode>0.00%</c:formatCode>
                <c:ptCount val="4"/>
                <c:pt idx="0">
                  <c:v>0.82317073170731703</c:v>
                </c:pt>
                <c:pt idx="1">
                  <c:v>0.15722996515679444</c:v>
                </c:pt>
                <c:pt idx="2">
                  <c:v>1.4953542392566783E-2</c:v>
                </c:pt>
                <c:pt idx="3">
                  <c:v>4.6457607433217189E-3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Población_Afiliada_Regimen'!$DK$122:$DK$125</c:f>
              <c:numCache>
                <c:formatCode>0.00%</c:formatCode>
                <c:ptCount val="4"/>
                <c:pt idx="0">
                  <c:v>0.8364661654135338</c:v>
                </c:pt>
                <c:pt idx="1">
                  <c:v>0.14525537982888256</c:v>
                </c:pt>
                <c:pt idx="2">
                  <c:v>1.3546798029556651E-2</c:v>
                </c:pt>
                <c:pt idx="3">
                  <c:v>4.7316567280269641E-3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Población_Afiliada_Regimen'!$Y$89:$Y$92</c:f>
              <c:numCache>
                <c:formatCode>0.00%</c:formatCode>
                <c:ptCount val="4"/>
                <c:pt idx="0">
                  <c:v>0.87538210719380471</c:v>
                </c:pt>
                <c:pt idx="1">
                  <c:v>0.10586916649684125</c:v>
                </c:pt>
                <c:pt idx="2">
                  <c:v>1.4876706745465661E-2</c:v>
                </c:pt>
                <c:pt idx="3">
                  <c:v>3.8720195638883227E-3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Población_Afiliada_Regimen'!$DQ$122:$DQ$125</c:f>
              <c:numCache>
                <c:formatCode>0.00%</c:formatCode>
                <c:ptCount val="4"/>
                <c:pt idx="0">
                  <c:v>0.68001885014137609</c:v>
                </c:pt>
                <c:pt idx="1">
                  <c:v>0.2823855901141481</c:v>
                </c:pt>
                <c:pt idx="2">
                  <c:v>1.4765944077913918E-2</c:v>
                </c:pt>
                <c:pt idx="3">
                  <c:v>2.2829615666561942E-2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Población_Afiliada_Regimen'!$DW$122:$DW$125</c:f>
              <c:numCache>
                <c:formatCode>0.00%</c:formatCode>
                <c:ptCount val="4"/>
                <c:pt idx="0">
                  <c:v>0.6622247559324449</c:v>
                </c:pt>
                <c:pt idx="1">
                  <c:v>0.30214494406042897</c:v>
                </c:pt>
                <c:pt idx="2">
                  <c:v>2.1877004204375401E-2</c:v>
                </c:pt>
                <c:pt idx="3">
                  <c:v>1.375329580275066E-2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Población_Afiliada_Regimen'!$EC$122:$EC$125</c:f>
              <c:numCache>
                <c:formatCode>0.00%</c:formatCode>
                <c:ptCount val="4"/>
                <c:pt idx="0">
                  <c:v>0.61701713395638624</c:v>
                </c:pt>
                <c:pt idx="1">
                  <c:v>0.35260903426791279</c:v>
                </c:pt>
                <c:pt idx="2">
                  <c:v>1.8691588785046728E-2</c:v>
                </c:pt>
                <c:pt idx="3">
                  <c:v>1.1682242990654205E-2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Población_Afiliada_Regimen'!$EI$122:$EI$125</c:f>
              <c:numCache>
                <c:formatCode>0.00%</c:formatCode>
                <c:ptCount val="4"/>
                <c:pt idx="0">
                  <c:v>0.49304120159845666</c:v>
                </c:pt>
                <c:pt idx="1">
                  <c:v>0.48284415047540308</c:v>
                </c:pt>
                <c:pt idx="2">
                  <c:v>1.6535758577924761E-2</c:v>
                </c:pt>
                <c:pt idx="3">
                  <c:v>7.5788893482155164E-3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Población_Afiliada_Regimen'!$EO$122:$EO$125</c:f>
              <c:numCache>
                <c:formatCode>0.00%</c:formatCode>
                <c:ptCount val="4"/>
                <c:pt idx="0">
                  <c:v>0.80217609533370038</c:v>
                </c:pt>
                <c:pt idx="1">
                  <c:v>0.16825879990932935</c:v>
                </c:pt>
                <c:pt idx="2">
                  <c:v>2.3801042712347398E-2</c:v>
                </c:pt>
                <c:pt idx="3">
                  <c:v>5.7640620446229073E-3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Población_Afiliada_Regimen'!$EU$122:$EU$125</c:f>
              <c:numCache>
                <c:formatCode>0.00%</c:formatCode>
                <c:ptCount val="4"/>
                <c:pt idx="0">
                  <c:v>0.62915168182779779</c:v>
                </c:pt>
                <c:pt idx="1">
                  <c:v>0.33467315422043581</c:v>
                </c:pt>
                <c:pt idx="2">
                  <c:v>2.5174529299767295E-2</c:v>
                </c:pt>
                <c:pt idx="3">
                  <c:v>1.1000634651999153E-2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Población_Afiliada_Regimen'!$FA$122:$FA$125</c:f>
              <c:numCache>
                <c:formatCode>0.00%</c:formatCode>
                <c:ptCount val="4"/>
                <c:pt idx="0">
                  <c:v>0.60518615679547982</c:v>
                </c:pt>
                <c:pt idx="1">
                  <c:v>0.36807587529008173</c:v>
                </c:pt>
                <c:pt idx="2">
                  <c:v>1.4630208858843708E-2</c:v>
                </c:pt>
                <c:pt idx="3">
                  <c:v>1.2107759055594794E-2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Población_Afiliada_Regimen'!$Y$135:$Y$138</c:f>
              <c:numCache>
                <c:formatCode>0.00%</c:formatCode>
                <c:ptCount val="4"/>
                <c:pt idx="0">
                  <c:v>0.26225732897143028</c:v>
                </c:pt>
                <c:pt idx="1">
                  <c:v>0.70391529118147167</c:v>
                </c:pt>
                <c:pt idx="2">
                  <c:v>1.6510235388648754E-2</c:v>
                </c:pt>
                <c:pt idx="3">
                  <c:v>1.7317144458449275E-2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Población_Afiliada_Regimen'!$AE$135:$AE$138</c:f>
              <c:numCache>
                <c:formatCode>0.00%</c:formatCode>
                <c:ptCount val="4"/>
                <c:pt idx="0">
                  <c:v>0.44235498643147897</c:v>
                </c:pt>
                <c:pt idx="1">
                  <c:v>0.53775864993215738</c:v>
                </c:pt>
                <c:pt idx="2">
                  <c:v>9.7735753052917238E-3</c:v>
                </c:pt>
                <c:pt idx="3">
                  <c:v>1.0112788331071914E-2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Población_Afiliada_Regimen'!$AK$135:$AK$138</c:f>
              <c:numCache>
                <c:formatCode>0.00%</c:formatCode>
                <c:ptCount val="4"/>
                <c:pt idx="0">
                  <c:v>0.26581321754174109</c:v>
                </c:pt>
                <c:pt idx="1">
                  <c:v>0.70725367522685134</c:v>
                </c:pt>
                <c:pt idx="2">
                  <c:v>9.9219348843582866E-3</c:v>
                </c:pt>
                <c:pt idx="3">
                  <c:v>1.7011172347049328E-2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Población_Afiliada_Regimen'!$AE$89:$AE$92</c:f>
              <c:numCache>
                <c:formatCode>0.00%</c:formatCode>
                <c:ptCount val="4"/>
                <c:pt idx="0">
                  <c:v>0.68611318873098981</c:v>
                </c:pt>
                <c:pt idx="1">
                  <c:v>0.2819745699326851</c:v>
                </c:pt>
                <c:pt idx="2">
                  <c:v>2.293692346048367E-2</c:v>
                </c:pt>
                <c:pt idx="3">
                  <c:v>8.9753178758414359E-3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Población_Afiliada_Regimen'!$AQ$135:$AQ$138</c:f>
              <c:numCache>
                <c:formatCode>0.00%</c:formatCode>
                <c:ptCount val="4"/>
                <c:pt idx="0">
                  <c:v>0.21531657111714336</c:v>
                </c:pt>
                <c:pt idx="1">
                  <c:v>0.77216941087692448</c:v>
                </c:pt>
                <c:pt idx="2">
                  <c:v>6.8020081121021245E-3</c:v>
                </c:pt>
                <c:pt idx="3">
                  <c:v>5.712009893829981E-3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Población_Afiliada_Regimen'!$AW$135:$AW$138</c:f>
              <c:numCache>
                <c:formatCode>0.00%</c:formatCode>
                <c:ptCount val="4"/>
                <c:pt idx="0">
                  <c:v>0.27389227986888209</c:v>
                </c:pt>
                <c:pt idx="1">
                  <c:v>0.70035040126596582</c:v>
                </c:pt>
                <c:pt idx="2">
                  <c:v>1.3676952639312762E-2</c:v>
                </c:pt>
                <c:pt idx="3">
                  <c:v>1.2080366225839268E-2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Población_Afiliada_Regimen'!$BC$135:$BC$138</c:f>
              <c:numCache>
                <c:formatCode>0.00%</c:formatCode>
                <c:ptCount val="4"/>
                <c:pt idx="0">
                  <c:v>0.12288030769087149</c:v>
                </c:pt>
                <c:pt idx="1">
                  <c:v>0.8551304372178995</c:v>
                </c:pt>
                <c:pt idx="2">
                  <c:v>1.4740409165379175E-2</c:v>
                </c:pt>
                <c:pt idx="3">
                  <c:v>7.2488459258498606E-3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Población_Afiliada_Regimen'!$BI$135:$BI$138</c:f>
              <c:numCache>
                <c:formatCode>0.00%</c:formatCode>
                <c:ptCount val="4"/>
                <c:pt idx="0">
                  <c:v>0.29585533804840725</c:v>
                </c:pt>
                <c:pt idx="1">
                  <c:v>0.68762946236960454</c:v>
                </c:pt>
                <c:pt idx="2">
                  <c:v>7.7817381081232385E-3</c:v>
                </c:pt>
                <c:pt idx="3">
                  <c:v>8.7334614738649296E-3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Población_Afiliada_Regimen'!$BO$135:$BO$138</c:f>
              <c:numCache>
                <c:formatCode>0.00%</c:formatCode>
                <c:ptCount val="4"/>
                <c:pt idx="0">
                  <c:v>0.19964141136488581</c:v>
                </c:pt>
                <c:pt idx="1">
                  <c:v>0.78130153930731172</c:v>
                </c:pt>
                <c:pt idx="2">
                  <c:v>1.0057973911739716E-2</c:v>
                </c:pt>
                <c:pt idx="3">
                  <c:v>8.9990754160627715E-3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Población_Afiliada_Regimen'!$BU$135:$BU$138</c:f>
              <c:numCache>
                <c:formatCode>0.00%</c:formatCode>
                <c:ptCount val="4"/>
                <c:pt idx="0">
                  <c:v>0.20900603678225466</c:v>
                </c:pt>
                <c:pt idx="1">
                  <c:v>0.76677663905657734</c:v>
                </c:pt>
                <c:pt idx="2">
                  <c:v>5.9314895409237683E-3</c:v>
                </c:pt>
                <c:pt idx="3">
                  <c:v>1.828583462024428E-2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Población_Afiliada_Regimen'!$CA$135:$CA$138</c:f>
              <c:numCache>
                <c:formatCode>0.00%</c:formatCode>
                <c:ptCount val="4"/>
                <c:pt idx="0">
                  <c:v>0.14316599995375401</c:v>
                </c:pt>
                <c:pt idx="1">
                  <c:v>0.8405669757439822</c:v>
                </c:pt>
                <c:pt idx="2">
                  <c:v>6.1391541609822648E-3</c:v>
                </c:pt>
                <c:pt idx="3">
                  <c:v>1.0127870141281477E-2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Asociativo'!$O$6:$O$9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Asociativo'!$P$6:$P$9</c:f>
              <c:numCache>
                <c:formatCode>0.00%</c:formatCode>
                <c:ptCount val="4"/>
                <c:pt idx="0">
                  <c:v>0.24962277381481224</c:v>
                </c:pt>
                <c:pt idx="1">
                  <c:v>0.72028793096485466</c:v>
                </c:pt>
                <c:pt idx="2">
                  <c:v>1.4565428092061546E-2</c:v>
                </c:pt>
                <c:pt idx="3">
                  <c:v>1.5523867128271588E-2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Asociativo'!$O$19:$O$22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Asociativo'!$P$19:$P$22</c:f>
              <c:numCache>
                <c:formatCode>0.00%</c:formatCode>
                <c:ptCount val="4"/>
                <c:pt idx="0">
                  <c:v>0.65194968553459121</c:v>
                </c:pt>
                <c:pt idx="1">
                  <c:v>0.31234639574262218</c:v>
                </c:pt>
                <c:pt idx="2">
                  <c:v>2.2109337203676825E-2</c:v>
                </c:pt>
                <c:pt idx="3">
                  <c:v>1.3594581519109821E-2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Población_Afiliada_Regimen'!$AK$89:$AK$92</c:f>
              <c:numCache>
                <c:formatCode>0.00%</c:formatCode>
                <c:ptCount val="4"/>
                <c:pt idx="0">
                  <c:v>0.86970338983050843</c:v>
                </c:pt>
                <c:pt idx="1">
                  <c:v>9.7306295399515741E-2</c:v>
                </c:pt>
                <c:pt idx="2">
                  <c:v>2.7693704600484263E-2</c:v>
                </c:pt>
                <c:pt idx="3">
                  <c:v>5.2966101694915252E-3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Asociativo'!$O$32:$O$35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Asociativo'!$P$32:$P$35</c:f>
              <c:numCache>
                <c:formatCode>0.00%</c:formatCode>
                <c:ptCount val="4"/>
                <c:pt idx="0">
                  <c:v>0.69839593908629438</c:v>
                </c:pt>
                <c:pt idx="1">
                  <c:v>0.27022673434856176</c:v>
                </c:pt>
                <c:pt idx="2">
                  <c:v>2.168527918781726E-2</c:v>
                </c:pt>
                <c:pt idx="3">
                  <c:v>9.6920473773265646E-3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Asociativo'!$O$38:$O$41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Asociativo'!$P$38:$P$41</c:f>
              <c:numCache>
                <c:formatCode>0.00%</c:formatCode>
                <c:ptCount val="4"/>
                <c:pt idx="0">
                  <c:v>0.71385681899743536</c:v>
                </c:pt>
                <c:pt idx="1">
                  <c:v>0.25993680359221688</c:v>
                </c:pt>
                <c:pt idx="2">
                  <c:v>1.9554123959491278E-2</c:v>
                </c:pt>
                <c:pt idx="3">
                  <c:v>6.6522534508564775E-3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Asociativo'!$O$50:$O$53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Asociativo'!$P$50:$P$53</c:f>
              <c:numCache>
                <c:formatCode>0.00%</c:formatCode>
                <c:ptCount val="4"/>
                <c:pt idx="0">
                  <c:v>0.73802893241626799</c:v>
                </c:pt>
                <c:pt idx="1">
                  <c:v>0.23346852571770335</c:v>
                </c:pt>
                <c:pt idx="2">
                  <c:v>1.7727646531100479E-2</c:v>
                </c:pt>
                <c:pt idx="3">
                  <c:v>1.0774895334928229E-2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Asociativo'!$O$56:$O$59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Asociativo'!$P$56:$P$59</c:f>
              <c:numCache>
                <c:formatCode>0.00%</c:formatCode>
                <c:ptCount val="4"/>
                <c:pt idx="0">
                  <c:v>0.69185473151628629</c:v>
                </c:pt>
                <c:pt idx="1">
                  <c:v>0.28286192061972071</c:v>
                </c:pt>
                <c:pt idx="2">
                  <c:v>1.9980848114110938E-2</c:v>
                </c:pt>
                <c:pt idx="3">
                  <c:v>5.3024997498820874E-3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Asociativo'!$O$64:$O$67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Asociativo'!$P$64:$P$67</c:f>
              <c:numCache>
                <c:formatCode>0.00%</c:formatCode>
                <c:ptCount val="4"/>
                <c:pt idx="0">
                  <c:v>0.60410082809302923</c:v>
                </c:pt>
                <c:pt idx="1">
                  <c:v>0.37229369985109323</c:v>
                </c:pt>
                <c:pt idx="2">
                  <c:v>1.5978017504579688E-2</c:v>
                </c:pt>
                <c:pt idx="3">
                  <c:v>7.6274545512978456E-3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Asociativo'!$O$70:$O$73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Asociativo'!$P$70:$P$73</c:f>
              <c:numCache>
                <c:formatCode>0.00%</c:formatCode>
                <c:ptCount val="4"/>
                <c:pt idx="0">
                  <c:v>0.74877916440586001</c:v>
                </c:pt>
                <c:pt idx="1">
                  <c:v>0.22948776231467496</c:v>
                </c:pt>
                <c:pt idx="2">
                  <c:v>1.6813069173351323E-2</c:v>
                </c:pt>
                <c:pt idx="3">
                  <c:v>4.9200041061137102E-3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Gráficos_Cobertura_Dpto'!$Q$3:$Y$3</c15:sqref>
                  </c15:fullRef>
                </c:ext>
              </c:extLst>
              <c:f>'3. Gráficos_Cobertura_Dpto'!$U$3:$Y$3</c:f>
              <c:numCache>
                <c:formatCode>@</c:formatCode>
                <c:ptCount val="5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  <c:pt idx="4" formatCode="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Gráficos_Cobertura_Dpto'!$Q$4:$Y$4</c15:sqref>
                  </c15:fullRef>
                </c:ext>
              </c:extLst>
              <c:f>'3. Gráficos_Cobertura_Dpto'!$U$4:$Y$4</c:f>
              <c:numCache>
                <c:formatCode>0.00%</c:formatCode>
                <c:ptCount val="5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  <c:pt idx="4">
                  <c:v>0.38752631958176886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Gráficos_Cobertura_Dpto'!$Q$3:$Y$3</c15:sqref>
                  </c15:fullRef>
                </c:ext>
              </c:extLst>
              <c:f>'3. Gráficos_Cobertura_Dpto'!$U$3:$Y$3</c:f>
              <c:numCache>
                <c:formatCode>@</c:formatCode>
                <c:ptCount val="5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  <c:pt idx="4" formatCode="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Gráficos_Cobertura_Dpto'!$Q$6:$Y$6</c15:sqref>
                  </c15:fullRef>
                </c:ext>
              </c:extLst>
              <c:f>'3. Gráficos_Cobertura_Dpto'!$U$6:$Y$6</c:f>
              <c:numCache>
                <c:formatCode>0.00%</c:formatCode>
                <c:ptCount val="5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  <c:pt idx="4">
                  <c:v>0.57891099549493397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3"/>
          <c:order val="3"/>
          <c:tx>
            <c:v>R. Excepción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Gráficos_Cobertura_Dpto'!$Q$3:$Y$3</c15:sqref>
                  </c15:fullRef>
                </c:ext>
              </c:extLst>
              <c:f>'3. Gráficos_Cobertura_Dpto'!$U$3:$Y$3</c:f>
              <c:numCache>
                <c:formatCode>@</c:formatCode>
                <c:ptCount val="5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  <c:pt idx="4" formatCode="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Gráficos_Cobertura_Dpto'!$Q$8:$Y$8</c15:sqref>
                  </c15:fullRef>
                </c:ext>
              </c:extLst>
              <c:f>'3. Gráficos_Cobertura_Dpto'!$U$8:$Y$8</c:f>
              <c:numCache>
                <c:formatCode>0.00%</c:formatCode>
                <c:ptCount val="5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  <c:pt idx="4">
                  <c:v>2.8762542188531123E-2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v>P. Sin Afiliación</c:v>
                </c:tx>
                <c:spPr>
                  <a:ln w="38100" cap="rnd">
                    <a:solidFill>
                      <a:srgbClr val="00800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3.185989999941307E-2"/>
                        <c:y val="9.6821573951910676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41F7-4131-9CB9-D67A4EF37A75}"/>
                      </c:ext>
                    </c:extLst>
                  </c:dLbl>
                  <c:dLbl>
                    <c:idx val="1"/>
                    <c:layout>
                      <c:manualLayout>
                        <c:x val="-2.8117314763805253E-2"/>
                        <c:y val="9.0794492521259606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993D-480C-8C85-C54D94B6929F}"/>
                      </c:ext>
                    </c:extLst>
                  </c:dLbl>
                  <c:dLbl>
                    <c:idx val="2"/>
                    <c:layout>
                      <c:manualLayout>
                        <c:x val="-1.4775080116502273E-2"/>
                        <c:y val="-5.5539083132428238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9632-469A-972D-3D832CD4670C}"/>
                      </c:ext>
                    </c:extLst>
                  </c:dLbl>
                  <c:dLbl>
                    <c:idx val="3"/>
                    <c:layout>
                      <c:manualLayout>
                        <c:x val="-3.010408190707756E-2"/>
                        <c:y val="-3.79323551317454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AC17-43AD-AF1E-0FFC9530CC0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8872-49D2-AD51-BDDA9C43AAB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'3. Gráficos_Cobertura_Dpto'!$Q$3:$Y$3</c15:sqref>
                        </c15:fullRef>
                        <c15:formulaRef>
                          <c15:sqref>'3. Gráficos_Cobertura_Dpto'!$U$3:$Y$3</c15:sqref>
                        </c15:formulaRef>
                      </c:ext>
                    </c:extLst>
                    <c:numCache>
                      <c:formatCode>@</c:formatCode>
                      <c:ptCount val="5"/>
                      <c:pt idx="0">
                        <c:v>2019</c:v>
                      </c:pt>
                      <c:pt idx="1" formatCode="0">
                        <c:v>2020</c:v>
                      </c:pt>
                      <c:pt idx="2" formatCode="0">
                        <c:v>2021</c:v>
                      </c:pt>
                      <c:pt idx="3" formatCode="0">
                        <c:v>2022</c:v>
                      </c:pt>
                      <c:pt idx="4" formatCode="0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'3. Gráficos_Cobertura_Dpto'!$Q$10:$Y$10</c15:sqref>
                        </c15:fullRef>
                        <c15:formulaRef>
                          <c15:sqref>'3. Gráficos_Cobertura_Dpto'!$U$10:$Y$10</c15:sqref>
                        </c15:formulaRef>
                      </c:ext>
                    </c:extLst>
                    <c:numCache>
                      <c:formatCode>0.00%</c:formatCode>
                      <c:ptCount val="5"/>
                      <c:pt idx="4">
                        <c:v>0</c:v>
                      </c:pt>
                    </c:numCache>
                  </c:numRef>
                </c:val>
                <c:smooth val="1"/>
                <c:extLst>
                  <c:ext uri="{02D57815-91ED-43cb-92C2-25804820EDAC}">
                    <c15:categoryFilterExceptions>
                      <c15:categoryFilterException>
                        <c15:sqref>'3. Gráficos_Cobertura_Dpto'!$T$10</c15:sqref>
                        <c15:dLbl>
                          <c:idx val="-1"/>
                          <c:layout>
                            <c:manualLayout>
                              <c:x val="-3.127261245694013E-2"/>
                              <c:y val="-1.0659237067206144E-3"/>
                            </c:manualLayout>
                          </c:layout>
                          <c:dLblPos val="r"/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0-7535-4B1D-98A7-67027720A77B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2-52F3-4C97-A88C-53FFFF109C9B}"/>
                  </c:ext>
                </c:extLst>
              </c15:ser>
            </c15:filteredLineSeries>
          </c:ext>
        </c:extLst>
      </c:lineChart>
      <c:catAx>
        <c:axId val="2492613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9020181748622558"/>
          <c:h val="5.039229591395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'[24]2. Gráficos_Cobertura_Dpto'!$A$25:$A$36</c:f>
              <c:strCache>
                <c:ptCount val="12"/>
              </c:strCache>
            </c:str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2023,  corte Enero</a:t>
            </a:r>
            <a:r>
              <a:rPr lang="es-CO" sz="1400" baseline="0"/>
              <a:t> 2023</a:t>
            </a:r>
            <a:r>
              <a:rPr lang="es-CO" sz="1400"/>
              <a:t>.  </a:t>
            </a:r>
          </a:p>
          <a:p>
            <a:pPr>
              <a:defRPr sz="1400"/>
            </a:pPr>
            <a:endParaRPr lang="es-CO" sz="1400"/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Gráficos_Cobertura_Dpto'!$J$17</c:f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Gráficos_Cobertura_Dpto'!$J$18:$J$29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'3. Gráficos_Cobertura_Dpto'!$I$18:$I$29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Gráficos_Cobertura_Dpto'!$K$17</c:f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'3. Gráficos_Cobertura_Dpto'!$K$18:$K$29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'3. Gráficos_Cobertura_Dpto'!$I$18:$I$29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Gráficos_Cobertura_Dpto'!$L$17</c:f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'3. Gráficos_Cobertura_Dpto'!$L$18:$L$29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'3. Gráficos_Cobertura_Dpto'!$I$18:$I$29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Gráficos_Cobertura_Dpto'!$M$17</c:f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Gráficos_Cobertura_Dpto'!$M$18:$M$29</c:f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23.777446668034724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56.160276942568323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3.9462531561995342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16.116023233197424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Población_Afiliada_Regimen'!$AQ$89:$AQ$92</c:f>
              <c:numCache>
                <c:formatCode>_-* #,##0_-;\-* #,##0_-;_-* "-"??_-;_-@_-</c:formatCode>
                <c:ptCount val="4"/>
                <c:pt idx="0" formatCode="0.00%">
                  <c:v>0.91603490201687887</c:v>
                </c:pt>
                <c:pt idx="1">
                  <c:v>6.2651981118581029E-2</c:v>
                </c:pt>
                <c:pt idx="2" formatCode="0.00%">
                  <c:v>1.9167501072807895E-2</c:v>
                </c:pt>
                <c:pt idx="3" formatCode="0.00%">
                  <c:v>2.1456157917322271E-3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13.114321815085425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83.119998535040011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2.4124228607006173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1.3532567891739546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35.45167933690982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73.294057395656637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3.5900434771554246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-12.335780209721875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0296971751609081E-4"/>
          <c:y val="2.7912619771738777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18.621161698411576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67.03155609053789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2.0500837876749509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12.297198423375576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15.389559315939685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68.338164902582079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13.6596328007371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32.348781256485744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54.549822050379348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2.3294873667299547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10.771909326404966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56.212006626579615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38.181478792337437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1.9359549590230876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3.6705596220598693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21.951294936219558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55.438732122149204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2.4277799252673624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20.182193016363868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73.898290321631393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25.610169790777743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3.0760556748962715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-2.5845157873054063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62945</c:v>
                </c:pt>
                <c:pt idx="1">
                  <c:v>26650</c:v>
                </c:pt>
                <c:pt idx="2">
                  <c:v>1765</c:v>
                </c:pt>
                <c:pt idx="3">
                  <c:v>2658</c:v>
                </c:pt>
                <c:pt idx="4">
                  <c:v>94018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0.56160276942568321</c:v>
                </c:pt>
                <c:pt idx="1">
                  <c:v>0.23777446668034724</c:v>
                </c:pt>
                <c:pt idx="2">
                  <c:v>1.5747539725734068E-2</c:v>
                </c:pt>
                <c:pt idx="3">
                  <c:v>2.3714991836261277E-2</c:v>
                </c:pt>
                <c:pt idx="4">
                  <c:v>83.883976766802576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226955</c:v>
                </c:pt>
                <c:pt idx="1">
                  <c:v>35808</c:v>
                </c:pt>
                <c:pt idx="2">
                  <c:v>4169</c:v>
                </c:pt>
                <c:pt idx="3">
                  <c:v>2418</c:v>
                </c:pt>
                <c:pt idx="4">
                  <c:v>269350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0.83119998535040007</c:v>
                </c:pt>
                <c:pt idx="1">
                  <c:v>0.13114321815085425</c:v>
                </c:pt>
                <c:pt idx="2">
                  <c:v>1.5268545477851636E-2</c:v>
                </c:pt>
                <c:pt idx="3">
                  <c:v>8.8556831291545356E-3</c:v>
                </c:pt>
                <c:pt idx="4">
                  <c:v>98.64674321082606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Población_Afiliada_Regimen'!$AW$89:$AW$92</c:f>
              <c:numCache>
                <c:formatCode>0.00%</c:formatCode>
                <c:ptCount val="4"/>
                <c:pt idx="0">
                  <c:v>0.57019661952397382</c:v>
                </c:pt>
                <c:pt idx="1">
                  <c:v>0.37564677474991376</c:v>
                </c:pt>
                <c:pt idx="2">
                  <c:v>4.3808209727492241E-2</c:v>
                </c:pt>
                <c:pt idx="3">
                  <c:v>1.0348395998620214E-2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403582</c:v>
                </c:pt>
                <c:pt idx="1">
                  <c:v>195209</c:v>
                </c:pt>
                <c:pt idx="2">
                  <c:v>9689</c:v>
                </c:pt>
                <c:pt idx="3">
                  <c:v>10079</c:v>
                </c:pt>
                <c:pt idx="4">
                  <c:v>618559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0.73294057395656642</c:v>
                </c:pt>
                <c:pt idx="1">
                  <c:v>0.35451679336909819</c:v>
                </c:pt>
                <c:pt idx="2">
                  <c:v>1.7596080154876015E-2</c:v>
                </c:pt>
                <c:pt idx="3">
                  <c:v>1.8304354616678228E-2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142003</c:v>
                </c:pt>
                <c:pt idx="1">
                  <c:v>39448</c:v>
                </c:pt>
                <c:pt idx="2">
                  <c:v>3219</c:v>
                </c:pt>
                <c:pt idx="3">
                  <c:v>1124</c:v>
                </c:pt>
                <c:pt idx="4">
                  <c:v>185794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0.67031556090537892</c:v>
                </c:pt>
                <c:pt idx="1">
                  <c:v>0.18621161698411576</c:v>
                </c:pt>
                <c:pt idx="2">
                  <c:v>1.5195071868583163E-2</c:v>
                </c:pt>
                <c:pt idx="3">
                  <c:v>5.3057660081663478E-3</c:v>
                </c:pt>
                <c:pt idx="4">
                  <c:v>87.702801576624424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152049</c:v>
                </c:pt>
                <c:pt idx="1">
                  <c:v>34241</c:v>
                </c:pt>
                <c:pt idx="2">
                  <c:v>4293</c:v>
                </c:pt>
                <c:pt idx="3">
                  <c:v>1520</c:v>
                </c:pt>
                <c:pt idx="4">
                  <c:v>192103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0.68338164902582077</c:v>
                </c:pt>
                <c:pt idx="1">
                  <c:v>0.15389559315939685</c:v>
                </c:pt>
                <c:pt idx="2">
                  <c:v>1.9294815613834018E-2</c:v>
                </c:pt>
                <c:pt idx="3">
                  <c:v>6.8316141935773839E-3</c:v>
                </c:pt>
                <c:pt idx="4">
                  <c:v>86.3403671992629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141931</c:v>
                </c:pt>
                <c:pt idx="1">
                  <c:v>84167</c:v>
                </c:pt>
                <c:pt idx="2">
                  <c:v>4270</c:v>
                </c:pt>
                <c:pt idx="3">
                  <c:v>1791</c:v>
                </c:pt>
                <c:pt idx="4">
                  <c:v>232159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0.54549822050379349</c:v>
                </c:pt>
                <c:pt idx="1">
                  <c:v>0.32348781256485742</c:v>
                </c:pt>
                <c:pt idx="2">
                  <c:v>1.6411336505423042E-2</c:v>
                </c:pt>
                <c:pt idx="3">
                  <c:v>6.8835371618765039E-3</c:v>
                </c:pt>
                <c:pt idx="4">
                  <c:v>89.228090673595048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278183</c:v>
                </c:pt>
                <c:pt idx="1">
                  <c:v>409550</c:v>
                </c:pt>
                <c:pt idx="2">
                  <c:v>9101</c:v>
                </c:pt>
                <c:pt idx="3">
                  <c:v>5004</c:v>
                </c:pt>
                <c:pt idx="4">
                  <c:v>701838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0.38181478792337437</c:v>
                </c:pt>
                <c:pt idx="1">
                  <c:v>0.56212006626579614</c:v>
                </c:pt>
                <c:pt idx="2">
                  <c:v>1.2491404524685655E-2</c:v>
                </c:pt>
                <c:pt idx="3">
                  <c:v>6.8681450655452177E-3</c:v>
                </c:pt>
                <c:pt idx="4">
                  <c:v>96.329440377940131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215130</c:v>
                </c:pt>
                <c:pt idx="1">
                  <c:v>85182</c:v>
                </c:pt>
                <c:pt idx="2">
                  <c:v>6153</c:v>
                </c:pt>
                <c:pt idx="3">
                  <c:v>3268</c:v>
                </c:pt>
                <c:pt idx="4">
                  <c:v>309733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0.55438732122149204</c:v>
                </c:pt>
                <c:pt idx="1">
                  <c:v>0.21951294936219559</c:v>
                </c:pt>
                <c:pt idx="2">
                  <c:v>1.5856204097410127E-2</c:v>
                </c:pt>
                <c:pt idx="3">
                  <c:v>8.421595155263497E-3</c:v>
                </c:pt>
                <c:pt idx="4">
                  <c:v>79.817806983636132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1087888</c:v>
                </c:pt>
                <c:pt idx="1">
                  <c:v>3139107</c:v>
                </c:pt>
                <c:pt idx="2">
                  <c:v>63012</c:v>
                </c:pt>
                <c:pt idx="3">
                  <c:v>67655</c:v>
                </c:pt>
                <c:pt idx="4">
                  <c:v>4357662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0.25610169790777743</c:v>
                </c:pt>
                <c:pt idx="1">
                  <c:v>0.73898290321631399</c:v>
                </c:pt>
                <c:pt idx="2">
                  <c:v>1.4833769826089515E-2</c:v>
                </c:pt>
                <c:pt idx="3">
                  <c:v>1.59267869228732E-2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Total</a:t>
            </a:r>
            <a:r>
              <a:rPr lang="es-CO" b="1" baseline="0"/>
              <a:t> afiliados por EPS en Antioquia, Subsidiado y Contributivo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%</c:v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'6.Gráfico_Afiliados_EPS_Régimen'!$U$3:$U$12</c:f>
              <c:numCache>
                <c:formatCode>0.00%</c:formatCode>
                <c:ptCount val="10"/>
                <c:pt idx="0">
                  <c:v>0.4350072218635781</c:v>
                </c:pt>
                <c:pt idx="1">
                  <c:v>0.24872456149589914</c:v>
                </c:pt>
                <c:pt idx="2">
                  <c:v>0.13920593228312073</c:v>
                </c:pt>
                <c:pt idx="3">
                  <c:v>7.574968624390313E-2</c:v>
                </c:pt>
                <c:pt idx="4">
                  <c:v>6.4439969775273123E-2</c:v>
                </c:pt>
                <c:pt idx="5">
                  <c:v>2.1269734385715562E-2</c:v>
                </c:pt>
                <c:pt idx="6">
                  <c:v>6.5572213606215832E-3</c:v>
                </c:pt>
                <c:pt idx="8">
                  <c:v>2.0588672117926141E-3</c:v>
                </c:pt>
                <c:pt idx="9">
                  <c:v>1.056060714541419E-3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7-4E16-8234-CD26DD8A5CFA}"/>
            </c:ext>
          </c:extLst>
        </c:ser>
        <c:ser>
          <c:idx val="0"/>
          <c:order val="1"/>
          <c:tx>
            <c:v>N°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'6.Gráfico_Afiliados_EPS_Régimen'!$T$3:$T$12</c:f>
              <c:numCache>
                <c:formatCode>#,##0</c:formatCode>
                <c:ptCount val="10"/>
                <c:pt idx="0">
                  <c:v>2940661</c:v>
                </c:pt>
                <c:pt idx="1">
                  <c:v>1681385</c:v>
                </c:pt>
                <c:pt idx="2">
                  <c:v>941036</c:v>
                </c:pt>
                <c:pt idx="3">
                  <c:v>512070</c:v>
                </c:pt>
                <c:pt idx="4">
                  <c:v>435616</c:v>
                </c:pt>
                <c:pt idx="5">
                  <c:v>143784</c:v>
                </c:pt>
                <c:pt idx="6">
                  <c:v>44327</c:v>
                </c:pt>
                <c:pt idx="8">
                  <c:v>13918</c:v>
                </c:pt>
                <c:pt idx="9">
                  <c:v>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7-4E16-8234-CD26DD8A5C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38420064"/>
        <c:axId val="438425504"/>
      </c:barChart>
      <c:catAx>
        <c:axId val="43842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66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5504"/>
        <c:crossesAt val="0"/>
        <c:auto val="1"/>
        <c:lblAlgn val="ctr"/>
        <c:lblOffset val="100"/>
        <c:noMultiLvlLbl val="0"/>
      </c:catAx>
      <c:valAx>
        <c:axId val="438425504"/>
        <c:scaling>
          <c:orientation val="minMax"/>
        </c:scaling>
        <c:delete val="1"/>
        <c:axPos val="b"/>
        <c:numFmt formatCode="#.##0.00" sourceLinked="0"/>
        <c:majorTickMark val="none"/>
        <c:minorTickMark val="none"/>
        <c:tickLblPos val="nextTo"/>
        <c:crossAx val="4384200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'6.Gráfico_Afiliados_EPS_Régimen'!$B$3:$B$13</c:f>
              <c:strCache>
                <c:ptCount val="11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Ecoopsos</c:v>
                </c:pt>
                <c:pt idx="7">
                  <c:v>EPS Familiar de Colombia</c:v>
                </c:pt>
                <c:pt idx="8">
                  <c:v>Sanitas S.A.</c:v>
                </c:pt>
                <c:pt idx="9">
                  <c:v>Compensar EPS</c:v>
                </c:pt>
                <c:pt idx="10">
                  <c:v>Servicio Occidental </c:v>
                </c:pt>
              </c:strCache>
            </c:strRef>
          </c:cat>
          <c:val>
            <c:numRef>
              <c:f>'6.Gráfico_Afiliados_EPS_Régimen'!$C$3:$C$13</c:f>
              <c:numCache>
                <c:formatCode>#,##0</c:formatCode>
                <c:ptCount val="11"/>
                <c:pt idx="0">
                  <c:v>1558564</c:v>
                </c:pt>
                <c:pt idx="1">
                  <c:v>381085</c:v>
                </c:pt>
                <c:pt idx="2">
                  <c:v>322923</c:v>
                </c:pt>
                <c:pt idx="3">
                  <c:v>242677</c:v>
                </c:pt>
                <c:pt idx="4">
                  <c:v>104826</c:v>
                </c:pt>
                <c:pt idx="5">
                  <c:v>13177</c:v>
                </c:pt>
                <c:pt idx="6">
                  <c:v>41538</c:v>
                </c:pt>
                <c:pt idx="7">
                  <c:v>30095</c:v>
                </c:pt>
                <c:pt idx="8">
                  <c:v>13359</c:v>
                </c:pt>
                <c:pt idx="9">
                  <c:v>2383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'6.Gráfico_Afiliados_EPS_Régimen'!$B$3:$B$13</c:f>
              <c:strCache>
                <c:ptCount val="11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Ecoopsos</c:v>
                </c:pt>
                <c:pt idx="7">
                  <c:v>EPS Familiar de Colombia</c:v>
                </c:pt>
                <c:pt idx="8">
                  <c:v>Sanitas S.A.</c:v>
                </c:pt>
                <c:pt idx="9">
                  <c:v>Compensar EPS</c:v>
                </c:pt>
                <c:pt idx="10">
                  <c:v>Servicio Occidental </c:v>
                </c:pt>
              </c:strCache>
            </c:strRef>
          </c:cat>
          <c:val>
            <c:numRef>
              <c:f>'6.Gráfico_Afiliados_EPS_Régimen'!$D$3:$D$13</c:f>
              <c:numCache>
                <c:formatCode>0.00</c:formatCode>
                <c:ptCount val="11"/>
                <c:pt idx="0">
                  <c:v>57.497456344676912</c:v>
                </c:pt>
                <c:pt idx="1">
                  <c:v>14.05872210003003</c:v>
                </c:pt>
                <c:pt idx="2">
                  <c:v>11.913050150774755</c:v>
                </c:pt>
                <c:pt idx="3">
                  <c:v>8.9526706720783746</c:v>
                </c:pt>
                <c:pt idx="4">
                  <c:v>3.8671676997461142</c:v>
                </c:pt>
                <c:pt idx="5">
                  <c:v>0.48611669604444074</c:v>
                </c:pt>
                <c:pt idx="6">
                  <c:v>1.5323909327080503</c:v>
                </c:pt>
                <c:pt idx="7">
                  <c:v>1.1102437555936437</c:v>
                </c:pt>
                <c:pt idx="8">
                  <c:v>0.49283091314090333</c:v>
                </c:pt>
                <c:pt idx="9">
                  <c:v>8.7911974400387213E-2</c:v>
                </c:pt>
                <c:pt idx="10">
                  <c:v>7.3782605455633408E-4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'6.Gráfico_Afiliados_EPS_Régimen'!$B$24:$B$35</c:f>
              <c:strCache>
                <c:ptCount val="12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Salud Total 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EPS</c:v>
                </c:pt>
                <c:pt idx="9">
                  <c:v>Ecoopsos</c:v>
                </c:pt>
                <c:pt idx="10">
                  <c:v>Fondo Ferrocarriles Nal</c:v>
                </c:pt>
                <c:pt idx="11">
                  <c:v>Asociación Indígena del Cauca</c:v>
                </c:pt>
              </c:strCache>
            </c:strRef>
          </c:cat>
          <c:val>
            <c:numRef>
              <c:f>'6.Gráfico_Afiliados_EPS_Régimen'!$C$24:$C$35</c:f>
              <c:numCache>
                <c:formatCode>#,##0</c:formatCode>
                <c:ptCount val="12"/>
                <c:pt idx="0" formatCode="General">
                  <c:v>0</c:v>
                </c:pt>
                <c:pt idx="1">
                  <c:v>2617738</c:v>
                </c:pt>
                <c:pt idx="2">
                  <c:v>698359</c:v>
                </c:pt>
                <c:pt idx="3">
                  <c:v>407244</c:v>
                </c:pt>
                <c:pt idx="4">
                  <c:v>130425</c:v>
                </c:pt>
                <c:pt idx="5">
                  <c:v>122821</c:v>
                </c:pt>
                <c:pt idx="6">
                  <c:v>54531</c:v>
                </c:pt>
                <c:pt idx="7">
                  <c:v>7699</c:v>
                </c:pt>
                <c:pt idx="8">
                  <c:v>4756</c:v>
                </c:pt>
                <c:pt idx="9">
                  <c:v>2789</c:v>
                </c:pt>
                <c:pt idx="10">
                  <c:v>2173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'6.Gráfico_Afiliados_EPS_Régimen'!$B$24:$B$35</c:f>
              <c:strCache>
                <c:ptCount val="12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Salud Total 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EPS</c:v>
                </c:pt>
                <c:pt idx="9">
                  <c:v>Ecoopsos</c:v>
                </c:pt>
                <c:pt idx="10">
                  <c:v>Fondo Ferrocarriles Nal</c:v>
                </c:pt>
                <c:pt idx="11">
                  <c:v>Asociación Indígena del Cauca</c:v>
                </c:pt>
              </c:strCache>
            </c:strRef>
          </c:cat>
          <c:val>
            <c:numRef>
              <c:f>'6.Gráfico_Afiliados_EPS_Régimen'!$D$24:$D$35</c:f>
              <c:numCache>
                <c:formatCode>0.00</c:formatCode>
                <c:ptCount val="12"/>
                <c:pt idx="0" formatCode="General">
                  <c:v>0</c:v>
                </c:pt>
                <c:pt idx="1">
                  <c:v>64.643646483878214</c:v>
                </c:pt>
                <c:pt idx="2">
                  <c:v>17.245603767387994</c:v>
                </c:pt>
                <c:pt idx="3">
                  <c:v>10.056673803367831</c:v>
                </c:pt>
                <c:pt idx="4">
                  <c:v>3.2207759495640191</c:v>
                </c:pt>
                <c:pt idx="5">
                  <c:v>3.0329992171853739</c:v>
                </c:pt>
                <c:pt idx="6">
                  <c:v>1.3466140180615336</c:v>
                </c:pt>
                <c:pt idx="7">
                  <c:v>0.19012270680999335</c:v>
                </c:pt>
                <c:pt idx="8">
                  <c:v>0.11744688837359767</c:v>
                </c:pt>
                <c:pt idx="9">
                  <c:v>6.8872870410841863E-2</c:v>
                </c:pt>
                <c:pt idx="10">
                  <c:v>5.3661078308626521E-2</c:v>
                </c:pt>
                <c:pt idx="11">
                  <c:v>1.8298600564515533E-2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Población_Afiliada_Regimen'!$BC$89:$BC$92</c:f>
              <c:numCache>
                <c:formatCode>0.00%</c:formatCode>
                <c:ptCount val="4"/>
                <c:pt idx="0">
                  <c:v>0.38133938706015891</c:v>
                </c:pt>
                <c:pt idx="1">
                  <c:v>0.60431328036322363</c:v>
                </c:pt>
                <c:pt idx="2">
                  <c:v>9.8978433598183885E-3</c:v>
                </c:pt>
                <c:pt idx="3">
                  <c:v>4.4494892167990917E-3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'6.Gráfico_Afiliados_EPS_Régimen'!$B$46:$B$51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'6.Gráfico_Afiliados_EPS_Régimen'!$C$46:$C$51</c:f>
              <c:numCache>
                <c:formatCode>#,##0</c:formatCode>
                <c:ptCount val="6"/>
                <c:pt idx="0">
                  <c:v>93402</c:v>
                </c:pt>
                <c:pt idx="1">
                  <c:v>53695</c:v>
                </c:pt>
                <c:pt idx="2">
                  <c:v>41822</c:v>
                </c:pt>
                <c:pt idx="3">
                  <c:v>7110</c:v>
                </c:pt>
                <c:pt idx="4">
                  <c:v>3353</c:v>
                </c:pt>
                <c:pt idx="5">
                  <c:v>1773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'6.Gráfico_Afiliados_EPS_Régimen'!$B$46:$B$51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'6.Gráfico_Afiliados_EPS_Régimen'!$D$45:$D$50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0</c:v>
                </c:pt>
                <c:pt idx="2">
                  <c:v>26.691355569915991</c:v>
                </c:pt>
                <c:pt idx="3">
                  <c:v>20.789382114629419</c:v>
                </c:pt>
                <c:pt idx="4">
                  <c:v>3.5343242034100513</c:v>
                </c:pt>
                <c:pt idx="5">
                  <c:v>1.6667495153352887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afiliados por EPS en Antioquia, Subsidiado y Contributivo, Diciembre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%</c:v>
          </c:tx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'6.Gráfico_Afiliados_EPS_Régimen'!$U$3:$U$13</c:f>
              <c:numCache>
                <c:formatCode>0.00%</c:formatCode>
                <c:ptCount val="11"/>
                <c:pt idx="0">
                  <c:v>0.4350072218635781</c:v>
                </c:pt>
                <c:pt idx="1">
                  <c:v>0.24872456149589914</c:v>
                </c:pt>
                <c:pt idx="2">
                  <c:v>0.13920593228312073</c:v>
                </c:pt>
                <c:pt idx="3">
                  <c:v>7.574968624390313E-2</c:v>
                </c:pt>
                <c:pt idx="4">
                  <c:v>6.4439969775273123E-2</c:v>
                </c:pt>
                <c:pt idx="5">
                  <c:v>2.1269734385715562E-2</c:v>
                </c:pt>
                <c:pt idx="6">
                  <c:v>6.5572213606215832E-3</c:v>
                </c:pt>
                <c:pt idx="8">
                  <c:v>2.0588672117926141E-3</c:v>
                </c:pt>
                <c:pt idx="9">
                  <c:v>1.056060714541419E-3</c:v>
                </c:pt>
                <c:pt idx="10">
                  <c:v>3.0769103323240673E-5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C-4E46-8E3C-6B06AA2E5E86}"/>
            </c:ext>
          </c:extLst>
        </c:ser>
        <c:ser>
          <c:idx val="0"/>
          <c:order val="1"/>
          <c:tx>
            <c:v>Total Afiliados</c:v>
          </c:tx>
          <c:spPr>
            <a:gradFill rotWithShape="1"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0-4F41-4F3F-924C-44777CA10570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4F41-4F3F-924C-44777CA10570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E-4F41-4F3F-924C-44777CA10570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A-4F41-4F3F-924C-44777CA10570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29-4F41-4F3F-924C-44777CA10570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1-4F41-4F3F-924C-44777CA10570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B-4F41-4F3F-924C-44777CA10570}"/>
              </c:ext>
            </c:extLst>
          </c:dPt>
          <c:dPt>
            <c:idx val="8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4C-4F41-4F3F-924C-44777CA10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'6.Gráfico_Afiliados_EPS_Régimen'!$T$3:$T$13</c:f>
              <c:numCache>
                <c:formatCode>#,##0</c:formatCode>
                <c:ptCount val="11"/>
                <c:pt idx="0">
                  <c:v>2940661</c:v>
                </c:pt>
                <c:pt idx="1">
                  <c:v>1681385</c:v>
                </c:pt>
                <c:pt idx="2">
                  <c:v>941036</c:v>
                </c:pt>
                <c:pt idx="3">
                  <c:v>512070</c:v>
                </c:pt>
                <c:pt idx="4">
                  <c:v>435616</c:v>
                </c:pt>
                <c:pt idx="5">
                  <c:v>143784</c:v>
                </c:pt>
                <c:pt idx="6">
                  <c:v>44327</c:v>
                </c:pt>
                <c:pt idx="8">
                  <c:v>13918</c:v>
                </c:pt>
                <c:pt idx="9">
                  <c:v>7139</c:v>
                </c:pt>
                <c:pt idx="10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C-4E46-8E3C-6B06AA2E5E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8423872"/>
        <c:axId val="438416256"/>
      </c:barChart>
      <c:catAx>
        <c:axId val="4384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6256"/>
        <c:crossesAt val="0"/>
        <c:auto val="1"/>
        <c:lblAlgn val="ctr"/>
        <c:lblOffset val="100"/>
        <c:noMultiLvlLbl val="0"/>
      </c:catAx>
      <c:valAx>
        <c:axId val="438416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.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8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2635786</c:v>
                </c:pt>
                <c:pt idx="7">
                  <c:v>2617738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304242</c:v>
                </c:pt>
                <c:pt idx="7">
                  <c:v>322923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1542636</c:v>
                </c:pt>
                <c:pt idx="7">
                  <c:v>1558564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131282</c:v>
                </c:pt>
                <c:pt idx="7">
                  <c:v>122821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1.664787557325749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378508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48751</c:v>
                </c:pt>
                <c:pt idx="7">
                  <c:v>54531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709970</c:v>
                </c:pt>
                <c:pt idx="7">
                  <c:v>698359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232541</c:v>
                </c:pt>
                <c:pt idx="7">
                  <c:v>242677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420612</c:v>
                </c:pt>
                <c:pt idx="7">
                  <c:v>407244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98638</c:v>
                </c:pt>
                <c:pt idx="7">
                  <c:v>104826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41660</c:v>
                </c:pt>
                <c:pt idx="7">
                  <c:v>41538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3096</c:v>
                </c:pt>
                <c:pt idx="7">
                  <c:v>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43042</c:v>
                </c:pt>
                <c:pt idx="7">
                  <c:v>13177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873</c:v>
                </c:pt>
                <c:pt idx="7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Población_Afiliada_Regimen'!$BI$89:$BI$92</c:f>
              <c:numCache>
                <c:formatCode>0.00%</c:formatCode>
                <c:ptCount val="4"/>
                <c:pt idx="0">
                  <c:v>0.31171264966163459</c:v>
                </c:pt>
                <c:pt idx="1">
                  <c:v>0.66944299843831334</c:v>
                </c:pt>
                <c:pt idx="2">
                  <c:v>1.3638729828214471E-2</c:v>
                </c:pt>
                <c:pt idx="3">
                  <c:v>5.2056220718375845E-3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135152</c:v>
                </c:pt>
                <c:pt idx="7">
                  <c:v>130425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12900</c:v>
                </c:pt>
                <c:pt idx="7">
                  <c:v>13359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mes_RS'!$FQ$31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mes_RS'!$FL$32:$FL$43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mes_RS'!$FQ$32:$FQ$43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mes_RS'!$FR$31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mes_RS'!$FL$32:$FL$43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mes_RS'!$FR$32:$FR$43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mes_RS'!$FS$31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mes_RS'!$FL$32:$FL$43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mes_RS'!$FS$32:$FS$43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mes_RS'!$FT$31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mes_RS'!$FL$32:$FL$43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mes_RS'!$FT$32:$FT$43</c:f>
              <c:numCache>
                <c:formatCode>General</c:formatCode>
                <c:ptCount val="12"/>
                <c:pt idx="0" formatCode="_-* #,##0_-;\-* #,##0_-;_-* &quot;-&quot;_-;_-@_-">
                  <c:v>2710666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mes_RS'!$FQ$5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mes_RS'!$FL$6:$FL$17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mes_RS'!$FQ$6:$FQ$17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mes_RS'!$FR$5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mes_RS'!$FL$6:$FL$17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mes_RS'!$FR$6:$FR$17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mes_RS'!$FS$5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mes_RS'!$FL$6:$FL$17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mes_RS'!$FS$6:$FS$17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mes_RS'!$FT$5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mes_RS'!$FL$6:$FL$17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mes_RS'!$FT$6:$FT$17</c:f>
              <c:numCache>
                <c:formatCode>General</c:formatCode>
                <c:ptCount val="12"/>
                <c:pt idx="0" formatCode="#,##0">
                  <c:v>2710666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RC'!$EG$31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RC'!$EC$32:$EC$43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RC'!$EG$32:$EG$43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RC'!$EH$31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RC'!$EC$32:$EC$43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RC'!$EH$32:$EH$43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RC'!$EI$31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RC'!$EC$32:$EC$43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RC'!$EI$32:$EI$43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RC'!$EJ$31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RC'!$EC$32:$EC$43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RC'!$EJ$32:$EJ$43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4049362</c:v>
                </c:pt>
                <c:pt idx="10">
                  <c:v>4049362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2019 - 2022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961654896241349"/>
          <c:y val="7.9207920792079209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RC'!$EF$5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RC'!$EB$6:$EB$17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RC'!$EF$6:$EF$17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RC'!$EG$5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RC'!$EB$6:$EB$17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RC'!$EG$6:$EG$17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RC'!$EH$5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RC'!$EB$6:$EB$17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RC'!$EH$6:$EH$17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RC'!$EI$5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RC'!$EB$6:$EB$17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RC'!$EI$6:$EI$17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4049362</c:v>
                </c:pt>
                <c:pt idx="10">
                  <c:v>4049362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32924584989866396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mes_REX'!$DI$5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mes_REX'!$DD$6:$DD$17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mes_REX'!$DI$6:$DI$17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mes_REX'!$DJ$5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mes_REX'!$DD$6:$DD$17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mes_REX'!$DJ$6:$DJ$17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mes_REX'!$DK$5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mes_REX'!$DD$6:$DD$17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mes_REX'!$DK$6:$DK$17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105671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mes_REX'!$DL$5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mes_REX'!$DD$6:$DD$17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mes_REX'!$DL$6:$DL$17</c:f>
              <c:numCache>
                <c:formatCode>General</c:formatCode>
                <c:ptCount val="12"/>
                <c:pt idx="0" formatCode="#,##0">
                  <c:v>105671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Gráficos_Cobertura_Dpto'!$A$10</c:f>
              <c:strCache>
                <c:ptCount val="1"/>
                <c:pt idx="0">
                  <c:v>% INPEC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Gráficos_Cobertura_Dpto'!$M$10:$X$10</c:f>
              <c:numCache>
                <c:formatCode>0.00%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2710666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4250550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-283286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'18. Cobertura_Nacional_Deptos'!$X$2:$X$5</c:f>
              <c:numCache>
                <c:formatCode>0.00</c:formatCode>
                <c:ptCount val="4"/>
                <c:pt idx="0">
                  <c:v>43.904816772194138</c:v>
                </c:pt>
                <c:pt idx="1">
                  <c:v>49.036235250829172</c:v>
                </c:pt>
                <c:pt idx="2">
                  <c:v>1.7557974033337784</c:v>
                </c:pt>
                <c:pt idx="3">
                  <c:v>5.3031505736429239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'18. Cobertura_Nacional_Deptos'!$W$2:$W$5</c15:sqref>
                        </c15:formulaRef>
                      </c:ext>
                    </c:extLst>
                    <c:strCache>
                      <c:ptCount val="4"/>
                      <c:pt idx="0">
                        <c:v>CONTRIBUTIVO</c:v>
                      </c:pt>
                      <c:pt idx="1">
                        <c:v>SUBSIDIADO</c:v>
                      </c:pt>
                      <c:pt idx="2">
                        <c:v>EXCEPCION</c:v>
                      </c:pt>
                      <c:pt idx="3">
                        <c:v>Sin afiliar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Población_Afiliada_Regimen'!$BO$89:$BO$92</c:f>
              <c:numCache>
                <c:formatCode>0.00%</c:formatCode>
                <c:ptCount val="4"/>
                <c:pt idx="0">
                  <c:v>0.65498505840804133</c:v>
                </c:pt>
                <c:pt idx="1">
                  <c:v>0.30766096169519153</c:v>
                </c:pt>
                <c:pt idx="2">
                  <c:v>1.8337408312958436E-2</c:v>
                </c:pt>
                <c:pt idx="3">
                  <c:v>1.9016571583808747E-2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Población_Afiliada_Regimen'!$R$6:$R$9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Población_Afiliada_Regimen'!$S$6:$S$9</c:f>
              <c:numCache>
                <c:formatCode>0.00%</c:formatCode>
                <c:ptCount val="4"/>
                <c:pt idx="0">
                  <c:v>0.38874076071212432</c:v>
                </c:pt>
                <c:pt idx="1">
                  <c:v>0.58072520342925649</c:v>
                </c:pt>
                <c:pt idx="2">
                  <c:v>1.5154439877583917E-2</c:v>
                </c:pt>
                <c:pt idx="3">
                  <c:v>1.3698239193224092E-2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Población_Afiliada_Regimen'!$BU$89:$BU$92</c:f>
              <c:numCache>
                <c:formatCode>0.00%</c:formatCode>
                <c:ptCount val="4"/>
                <c:pt idx="0">
                  <c:v>0.77151503688292034</c:v>
                </c:pt>
                <c:pt idx="1">
                  <c:v>0.20351806317382259</c:v>
                </c:pt>
                <c:pt idx="2">
                  <c:v>1.6266313599394743E-2</c:v>
                </c:pt>
                <c:pt idx="3">
                  <c:v>8.700586343862303E-3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Población_Afiliada_Regimen'!$CA$89:$CA$92</c:f>
              <c:numCache>
                <c:formatCode>0.00%</c:formatCode>
                <c:ptCount val="4"/>
                <c:pt idx="0">
                  <c:v>0.86493725509647335</c:v>
                </c:pt>
                <c:pt idx="1">
                  <c:v>0.10480630921085264</c:v>
                </c:pt>
                <c:pt idx="2">
                  <c:v>2.6238777838400874E-2</c:v>
                </c:pt>
                <c:pt idx="3">
                  <c:v>4.0176578542731019E-3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Población_Afiliada_Regimen'!$CG$89:$CG$92</c:f>
              <c:numCache>
                <c:formatCode>0.00%</c:formatCode>
                <c:ptCount val="4"/>
                <c:pt idx="0">
                  <c:v>0.766893039049236</c:v>
                </c:pt>
                <c:pt idx="1">
                  <c:v>0.20424448217317487</c:v>
                </c:pt>
                <c:pt idx="2">
                  <c:v>2.2920203735144314E-2</c:v>
                </c:pt>
                <c:pt idx="3">
                  <c:v>5.9422750424448214E-3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Población_Afiliada_Regimen'!$CM$89:$CM$92</c:f>
              <c:numCache>
                <c:formatCode>0.00%</c:formatCode>
                <c:ptCount val="4"/>
                <c:pt idx="0">
                  <c:v>0.63078973675441519</c:v>
                </c:pt>
                <c:pt idx="1">
                  <c:v>0.32655781406197937</c:v>
                </c:pt>
                <c:pt idx="2">
                  <c:v>3.1989336887704098E-2</c:v>
                </c:pt>
                <c:pt idx="3">
                  <c:v>1.0663112295901367E-2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Población_Afiliada_Regimen'!$CS$89:$CS$92</c:f>
              <c:numCache>
                <c:formatCode>0.00%</c:formatCode>
                <c:ptCount val="4"/>
                <c:pt idx="0">
                  <c:v>0.41529194062758379</c:v>
                </c:pt>
                <c:pt idx="1">
                  <c:v>0.55525808102681207</c:v>
                </c:pt>
                <c:pt idx="2">
                  <c:v>1.5827394779322022E-2</c:v>
                </c:pt>
                <c:pt idx="3">
                  <c:v>1.3622583566282136E-2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Población_Afiliada_Regimen'!$CY$89:$CY$92</c:f>
              <c:numCache>
                <c:formatCode>0.00%</c:formatCode>
                <c:ptCount val="4"/>
                <c:pt idx="0">
                  <c:v>0.45505489187192744</c:v>
                </c:pt>
                <c:pt idx="1">
                  <c:v>0.5252044117272473</c:v>
                </c:pt>
                <c:pt idx="2">
                  <c:v>1.5716141521689295E-2</c:v>
                </c:pt>
                <c:pt idx="3">
                  <c:v>4.0245548791359945E-3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Población_Afiliada_Regimen'!$DE$89:$DE$92</c:f>
              <c:numCache>
                <c:formatCode>0.00%</c:formatCode>
                <c:ptCount val="4"/>
                <c:pt idx="0">
                  <c:v>0.80173661360347326</c:v>
                </c:pt>
                <c:pt idx="1">
                  <c:v>0.16642547033285093</c:v>
                </c:pt>
                <c:pt idx="2">
                  <c:v>2.2534628902212115E-2</c:v>
                </c:pt>
                <c:pt idx="3">
                  <c:v>9.3032871614637178E-3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Población_Afiliada_Regimen'!$DK$89:$DK$92</c:f>
              <c:numCache>
                <c:formatCode>0.00%</c:formatCode>
                <c:ptCount val="4"/>
                <c:pt idx="0">
                  <c:v>0.89685349722760377</c:v>
                </c:pt>
                <c:pt idx="1">
                  <c:v>7.4086445320328681E-2</c:v>
                </c:pt>
                <c:pt idx="2">
                  <c:v>1.6767987173491882E-2</c:v>
                </c:pt>
                <c:pt idx="3">
                  <c:v>1.2292070278575724E-2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Población_Afiliada_Regimen'!$DQ$89:$DQ$92</c:f>
              <c:numCache>
                <c:formatCode>0.00%</c:formatCode>
                <c:ptCount val="4"/>
                <c:pt idx="0">
                  <c:v>0.61138484593901132</c:v>
                </c:pt>
                <c:pt idx="1">
                  <c:v>0.35907449876251674</c:v>
                </c:pt>
                <c:pt idx="2">
                  <c:v>1.9958674871142799E-2</c:v>
                </c:pt>
                <c:pt idx="3">
                  <c:v>9.5819804273290805E-3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Población_Afiliada_Regimen'!$Y$14:$Y$17</c:f>
              <c:numCache>
                <c:formatCode>0.00%</c:formatCode>
                <c:ptCount val="4"/>
                <c:pt idx="0">
                  <c:v>0.75865529352734573</c:v>
                </c:pt>
                <c:pt idx="1">
                  <c:v>0.20697441043652784</c:v>
                </c:pt>
                <c:pt idx="2">
                  <c:v>2.0321123933768188E-2</c:v>
                </c:pt>
                <c:pt idx="3">
                  <c:v>1.4049172102358254E-2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Población_Afiliada_Regimen'!$S$14:$S$17</c:f>
              <c:numCache>
                <c:formatCode>0.00%</c:formatCode>
                <c:ptCount val="4"/>
                <c:pt idx="0">
                  <c:v>0.66949945755068174</c:v>
                </c:pt>
                <c:pt idx="1">
                  <c:v>0.28345635942053649</c:v>
                </c:pt>
                <c:pt idx="2">
                  <c:v>1.8773000914718459E-2</c:v>
                </c:pt>
                <c:pt idx="3">
                  <c:v>2.8271182114063265E-2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Población_Afiliada_Regimen'!$AE$14:$AE$17</c:f>
              <c:numCache>
                <c:formatCode>0.00%</c:formatCode>
                <c:ptCount val="4"/>
                <c:pt idx="0">
                  <c:v>0.70880038158836156</c:v>
                </c:pt>
                <c:pt idx="1">
                  <c:v>0.26341521583591698</c:v>
                </c:pt>
                <c:pt idx="2">
                  <c:v>1.9556403529692346E-2</c:v>
                </c:pt>
                <c:pt idx="3">
                  <c:v>8.2279990460290969E-3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Población_Afiliada_Regimen'!$AK$14:$AK$17</c:f>
              <c:numCache>
                <c:formatCode>0.00%</c:formatCode>
                <c:ptCount val="4"/>
                <c:pt idx="0">
                  <c:v>0.58971956361689315</c:v>
                </c:pt>
                <c:pt idx="1">
                  <c:v>0.34308279231644467</c:v>
                </c:pt>
                <c:pt idx="2">
                  <c:v>1.5706222251968854E-2</c:v>
                </c:pt>
                <c:pt idx="3">
                  <c:v>5.149142181469335E-2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Población_Afiliada_Regimen'!$AQ$14:$AQ$17</c:f>
              <c:numCache>
                <c:formatCode>0.00%</c:formatCode>
                <c:ptCount val="4"/>
                <c:pt idx="0">
                  <c:v>0.68792989729576937</c:v>
                </c:pt>
                <c:pt idx="1">
                  <c:v>0.27748987091303118</c:v>
                </c:pt>
                <c:pt idx="2">
                  <c:v>2.6382738151323849E-2</c:v>
                </c:pt>
                <c:pt idx="3">
                  <c:v>8.1974936398756248E-3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Población_Afiliada_Regimen'!$AW$14:$AW$17</c:f>
              <c:numCache>
                <c:formatCode>0.00%</c:formatCode>
                <c:ptCount val="4"/>
                <c:pt idx="0">
                  <c:v>0.70170968823332214</c:v>
                </c:pt>
                <c:pt idx="1">
                  <c:v>0.27422058330539723</c:v>
                </c:pt>
                <c:pt idx="2">
                  <c:v>1.7700301709688233E-2</c:v>
                </c:pt>
                <c:pt idx="3">
                  <c:v>6.369426751592357E-3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Población_Afiliada_Regimen'!$BC$14:$BC$17</c:f>
              <c:numCache>
                <c:formatCode>0.00%</c:formatCode>
                <c:ptCount val="4"/>
                <c:pt idx="0">
                  <c:v>0.86560424966799465</c:v>
                </c:pt>
                <c:pt idx="1">
                  <c:v>0.10650730411686588</c:v>
                </c:pt>
                <c:pt idx="2">
                  <c:v>2.4081451969898186E-2</c:v>
                </c:pt>
                <c:pt idx="3">
                  <c:v>3.8069942452412572E-3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Población_Afiliada_Regimen'!$Y$28:$Y$31</c:f>
              <c:numCache>
                <c:formatCode>0.00%</c:formatCode>
                <c:ptCount val="4"/>
                <c:pt idx="0">
                  <c:v>0.92004939648647577</c:v>
                </c:pt>
                <c:pt idx="1">
                  <c:v>4.9755009361430902E-2</c:v>
                </c:pt>
                <c:pt idx="2">
                  <c:v>1.37035414093933E-2</c:v>
                </c:pt>
                <c:pt idx="3">
                  <c:v>1.6492052742700075E-2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Población_Afiliada_Regimen'!$AE$28:$AE$31</c:f>
              <c:numCache>
                <c:formatCode>0.00%</c:formatCode>
                <c:ptCount val="4"/>
                <c:pt idx="0">
                  <c:v>0.76229786820764334</c:v>
                </c:pt>
                <c:pt idx="1">
                  <c:v>0.20583693488078472</c:v>
                </c:pt>
                <c:pt idx="2">
                  <c:v>1.8161511193123876E-2</c:v>
                </c:pt>
                <c:pt idx="3">
                  <c:v>1.3703685718448017E-2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Población_Afiliada_Regimen'!$AK$28:$AK$31</c:f>
              <c:numCache>
                <c:formatCode>0.00%</c:formatCode>
                <c:ptCount val="4"/>
                <c:pt idx="0">
                  <c:v>0.83002453714030788</c:v>
                </c:pt>
                <c:pt idx="1">
                  <c:v>0.15156402820913192</c:v>
                </c:pt>
                <c:pt idx="2">
                  <c:v>1.245731738705194E-2</c:v>
                </c:pt>
                <c:pt idx="3">
                  <c:v>5.954117263508296E-3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Población_Afiliada_Regimen'!$AQ$28:$AQ$31</c:f>
              <c:numCache>
                <c:formatCode>0.00%</c:formatCode>
                <c:ptCount val="4"/>
                <c:pt idx="0">
                  <c:v>0.9414639443961772</c:v>
                </c:pt>
                <c:pt idx="1">
                  <c:v>4.2282073559223865E-2</c:v>
                </c:pt>
                <c:pt idx="2">
                  <c:v>1.328554879814654E-2</c:v>
                </c:pt>
                <c:pt idx="3">
                  <c:v>2.9684332464523602E-3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Población_Afiliada_Regimen'!$AW$28:$AW$31</c:f>
              <c:numCache>
                <c:formatCode>0.00%</c:formatCode>
                <c:ptCount val="4"/>
                <c:pt idx="0">
                  <c:v>0.92244583128812851</c:v>
                </c:pt>
                <c:pt idx="1">
                  <c:v>5.8411051118434892E-2</c:v>
                </c:pt>
                <c:pt idx="2">
                  <c:v>1.5076081621204685E-2</c:v>
                </c:pt>
                <c:pt idx="3">
                  <c:v>4.0670359722319617E-3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Población_Afiliada_Regimen'!$S$28:$S$31</c:f>
              <c:numCache>
                <c:formatCode>0.00%</c:formatCode>
                <c:ptCount val="4"/>
                <c:pt idx="0">
                  <c:v>0.84260256172266568</c:v>
                </c:pt>
                <c:pt idx="1">
                  <c:v>0.13294226842398366</c:v>
                </c:pt>
                <c:pt idx="2">
                  <c:v>1.5478002598849081E-2</c:v>
                </c:pt>
                <c:pt idx="3">
                  <c:v>8.9771672545015772E-3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Población_Afiliada_Regimen'!$BC$28:$BC$31</c:f>
              <c:numCache>
                <c:formatCode>0.00%</c:formatCode>
                <c:ptCount val="4"/>
                <c:pt idx="0">
                  <c:v>0.91890382395651038</c:v>
                </c:pt>
                <c:pt idx="1">
                  <c:v>6.3223740551811444E-2</c:v>
                </c:pt>
                <c:pt idx="2">
                  <c:v>1.6085191942510332E-2</c:v>
                </c:pt>
                <c:pt idx="3">
                  <c:v>1.7872435491678147E-3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Población_Afiliada_Regimen'!$Y$42:$Y$45</c:f>
              <c:numCache>
                <c:formatCode>0.00%</c:formatCode>
                <c:ptCount val="4"/>
                <c:pt idx="0">
                  <c:v>0.4259150682636737</c:v>
                </c:pt>
                <c:pt idx="1">
                  <c:v>0.53929912954956927</c:v>
                </c:pt>
                <c:pt idx="2">
                  <c:v>1.362696270142455E-2</c:v>
                </c:pt>
                <c:pt idx="3">
                  <c:v>2.1158839485332492E-2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Población_Afiliada_Regimen'!$AE$42:$AE$45</c:f>
              <c:numCache>
                <c:formatCode>0.00%</c:formatCode>
                <c:ptCount val="4"/>
                <c:pt idx="0">
                  <c:v>0.85659054421545822</c:v>
                </c:pt>
                <c:pt idx="1">
                  <c:v>0.11709970184463156</c:v>
                </c:pt>
                <c:pt idx="2">
                  <c:v>2.0379410897414893E-2</c:v>
                </c:pt>
                <c:pt idx="3">
                  <c:v>5.9303430424953313E-3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Población_Afiliada_Regimen'!$AK$42:$AK$45</c:f>
              <c:numCache>
                <c:formatCode>0.00%</c:formatCode>
                <c:ptCount val="4"/>
                <c:pt idx="0">
                  <c:v>0.51296339164654914</c:v>
                </c:pt>
                <c:pt idx="1">
                  <c:v>0.42865174112900561</c:v>
                </c:pt>
                <c:pt idx="2">
                  <c:v>8.7635173120804259E-3</c:v>
                </c:pt>
                <c:pt idx="3">
                  <c:v>4.9621349912364825E-2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Población_Afiliada_Regimen'!$AQ$42:$AQ$45</c:f>
              <c:numCache>
                <c:formatCode>0.00%</c:formatCode>
                <c:ptCount val="4"/>
                <c:pt idx="0">
                  <c:v>0.56018109244823056</c:v>
                </c:pt>
                <c:pt idx="1">
                  <c:v>0.41229339119719255</c:v>
                </c:pt>
                <c:pt idx="2">
                  <c:v>1.0648557421843606E-2</c:v>
                </c:pt>
                <c:pt idx="3">
                  <c:v>1.6876958932733263E-2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Población_Afiliada_Regimen'!$AW$42:$AW$45</c:f>
              <c:numCache>
                <c:formatCode>0.00%</c:formatCode>
                <c:ptCount val="4"/>
                <c:pt idx="0">
                  <c:v>0.9350271528316525</c:v>
                </c:pt>
                <c:pt idx="1">
                  <c:v>4.5771916214119475E-2</c:v>
                </c:pt>
                <c:pt idx="2">
                  <c:v>1.5709852598913887E-2</c:v>
                </c:pt>
                <c:pt idx="3">
                  <c:v>3.4910783553141972E-3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Población_Afiliada_Regimen'!$BC$42:$BC$45</c:f>
              <c:numCache>
                <c:formatCode>0.00%</c:formatCode>
                <c:ptCount val="4"/>
                <c:pt idx="0">
                  <c:v>0.89349436121865011</c:v>
                </c:pt>
                <c:pt idx="1">
                  <c:v>8.5844133984177742E-2</c:v>
                </c:pt>
                <c:pt idx="2">
                  <c:v>1.2371654603602088E-2</c:v>
                </c:pt>
                <c:pt idx="3">
                  <c:v>8.2898501935701058E-3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Población_Afiliada_Regimen'!$BI$42:$BI$45</c:f>
              <c:numCache>
                <c:formatCode>0.00%</c:formatCode>
                <c:ptCount val="4"/>
                <c:pt idx="0">
                  <c:v>0.88720911397872682</c:v>
                </c:pt>
                <c:pt idx="1">
                  <c:v>9.2039666684664262E-2</c:v>
                </c:pt>
                <c:pt idx="2">
                  <c:v>1.7205694436945449E-2</c:v>
                </c:pt>
                <c:pt idx="3">
                  <c:v>3.5455248996634453E-3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Población_Afiliada_Regimen'!$BO$42:$BO$45</c:f>
              <c:numCache>
                <c:formatCode>0.00%</c:formatCode>
                <c:ptCount val="4"/>
                <c:pt idx="0">
                  <c:v>0.91213442791174959</c:v>
                </c:pt>
                <c:pt idx="1">
                  <c:v>6.7470497691123649E-2</c:v>
                </c:pt>
                <c:pt idx="2">
                  <c:v>1.6076620489139729E-2</c:v>
                </c:pt>
                <c:pt idx="3">
                  <c:v>4.3184539079870023E-3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Población_Afiliada_Regimen'!$BU$42:$BU$45</c:f>
              <c:numCache>
                <c:formatCode>0.00%</c:formatCode>
                <c:ptCount val="4"/>
                <c:pt idx="0">
                  <c:v>0.90972099853157118</c:v>
                </c:pt>
                <c:pt idx="1">
                  <c:v>6.2378854625550657E-2</c:v>
                </c:pt>
                <c:pt idx="2">
                  <c:v>1.6475770925110132E-2</c:v>
                </c:pt>
                <c:pt idx="3">
                  <c:v>1.1424375917767989E-2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Población_Afiliada_Regimen'!$S$42:$S$45</c:f>
              <c:numCache>
                <c:formatCode>0.00%</c:formatCode>
                <c:ptCount val="4"/>
                <c:pt idx="0">
                  <c:v>0.65245514170839003</c:v>
                </c:pt>
                <c:pt idx="1">
                  <c:v>0.31558671040272634</c:v>
                </c:pt>
                <c:pt idx="2">
                  <c:v>1.566382511611665E-2</c:v>
                </c:pt>
                <c:pt idx="3">
                  <c:v>1.6294322772767027E-2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Población_Afiliada_Regimen'!$CA$42:$CA$45</c:f>
              <c:numCache>
                <c:formatCode>0.00%</c:formatCode>
                <c:ptCount val="4"/>
                <c:pt idx="0">
                  <c:v>0.69857560658578854</c:v>
                </c:pt>
                <c:pt idx="1">
                  <c:v>0.27029625216637782</c:v>
                </c:pt>
                <c:pt idx="2">
                  <c:v>2.1433600519930675E-2</c:v>
                </c:pt>
                <c:pt idx="3">
                  <c:v>9.694540727902946E-3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Población_Afiliada_Regimen'!$CG$42:$CG$45</c:f>
              <c:numCache>
                <c:formatCode>0.00%</c:formatCode>
                <c:ptCount val="4"/>
                <c:pt idx="0">
                  <c:v>0.94777970726866778</c:v>
                </c:pt>
                <c:pt idx="1">
                  <c:v>2.5924088315554452E-2</c:v>
                </c:pt>
                <c:pt idx="2">
                  <c:v>2.3939469114363683E-2</c:v>
                </c:pt>
                <c:pt idx="3">
                  <c:v>2.3567353014140413E-3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Población_Afiliada_Regimen'!$Y$61:$Y$64</c:f>
              <c:numCache>
                <c:formatCode>0.00%</c:formatCode>
                <c:ptCount val="4"/>
                <c:pt idx="0">
                  <c:v>0.81354393609295572</c:v>
                </c:pt>
                <c:pt idx="1">
                  <c:v>0.16135620915032681</c:v>
                </c:pt>
                <c:pt idx="2">
                  <c:v>2.0334059549745823E-2</c:v>
                </c:pt>
                <c:pt idx="3">
                  <c:v>4.7657952069716774E-3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Población_Afiliada_Regimen'!$AE$61:$AE$64</c:f>
              <c:numCache>
                <c:formatCode>0.00%</c:formatCode>
                <c:ptCount val="4"/>
                <c:pt idx="0">
                  <c:v>0.89571672656572199</c:v>
                </c:pt>
                <c:pt idx="1">
                  <c:v>8.472279502739645E-2</c:v>
                </c:pt>
                <c:pt idx="2">
                  <c:v>1.5907617981500029E-2</c:v>
                </c:pt>
                <c:pt idx="3">
                  <c:v>3.6528604253814882E-3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Población_Afiliada_Regimen'!$AK$61:$AK$64</c:f>
              <c:numCache>
                <c:formatCode>0.00%</c:formatCode>
                <c:ptCount val="4"/>
                <c:pt idx="0">
                  <c:v>0.65560407569141188</c:v>
                </c:pt>
                <c:pt idx="1">
                  <c:v>0.30635613779718585</c:v>
                </c:pt>
                <c:pt idx="2">
                  <c:v>2.1445900048520136E-2</c:v>
                </c:pt>
                <c:pt idx="3">
                  <c:v>1.6593886462882096E-2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Población_Afiliada_Regimen'!$AQ$61:$AQ$64</c:f>
              <c:numCache>
                <c:formatCode>0.00%</c:formatCode>
                <c:ptCount val="4"/>
                <c:pt idx="0">
                  <c:v>0.78739609779849062</c:v>
                </c:pt>
                <c:pt idx="1">
                  <c:v>0.19504051751121623</c:v>
                </c:pt>
                <c:pt idx="2">
                  <c:v>1.4572392446005633E-2</c:v>
                </c:pt>
                <c:pt idx="3">
                  <c:v>2.9909922442875525E-3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Población_Afiliada_Regimen'!$AW$61:$AW$64</c:f>
              <c:numCache>
                <c:formatCode>0.00%</c:formatCode>
                <c:ptCount val="4"/>
                <c:pt idx="0">
                  <c:v>0.78248571903943209</c:v>
                </c:pt>
                <c:pt idx="1">
                  <c:v>0.18168709444844988</c:v>
                </c:pt>
                <c:pt idx="2">
                  <c:v>2.2627696744495589E-2</c:v>
                </c:pt>
                <c:pt idx="3">
                  <c:v>1.3199489767622427E-2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Población_Afiliada_Regimen'!$BC$61:$BC$64</c:f>
              <c:numCache>
                <c:formatCode>0.00%</c:formatCode>
                <c:ptCount val="4"/>
                <c:pt idx="0">
                  <c:v>0.78643813336669588</c:v>
                </c:pt>
                <c:pt idx="1">
                  <c:v>0.18090829475791317</c:v>
                </c:pt>
                <c:pt idx="2">
                  <c:v>2.3520580507944453E-2</c:v>
                </c:pt>
                <c:pt idx="3">
                  <c:v>9.1329913674465159E-3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Población_Afiliada_Regimen'!$BI$61:$BI$64</c:f>
              <c:numCache>
                <c:formatCode>0.00%</c:formatCode>
                <c:ptCount val="4"/>
                <c:pt idx="0">
                  <c:v>0.64259597806215718</c:v>
                </c:pt>
                <c:pt idx="1">
                  <c:v>0.34239391898393151</c:v>
                </c:pt>
                <c:pt idx="2">
                  <c:v>1.217165399788319E-2</c:v>
                </c:pt>
                <c:pt idx="3">
                  <c:v>2.838448956028096E-3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Población_Afiliada_Regimen'!$BO$61:$BO$64</c:f>
              <c:numCache>
                <c:formatCode>0.00%</c:formatCode>
                <c:ptCount val="4"/>
                <c:pt idx="0">
                  <c:v>0.80324041318805717</c:v>
                </c:pt>
                <c:pt idx="1">
                  <c:v>0.17447290222159331</c:v>
                </c:pt>
                <c:pt idx="2">
                  <c:v>1.5423800764114899E-2</c:v>
                </c:pt>
                <c:pt idx="3">
                  <c:v>6.8628838262346113E-3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Población_Afiliada_Regimen'!$S$61:$S$64</c:f>
              <c:numCache>
                <c:formatCode>0.00%</c:formatCode>
                <c:ptCount val="4"/>
                <c:pt idx="0">
                  <c:v>0.76430347589265535</c:v>
                </c:pt>
                <c:pt idx="1">
                  <c:v>0.21232117291193472</c:v>
                </c:pt>
                <c:pt idx="2">
                  <c:v>1.7325640225195647E-2</c:v>
                </c:pt>
                <c:pt idx="3">
                  <c:v>6.0497109702143236E-3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Población_Afiliada_Regimen'!$BU$61:$BU$64</c:f>
              <c:numCache>
                <c:formatCode>0.00%</c:formatCode>
                <c:ptCount val="4"/>
                <c:pt idx="0">
                  <c:v>0.82957767497388446</c:v>
                </c:pt>
                <c:pt idx="1">
                  <c:v>0.14520220862557828</c:v>
                </c:pt>
                <c:pt idx="2">
                  <c:v>1.596776600507387E-2</c:v>
                </c:pt>
                <c:pt idx="3">
                  <c:v>9.2523503954633629E-3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Población_Afiliada_Regimen'!$CA$61:$CA$64</c:f>
              <c:numCache>
                <c:formatCode>0.00%</c:formatCode>
                <c:ptCount val="4"/>
                <c:pt idx="0">
                  <c:v>0.80098445595854917</c:v>
                </c:pt>
                <c:pt idx="1">
                  <c:v>0.17072538860103628</c:v>
                </c:pt>
                <c:pt idx="2">
                  <c:v>2.2487046632124353E-2</c:v>
                </c:pt>
                <c:pt idx="3">
                  <c:v>5.8031088082901557E-3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Población_Afiliada_Regimen'!$Y$74:$Y$77</c:f>
              <c:numCache>
                <c:formatCode>0.00%</c:formatCode>
                <c:ptCount val="4"/>
                <c:pt idx="0">
                  <c:v>0.79356270810210872</c:v>
                </c:pt>
                <c:pt idx="1">
                  <c:v>0.16925638179800223</c:v>
                </c:pt>
                <c:pt idx="2">
                  <c:v>2.1087680355160933E-2</c:v>
                </c:pt>
                <c:pt idx="3">
                  <c:v>1.6093229744728078E-2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Población_Afiliada_Regimen'!$AE$74:$AE$77</c:f>
              <c:numCache>
                <c:formatCode>0.00%</c:formatCode>
                <c:ptCount val="4"/>
                <c:pt idx="0">
                  <c:v>0.66682253075318321</c:v>
                </c:pt>
                <c:pt idx="1">
                  <c:v>0.30681245953528524</c:v>
                </c:pt>
                <c:pt idx="2">
                  <c:v>1.8595784475936981E-2</c:v>
                </c:pt>
                <c:pt idx="3">
                  <c:v>7.7692252355945615E-3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Población_Afiliada_Regimen'!$AK$74:$AK$77</c:f>
              <c:numCache>
                <c:formatCode>0.00%</c:formatCode>
                <c:ptCount val="4"/>
                <c:pt idx="0">
                  <c:v>0.81025066517294497</c:v>
                </c:pt>
                <c:pt idx="1">
                  <c:v>0.17168463800588152</c:v>
                </c:pt>
                <c:pt idx="2">
                  <c:v>1.2183167623582132E-2</c:v>
                </c:pt>
                <c:pt idx="3">
                  <c:v>5.8815291975913737E-3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Población_Afiliada_Regimen'!$AQ$74:$AQ$77</c:f>
              <c:numCache>
                <c:formatCode>0.00%</c:formatCode>
                <c:ptCount val="4"/>
                <c:pt idx="0">
                  <c:v>0.74216524216524216</c:v>
                </c:pt>
                <c:pt idx="1">
                  <c:v>0.21937321937321938</c:v>
                </c:pt>
                <c:pt idx="2">
                  <c:v>3.1339031339031341E-2</c:v>
                </c:pt>
                <c:pt idx="3">
                  <c:v>7.1225071225071226E-3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Población_Afiliada_Regimen'!$AW$74:$AW$77</c:f>
              <c:numCache>
                <c:formatCode>0.00%</c:formatCode>
                <c:ptCount val="4"/>
                <c:pt idx="0">
                  <c:v>0.76169238187078114</c:v>
                </c:pt>
                <c:pt idx="1">
                  <c:v>0.21769527483124398</c:v>
                </c:pt>
                <c:pt idx="2">
                  <c:v>1.4223722275795565E-2</c:v>
                </c:pt>
                <c:pt idx="3">
                  <c:v>6.388621022179364E-3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Población_Afiliada_Regimen'!$BC$74:$BC$77</c:f>
              <c:numCache>
                <c:formatCode>0.00%</c:formatCode>
                <c:ptCount val="4"/>
                <c:pt idx="0">
                  <c:v>0.90478654592496766</c:v>
                </c:pt>
                <c:pt idx="1">
                  <c:v>7.1539456662354464E-2</c:v>
                </c:pt>
                <c:pt idx="2">
                  <c:v>1.8887451487710219E-2</c:v>
                </c:pt>
                <c:pt idx="3">
                  <c:v>4.7865459249676586E-3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Población_Afiliada_Regimen'!$BI$74:$BI$77</c:f>
              <c:numCache>
                <c:formatCode>0.00%</c:formatCode>
                <c:ptCount val="4"/>
                <c:pt idx="0">
                  <c:v>0.79484833556196777</c:v>
                </c:pt>
                <c:pt idx="1">
                  <c:v>0.17453726511366036</c:v>
                </c:pt>
                <c:pt idx="2">
                  <c:v>2.2591315363502007E-2</c:v>
                </c:pt>
                <c:pt idx="3">
                  <c:v>8.0230839608698718E-3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Población_Afiliada_Regimen'!$BO$74:$BO$77</c:f>
              <c:numCache>
                <c:formatCode>0.00%</c:formatCode>
                <c:ptCount val="4"/>
                <c:pt idx="0">
                  <c:v>0.87472128169130403</c:v>
                </c:pt>
                <c:pt idx="1">
                  <c:v>0.10347675282847468</c:v>
                </c:pt>
                <c:pt idx="2">
                  <c:v>1.6599223717895781E-2</c:v>
                </c:pt>
                <c:pt idx="3">
                  <c:v>5.2027417623255433E-3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Población_Afiliada_Regimen'!$S$74:$S$77</c:f>
              <c:numCache>
                <c:formatCode>0.00%</c:formatCode>
                <c:ptCount val="4"/>
                <c:pt idx="0">
                  <c:v>0.79149726969386214</c:v>
                </c:pt>
                <c:pt idx="1">
                  <c:v>0.17824292176592765</c:v>
                </c:pt>
                <c:pt idx="2">
                  <c:v>2.2347386558252604E-2</c:v>
                </c:pt>
                <c:pt idx="3">
                  <c:v>7.9124219819575962E-3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Población_Afiliada_Regimen'!$BU$74:$BU$77</c:f>
              <c:numCache>
                <c:formatCode>0.00%</c:formatCode>
                <c:ptCount val="4"/>
                <c:pt idx="0">
                  <c:v>0.76925734024179615</c:v>
                </c:pt>
                <c:pt idx="1">
                  <c:v>0.19182498560736902</c:v>
                </c:pt>
                <c:pt idx="2">
                  <c:v>2.8324697754749568E-2</c:v>
                </c:pt>
                <c:pt idx="3">
                  <c:v>1.0592976396085205E-2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Población_Afiliada_Regimen'!$CA$74:$CA$77</c:f>
              <c:numCache>
                <c:formatCode>0.00%</c:formatCode>
                <c:ptCount val="4"/>
                <c:pt idx="0">
                  <c:v>0.84394028235081864</c:v>
                </c:pt>
                <c:pt idx="1">
                  <c:v>0.12123945694826575</c:v>
                </c:pt>
                <c:pt idx="2">
                  <c:v>2.8505705651526769E-2</c:v>
                </c:pt>
                <c:pt idx="3">
                  <c:v>6.3145550493888414E-3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Población_Afiliada_Regimen'!$CG$74:$CG$77</c:f>
              <c:numCache>
                <c:formatCode>0.00%</c:formatCode>
                <c:ptCount val="4"/>
                <c:pt idx="0">
                  <c:v>0.77653301886792447</c:v>
                </c:pt>
                <c:pt idx="1">
                  <c:v>0.1985062893081761</c:v>
                </c:pt>
                <c:pt idx="2">
                  <c:v>1.9064465408805031E-2</c:v>
                </c:pt>
                <c:pt idx="3">
                  <c:v>5.89622641509434E-3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Población_Afiliada_Regimen'!$CM$74:$CM$77</c:f>
              <c:numCache>
                <c:formatCode>0.00%</c:formatCode>
                <c:ptCount val="4"/>
                <c:pt idx="0">
                  <c:v>0.7914004914004914</c:v>
                </c:pt>
                <c:pt idx="1">
                  <c:v>0.17518427518427518</c:v>
                </c:pt>
                <c:pt idx="2">
                  <c:v>2.4078624078624079E-2</c:v>
                </c:pt>
                <c:pt idx="3">
                  <c:v>9.3366093366093368E-3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Población_Afiliada_Regimen'!$CS$74:$CS$77</c:f>
              <c:numCache>
                <c:formatCode>0.00%</c:formatCode>
                <c:ptCount val="4"/>
                <c:pt idx="0">
                  <c:v>0.84926052332195678</c:v>
                </c:pt>
                <c:pt idx="1">
                  <c:v>0.11854379977246872</c:v>
                </c:pt>
                <c:pt idx="2">
                  <c:v>2.3094425483503982E-2</c:v>
                </c:pt>
                <c:pt idx="3">
                  <c:v>9.1012514220705342E-3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Población_Afiliada_Regimen'!$CY$74:$CY$77</c:f>
              <c:numCache>
                <c:formatCode>0.00%</c:formatCode>
                <c:ptCount val="4"/>
                <c:pt idx="0">
                  <c:v>0.84795590261828202</c:v>
                </c:pt>
                <c:pt idx="1">
                  <c:v>0.12310519062930639</c:v>
                </c:pt>
                <c:pt idx="2">
                  <c:v>2.3426734037666513E-2</c:v>
                </c:pt>
                <c:pt idx="3">
                  <c:v>5.5121727147450618E-3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Población_Afiliada_Regimen'!$DE$74:$DE$77</c:f>
              <c:numCache>
                <c:formatCode>0.00%</c:formatCode>
                <c:ptCount val="4"/>
                <c:pt idx="0">
                  <c:v>0.90286022665947108</c:v>
                </c:pt>
                <c:pt idx="1">
                  <c:v>6.6648677819751756E-2</c:v>
                </c:pt>
                <c:pt idx="2">
                  <c:v>2.5364274150026983E-2</c:v>
                </c:pt>
                <c:pt idx="3">
                  <c:v>5.1268213707501347E-3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Población_Afiliada_Regimen'!$DK$74:$DK$77</c:f>
              <c:numCache>
                <c:formatCode>0.00%</c:formatCode>
                <c:ptCount val="4"/>
                <c:pt idx="0">
                  <c:v>0.90450829824126822</c:v>
                </c:pt>
                <c:pt idx="1">
                  <c:v>6.2051027991082489E-2</c:v>
                </c:pt>
                <c:pt idx="2">
                  <c:v>2.7124102055982164E-2</c:v>
                </c:pt>
                <c:pt idx="3">
                  <c:v>6.3165717116670794E-3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Población_Afiliada_Regimen'!$DQ$74:$DQ$77</c:f>
              <c:numCache>
                <c:formatCode>0.00%</c:formatCode>
                <c:ptCount val="4"/>
                <c:pt idx="0">
                  <c:v>0.61782939653142899</c:v>
                </c:pt>
                <c:pt idx="1">
                  <c:v>0.34293337518637684</c:v>
                </c:pt>
                <c:pt idx="2">
                  <c:v>1.969708859766146E-2</c:v>
                </c:pt>
                <c:pt idx="3">
                  <c:v>1.9540139684532686E-2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Población_Afiliada_Regimen'!$DW$74:$DW$77</c:f>
              <c:numCache>
                <c:formatCode>0.00%</c:formatCode>
                <c:ptCount val="4"/>
                <c:pt idx="0">
                  <c:v>0.73212942061700526</c:v>
                </c:pt>
                <c:pt idx="1">
                  <c:v>0.22113535657553715</c:v>
                </c:pt>
                <c:pt idx="2">
                  <c:v>3.8374717832957109E-2</c:v>
                </c:pt>
                <c:pt idx="3">
                  <c:v>8.360504974500459E-3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Población_Afiliada_Regimen'!$S$89:$S$92</c:f>
              <c:numCache>
                <c:formatCode>0.00%</c:formatCode>
                <c:ptCount val="4"/>
                <c:pt idx="0">
                  <c:v>0.61135256440629049</c:v>
                </c:pt>
                <c:pt idx="1">
                  <c:v>0.36254032796488611</c:v>
                </c:pt>
                <c:pt idx="2">
                  <c:v>1.8392567163021893E-2</c:v>
                </c:pt>
                <c:pt idx="3">
                  <c:v>7.7145404658014553E-3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Población_Afiliada_Regimen'!$EC$74:$EC$77</c:f>
              <c:numCache>
                <c:formatCode>0.00%</c:formatCode>
                <c:ptCount val="4"/>
                <c:pt idx="0">
                  <c:v>0.86728791773778924</c:v>
                </c:pt>
                <c:pt idx="1">
                  <c:v>0.10732647814910026</c:v>
                </c:pt>
                <c:pt idx="2">
                  <c:v>1.7673521850899744E-2</c:v>
                </c:pt>
                <c:pt idx="3">
                  <c:v>7.7120822622107968E-3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Población_Afiliada_Regimen'!$Y$102:$Y$105</c:f>
              <c:numCache>
                <c:formatCode>0.00%</c:formatCode>
                <c:ptCount val="4"/>
                <c:pt idx="0">
                  <c:v>0.77263267429760663</c:v>
                </c:pt>
                <c:pt idx="1">
                  <c:v>0.19075182101977106</c:v>
                </c:pt>
                <c:pt idx="2">
                  <c:v>2.9786680541103016E-2</c:v>
                </c:pt>
                <c:pt idx="3">
                  <c:v>6.828824141519251E-3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Población_Afiliada_Regimen'!$AE$102:$AE$105</c:f>
              <c:numCache>
                <c:formatCode>0.00%</c:formatCode>
                <c:ptCount val="4"/>
                <c:pt idx="0">
                  <c:v>0.83588002263723826</c:v>
                </c:pt>
                <c:pt idx="1">
                  <c:v>0.13101301641199772</c:v>
                </c:pt>
                <c:pt idx="2">
                  <c:v>1.6977928692699491E-2</c:v>
                </c:pt>
                <c:pt idx="3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Población_Afiliada_Regimen'!$AK$102:$AK$105</c:f>
              <c:numCache>
                <c:formatCode>0.00%</c:formatCode>
                <c:ptCount val="4"/>
                <c:pt idx="0">
                  <c:v>0.90312370992156321</c:v>
                </c:pt>
                <c:pt idx="1">
                  <c:v>6.4538323930094954E-2</c:v>
                </c:pt>
                <c:pt idx="2">
                  <c:v>2.6696023118205587E-2</c:v>
                </c:pt>
                <c:pt idx="3">
                  <c:v>5.641943030136232E-3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Población_Afiliada_Regimen'!$AQ$102:$AQ$105</c:f>
              <c:numCache>
                <c:formatCode>0.00%</c:formatCode>
                <c:ptCount val="4"/>
                <c:pt idx="0">
                  <c:v>0.33001340045633987</c:v>
                </c:pt>
                <c:pt idx="1">
                  <c:v>0.65256600630183625</c:v>
                </c:pt>
                <c:pt idx="2">
                  <c:v>1.2839085871572923E-2</c:v>
                </c:pt>
                <c:pt idx="3">
                  <c:v>4.5815073702509873E-3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Población_Afiliada_Regimen'!$AW$102:$AW$105</c:f>
              <c:numCache>
                <c:formatCode>0.00%</c:formatCode>
                <c:ptCount val="4"/>
                <c:pt idx="0">
                  <c:v>0.7931034482758621</c:v>
                </c:pt>
                <c:pt idx="1">
                  <c:v>0.18067313648564939</c:v>
                </c:pt>
                <c:pt idx="2">
                  <c:v>1.9409456948172619E-2</c:v>
                </c:pt>
                <c:pt idx="3">
                  <c:v>6.8139582903159199E-3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Población_Afiliada_Regimen'!$BC$102:$BC$105</c:f>
              <c:numCache>
                <c:formatCode>0.00%</c:formatCode>
                <c:ptCount val="4"/>
                <c:pt idx="0">
                  <c:v>0.78410065770660564</c:v>
                </c:pt>
                <c:pt idx="1">
                  <c:v>0.18501572776665715</c:v>
                </c:pt>
                <c:pt idx="2">
                  <c:v>2.0017157563625966E-2</c:v>
                </c:pt>
                <c:pt idx="3">
                  <c:v>1.0866456963111238E-2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Población_Afiliada_Regimen'!$BI$102:$BI$105</c:f>
              <c:numCache>
                <c:formatCode>0.00%</c:formatCode>
                <c:ptCount val="4"/>
                <c:pt idx="0">
                  <c:v>0.78164228953126802</c:v>
                </c:pt>
                <c:pt idx="1">
                  <c:v>0.18668662904526084</c:v>
                </c:pt>
                <c:pt idx="2">
                  <c:v>2.1536335367960381E-2</c:v>
                </c:pt>
                <c:pt idx="3">
                  <c:v>1.0134746055510768E-2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Población_Afiliada_Regimen'!$BO$102:$BO$105</c:f>
              <c:numCache>
                <c:formatCode>0.00%</c:formatCode>
                <c:ptCount val="4"/>
                <c:pt idx="0">
                  <c:v>0.30957748226583665</c:v>
                </c:pt>
                <c:pt idx="1">
                  <c:v>0.67503567513908136</c:v>
                </c:pt>
                <c:pt idx="2">
                  <c:v>9.1204268607945737E-3</c:v>
                </c:pt>
                <c:pt idx="3">
                  <c:v>6.2664157342874277E-3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Población_Afiliada_Regimen'!$BU$102:$BU$105</c:f>
              <c:numCache>
                <c:formatCode>0.00%</c:formatCode>
                <c:ptCount val="4"/>
                <c:pt idx="0">
                  <c:v>0.58241266049567031</c:v>
                </c:pt>
                <c:pt idx="1">
                  <c:v>0.38608539862645563</c:v>
                </c:pt>
                <c:pt idx="2">
                  <c:v>1.4780531501940877E-2</c:v>
                </c:pt>
                <c:pt idx="3">
                  <c:v>1.6721409375933114E-2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Población_Afiliada_Regimen'!$S$102:$S$105</c:f>
              <c:numCache>
                <c:formatCode>0.00%</c:formatCode>
                <c:ptCount val="4"/>
                <c:pt idx="0">
                  <c:v>0.39636354828322207</c:v>
                </c:pt>
                <c:pt idx="1">
                  <c:v>0.58353922130178193</c:v>
                </c:pt>
                <c:pt idx="2">
                  <c:v>1.2967379936680545E-2</c:v>
                </c:pt>
                <c:pt idx="3">
                  <c:v>7.1298504783155088E-3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Población_Afiliada_Regimen'!$CA$102:$CA$105</c:f>
              <c:numCache>
                <c:formatCode>0.00%</c:formatCode>
                <c:ptCount val="4"/>
                <c:pt idx="0">
                  <c:v>0.19560414444613744</c:v>
                </c:pt>
                <c:pt idx="1">
                  <c:v>0.79107623546142514</c:v>
                </c:pt>
                <c:pt idx="2">
                  <c:v>8.7866321296155205E-3</c:v>
                </c:pt>
                <c:pt idx="3">
                  <c:v>4.53298796282188E-3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Población_Afiliada_Regimen'!$CG$102:$CG$105</c:f>
              <c:numCache>
                <c:formatCode>0.00%</c:formatCode>
                <c:ptCount val="4"/>
                <c:pt idx="0">
                  <c:v>0.4509441615214746</c:v>
                </c:pt>
                <c:pt idx="1">
                  <c:v>0.53368786335571683</c:v>
                </c:pt>
                <c:pt idx="2">
                  <c:v>1.1041507053044301E-2</c:v>
                </c:pt>
                <c:pt idx="3">
                  <c:v>4.3264680697642976E-3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Población_Afiliada_Regimen'!$CM$102:$CM$105</c:f>
              <c:numCache>
                <c:formatCode>0.00%</c:formatCode>
                <c:ptCount val="4"/>
                <c:pt idx="0">
                  <c:v>0.34785448555931048</c:v>
                </c:pt>
                <c:pt idx="1">
                  <c:v>0.63215289807741459</c:v>
                </c:pt>
                <c:pt idx="2">
                  <c:v>1.26089796382018E-2</c:v>
                </c:pt>
                <c:pt idx="3">
                  <c:v>7.3836367250731264E-3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Población_Afiliada_Regimen'!$CS$102:$CS$105</c:f>
              <c:numCache>
                <c:formatCode>0.00%</c:formatCode>
                <c:ptCount val="4"/>
                <c:pt idx="0">
                  <c:v>0.89655559295411202</c:v>
                </c:pt>
                <c:pt idx="1">
                  <c:v>7.6068663749579268E-2</c:v>
                </c:pt>
                <c:pt idx="2">
                  <c:v>2.0868394479973074E-2</c:v>
                </c:pt>
                <c:pt idx="3">
                  <c:v>6.5073488163356896E-3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Población_Afiliada_Regimen'!$CY$102:$CY$105</c:f>
              <c:numCache>
                <c:formatCode>0.00%</c:formatCode>
                <c:ptCount val="4"/>
                <c:pt idx="0">
                  <c:v>0.67685070026496508</c:v>
                </c:pt>
                <c:pt idx="1">
                  <c:v>0.30324987833234196</c:v>
                </c:pt>
                <c:pt idx="2">
                  <c:v>1.5627534742875683E-2</c:v>
                </c:pt>
                <c:pt idx="3">
                  <c:v>4.2718866598172285E-3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Población_Afiliada_Regimen'!$DE$102:$DE$105</c:f>
              <c:numCache>
                <c:formatCode>0.00%</c:formatCode>
                <c:ptCount val="4"/>
                <c:pt idx="0">
                  <c:v>0.23733093888545934</c:v>
                </c:pt>
                <c:pt idx="1">
                  <c:v>0.7483584937426343</c:v>
                </c:pt>
                <c:pt idx="2">
                  <c:v>1.0157696840451204E-2</c:v>
                </c:pt>
                <c:pt idx="3">
                  <c:v>4.1528705314551884E-3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Población_Afiliada_Regimen'!$DK$102:$DK$105</c:f>
              <c:numCache>
                <c:formatCode>0.00%</c:formatCode>
                <c:ptCount val="4"/>
                <c:pt idx="0">
                  <c:v>0.17815767668603438</c:v>
                </c:pt>
                <c:pt idx="1">
                  <c:v>0.80283043325759074</c:v>
                </c:pt>
                <c:pt idx="2">
                  <c:v>9.439860918365791E-3</c:v>
                </c:pt>
                <c:pt idx="3">
                  <c:v>9.5720291380090375E-3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Población_Afiliada_Regimen'!$DQ$102:$DQ$105</c:f>
              <c:numCache>
                <c:formatCode>0.00%</c:formatCode>
                <c:ptCount val="4"/>
                <c:pt idx="0">
                  <c:v>0.8035768878018954</c:v>
                </c:pt>
                <c:pt idx="1">
                  <c:v>0.16416997859981658</c:v>
                </c:pt>
                <c:pt idx="2">
                  <c:v>2.0406603485172731E-2</c:v>
                </c:pt>
                <c:pt idx="3">
                  <c:v>1.1846530113115256E-2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Población_Afiliada_Regimen'!$DW$102:$DW$105</c:f>
              <c:numCache>
                <c:formatCode>0.00%</c:formatCode>
                <c:ptCount val="4"/>
                <c:pt idx="0">
                  <c:v>0.89856887298747767</c:v>
                </c:pt>
                <c:pt idx="1">
                  <c:v>7.7101967799642221E-2</c:v>
                </c:pt>
                <c:pt idx="2">
                  <c:v>1.8962432915921288E-2</c:v>
                </c:pt>
                <c:pt idx="3">
                  <c:v>5.3667262969588547E-3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Población_Afiliada_Regimen'!$EC$102:$EC$105</c:f>
              <c:numCache>
                <c:formatCode>0.00%</c:formatCode>
                <c:ptCount val="4"/>
                <c:pt idx="0">
                  <c:v>0.75</c:v>
                </c:pt>
                <c:pt idx="1">
                  <c:v>0.22848011363636364</c:v>
                </c:pt>
                <c:pt idx="2">
                  <c:v>1.5767045454545454E-2</c:v>
                </c:pt>
                <c:pt idx="3">
                  <c:v>5.7528409090909088E-3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28" Type="http://schemas.openxmlformats.org/officeDocument/2006/relationships/chart" Target="../charts/chart128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18" Type="http://schemas.openxmlformats.org/officeDocument/2006/relationships/chart" Target="../charts/chart118.xml"/><Relationship Id="rId134" Type="http://schemas.openxmlformats.org/officeDocument/2006/relationships/chart" Target="../charts/chart134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124" Type="http://schemas.openxmlformats.org/officeDocument/2006/relationships/chart" Target="../charts/chart124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35" Type="http://schemas.openxmlformats.org/officeDocument/2006/relationships/chart" Target="../charts/chart135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131" Type="http://schemas.openxmlformats.org/officeDocument/2006/relationships/chart" Target="../charts/chart131.xml"/><Relationship Id="rId136" Type="http://schemas.openxmlformats.org/officeDocument/2006/relationships/chart" Target="../charts/chart136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116" Type="http://schemas.openxmlformats.org/officeDocument/2006/relationships/chart" Target="../charts/chart11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26" Type="http://schemas.openxmlformats.org/officeDocument/2006/relationships/chart" Target="../charts/chart26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4.xml"/><Relationship Id="rId3" Type="http://schemas.openxmlformats.org/officeDocument/2006/relationships/chart" Target="../charts/chart139.xml"/><Relationship Id="rId7" Type="http://schemas.openxmlformats.org/officeDocument/2006/relationships/chart" Target="../charts/chart143.xml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Relationship Id="rId6" Type="http://schemas.openxmlformats.org/officeDocument/2006/relationships/chart" Target="../charts/chart142.xml"/><Relationship Id="rId5" Type="http://schemas.openxmlformats.org/officeDocument/2006/relationships/chart" Target="../charts/chart141.xml"/><Relationship Id="rId4" Type="http://schemas.openxmlformats.org/officeDocument/2006/relationships/chart" Target="../charts/chart140.xml"/><Relationship Id="rId9" Type="http://schemas.openxmlformats.org/officeDocument/2006/relationships/chart" Target="../charts/chart145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3.xml"/><Relationship Id="rId4" Type="http://schemas.openxmlformats.org/officeDocument/2006/relationships/chart" Target="../charts/chart18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5.xml"/><Relationship Id="rId4" Type="http://schemas.openxmlformats.org/officeDocument/2006/relationships/chart" Target="../charts/chart18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8.xml"/><Relationship Id="rId1" Type="http://schemas.openxmlformats.org/officeDocument/2006/relationships/chart" Target="../charts/chart18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6.xml"/><Relationship Id="rId3" Type="http://schemas.openxmlformats.org/officeDocument/2006/relationships/chart" Target="../charts/chart151.xml"/><Relationship Id="rId7" Type="http://schemas.openxmlformats.org/officeDocument/2006/relationships/chart" Target="../charts/chart155.xml"/><Relationship Id="rId2" Type="http://schemas.openxmlformats.org/officeDocument/2006/relationships/chart" Target="../charts/chart150.xml"/><Relationship Id="rId1" Type="http://schemas.openxmlformats.org/officeDocument/2006/relationships/chart" Target="../charts/chart149.xml"/><Relationship Id="rId6" Type="http://schemas.openxmlformats.org/officeDocument/2006/relationships/chart" Target="../charts/chart154.xml"/><Relationship Id="rId5" Type="http://schemas.openxmlformats.org/officeDocument/2006/relationships/chart" Target="../charts/chart153.xml"/><Relationship Id="rId4" Type="http://schemas.openxmlformats.org/officeDocument/2006/relationships/chart" Target="../charts/chart152.xml"/><Relationship Id="rId9" Type="http://schemas.openxmlformats.org/officeDocument/2006/relationships/chart" Target="../charts/chart15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5.xml"/><Relationship Id="rId3" Type="http://schemas.openxmlformats.org/officeDocument/2006/relationships/chart" Target="../charts/chart160.xml"/><Relationship Id="rId7" Type="http://schemas.openxmlformats.org/officeDocument/2006/relationships/chart" Target="../charts/chart164.xml"/><Relationship Id="rId2" Type="http://schemas.openxmlformats.org/officeDocument/2006/relationships/chart" Target="../charts/chart159.xml"/><Relationship Id="rId1" Type="http://schemas.openxmlformats.org/officeDocument/2006/relationships/chart" Target="../charts/chart158.xml"/><Relationship Id="rId6" Type="http://schemas.openxmlformats.org/officeDocument/2006/relationships/chart" Target="../charts/chart163.xml"/><Relationship Id="rId5" Type="http://schemas.openxmlformats.org/officeDocument/2006/relationships/chart" Target="../charts/chart162.xml"/><Relationship Id="rId4" Type="http://schemas.openxmlformats.org/officeDocument/2006/relationships/chart" Target="../charts/chart161.xml"/><Relationship Id="rId9" Type="http://schemas.openxmlformats.org/officeDocument/2006/relationships/chart" Target="../charts/chart16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8.xml"/><Relationship Id="rId2" Type="http://schemas.openxmlformats.org/officeDocument/2006/relationships/image" Target="../media/image10.png"/><Relationship Id="rId1" Type="http://schemas.openxmlformats.org/officeDocument/2006/relationships/chart" Target="../charts/chart167.xml"/><Relationship Id="rId6" Type="http://schemas.openxmlformats.org/officeDocument/2006/relationships/chart" Target="../charts/chart171.xml"/><Relationship Id="rId5" Type="http://schemas.openxmlformats.org/officeDocument/2006/relationships/chart" Target="../charts/chart170.xml"/><Relationship Id="rId4" Type="http://schemas.openxmlformats.org/officeDocument/2006/relationships/chart" Target="../charts/chart16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9.xml"/><Relationship Id="rId3" Type="http://schemas.openxmlformats.org/officeDocument/2006/relationships/chart" Target="../charts/chart174.xml"/><Relationship Id="rId7" Type="http://schemas.openxmlformats.org/officeDocument/2006/relationships/chart" Target="../charts/chart178.xml"/><Relationship Id="rId2" Type="http://schemas.openxmlformats.org/officeDocument/2006/relationships/chart" Target="../charts/chart173.xml"/><Relationship Id="rId1" Type="http://schemas.openxmlformats.org/officeDocument/2006/relationships/chart" Target="../charts/chart172.xml"/><Relationship Id="rId6" Type="http://schemas.openxmlformats.org/officeDocument/2006/relationships/chart" Target="../charts/chart177.xml"/><Relationship Id="rId5" Type="http://schemas.openxmlformats.org/officeDocument/2006/relationships/chart" Target="../charts/chart176.xml"/><Relationship Id="rId10" Type="http://schemas.openxmlformats.org/officeDocument/2006/relationships/chart" Target="../charts/chart181.xml"/><Relationship Id="rId4" Type="http://schemas.openxmlformats.org/officeDocument/2006/relationships/chart" Target="../charts/chart175.xml"/><Relationship Id="rId9" Type="http://schemas.openxmlformats.org/officeDocument/2006/relationships/chart" Target="../charts/chart1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147</xdr:row>
      <xdr:rowOff>0</xdr:rowOff>
    </xdr:from>
    <xdr:to>
      <xdr:col>15</xdr:col>
      <xdr:colOff>0</xdr:colOff>
      <xdr:row>147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687390</xdr:colOff>
      <xdr:row>9</xdr:row>
      <xdr:rowOff>154782</xdr:rowOff>
    </xdr:from>
    <xdr:to>
      <xdr:col>21</xdr:col>
      <xdr:colOff>170658</xdr:colOff>
      <xdr:row>11</xdr:row>
      <xdr:rowOff>114564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2964057" y="3181615"/>
          <a:ext cx="3102768" cy="34078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CUBO BDUA - SISPRO, </a:t>
          </a:r>
          <a:endParaRPr lang="es-CO" sz="1100"/>
        </a:p>
      </xdr:txBody>
    </xdr:sp>
    <xdr:clientData/>
  </xdr:twoCellAnchor>
  <xdr:twoCellAnchor>
    <xdr:from>
      <xdr:col>16</xdr:col>
      <xdr:colOff>84667</xdr:colOff>
      <xdr:row>0</xdr:row>
      <xdr:rowOff>154025</xdr:rowOff>
    </xdr:from>
    <xdr:to>
      <xdr:col>21</xdr:col>
      <xdr:colOff>952500</xdr:colOff>
      <xdr:row>10</xdr:row>
      <xdr:rowOff>95251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169331</xdr:colOff>
      <xdr:row>11</xdr:row>
      <xdr:rowOff>10584</xdr:rowOff>
    </xdr:from>
    <xdr:to>
      <xdr:col>22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190501</xdr:colOff>
      <xdr:row>25</xdr:row>
      <xdr:rowOff>179915</xdr:rowOff>
    </xdr:from>
    <xdr:to>
      <xdr:col>22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179917</xdr:colOff>
      <xdr:row>40</xdr:row>
      <xdr:rowOff>179917</xdr:rowOff>
    </xdr:from>
    <xdr:to>
      <xdr:col>22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179920</xdr:colOff>
      <xdr:row>56</xdr:row>
      <xdr:rowOff>0</xdr:rowOff>
    </xdr:from>
    <xdr:to>
      <xdr:col>22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70</xdr:row>
      <xdr:rowOff>169333</xdr:rowOff>
    </xdr:from>
    <xdr:to>
      <xdr:col>22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148166</xdr:colOff>
      <xdr:row>85</xdr:row>
      <xdr:rowOff>158750</xdr:rowOff>
    </xdr:from>
    <xdr:to>
      <xdr:col>22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137584</xdr:colOff>
      <xdr:row>100</xdr:row>
      <xdr:rowOff>190501</xdr:rowOff>
    </xdr:from>
    <xdr:to>
      <xdr:col>22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137583</xdr:colOff>
      <xdr:row>116</xdr:row>
      <xdr:rowOff>84670</xdr:rowOff>
    </xdr:from>
    <xdr:to>
      <xdr:col>22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137581</xdr:colOff>
      <xdr:row>131</xdr:row>
      <xdr:rowOff>63498</xdr:rowOff>
    </xdr:from>
    <xdr:to>
      <xdr:col>22</xdr:col>
      <xdr:colOff>31750</xdr:colOff>
      <xdr:row>146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592665</xdr:colOff>
      <xdr:row>85</xdr:row>
      <xdr:rowOff>179916</xdr:rowOff>
    </xdr:from>
    <xdr:to>
      <xdr:col>28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571500</xdr:colOff>
      <xdr:row>85</xdr:row>
      <xdr:rowOff>179916</xdr:rowOff>
    </xdr:from>
    <xdr:to>
      <xdr:col>34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550334</xdr:colOff>
      <xdr:row>85</xdr:row>
      <xdr:rowOff>179916</xdr:rowOff>
    </xdr:from>
    <xdr:to>
      <xdr:col>40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40</xdr:col>
      <xdr:colOff>571500</xdr:colOff>
      <xdr:row>85</xdr:row>
      <xdr:rowOff>179916</xdr:rowOff>
    </xdr:from>
    <xdr:to>
      <xdr:col>46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560917</xdr:colOff>
      <xdr:row>85</xdr:row>
      <xdr:rowOff>179916</xdr:rowOff>
    </xdr:from>
    <xdr:to>
      <xdr:col>52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52</xdr:col>
      <xdr:colOff>582083</xdr:colOff>
      <xdr:row>85</xdr:row>
      <xdr:rowOff>179916</xdr:rowOff>
    </xdr:from>
    <xdr:to>
      <xdr:col>58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58</xdr:col>
      <xdr:colOff>582082</xdr:colOff>
      <xdr:row>85</xdr:row>
      <xdr:rowOff>179916</xdr:rowOff>
    </xdr:from>
    <xdr:to>
      <xdr:col>64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64</xdr:col>
      <xdr:colOff>613833</xdr:colOff>
      <xdr:row>85</xdr:row>
      <xdr:rowOff>179916</xdr:rowOff>
    </xdr:from>
    <xdr:to>
      <xdr:col>70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70</xdr:col>
      <xdr:colOff>645583</xdr:colOff>
      <xdr:row>85</xdr:row>
      <xdr:rowOff>179916</xdr:rowOff>
    </xdr:from>
    <xdr:to>
      <xdr:col>76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76</xdr:col>
      <xdr:colOff>687916</xdr:colOff>
      <xdr:row>85</xdr:row>
      <xdr:rowOff>179916</xdr:rowOff>
    </xdr:from>
    <xdr:to>
      <xdr:col>82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82</xdr:col>
      <xdr:colOff>709083</xdr:colOff>
      <xdr:row>85</xdr:row>
      <xdr:rowOff>179916</xdr:rowOff>
    </xdr:from>
    <xdr:to>
      <xdr:col>88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88</xdr:col>
      <xdr:colOff>730250</xdr:colOff>
      <xdr:row>85</xdr:row>
      <xdr:rowOff>179916</xdr:rowOff>
    </xdr:from>
    <xdr:to>
      <xdr:col>94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94</xdr:col>
      <xdr:colOff>730250</xdr:colOff>
      <xdr:row>85</xdr:row>
      <xdr:rowOff>179916</xdr:rowOff>
    </xdr:from>
    <xdr:to>
      <xdr:col>100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100</xdr:col>
      <xdr:colOff>751416</xdr:colOff>
      <xdr:row>85</xdr:row>
      <xdr:rowOff>179916</xdr:rowOff>
    </xdr:from>
    <xdr:to>
      <xdr:col>106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106</xdr:col>
      <xdr:colOff>740833</xdr:colOff>
      <xdr:row>85</xdr:row>
      <xdr:rowOff>179916</xdr:rowOff>
    </xdr:from>
    <xdr:to>
      <xdr:col>112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112</xdr:col>
      <xdr:colOff>751416</xdr:colOff>
      <xdr:row>85</xdr:row>
      <xdr:rowOff>179916</xdr:rowOff>
    </xdr:from>
    <xdr:to>
      <xdr:col>118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118</xdr:col>
      <xdr:colOff>751416</xdr:colOff>
      <xdr:row>85</xdr:row>
      <xdr:rowOff>179916</xdr:rowOff>
    </xdr:from>
    <xdr:to>
      <xdr:col>124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22</xdr:col>
      <xdr:colOff>148169</xdr:colOff>
      <xdr:row>85</xdr:row>
      <xdr:rowOff>169330</xdr:rowOff>
    </xdr:from>
    <xdr:to>
      <xdr:col>22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529167</xdr:colOff>
      <xdr:row>11</xdr:row>
      <xdr:rowOff>1</xdr:rowOff>
    </xdr:from>
    <xdr:to>
      <xdr:col>28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28</xdr:col>
      <xdr:colOff>508000</xdr:colOff>
      <xdr:row>11</xdr:row>
      <xdr:rowOff>1</xdr:rowOff>
    </xdr:from>
    <xdr:to>
      <xdr:col>34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34</xdr:col>
      <xdr:colOff>582083</xdr:colOff>
      <xdr:row>11</xdr:row>
      <xdr:rowOff>10584</xdr:rowOff>
    </xdr:from>
    <xdr:to>
      <xdr:col>40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40</xdr:col>
      <xdr:colOff>603251</xdr:colOff>
      <xdr:row>10</xdr:row>
      <xdr:rowOff>179916</xdr:rowOff>
    </xdr:from>
    <xdr:to>
      <xdr:col>46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46</xdr:col>
      <xdr:colOff>613834</xdr:colOff>
      <xdr:row>11</xdr:row>
      <xdr:rowOff>0</xdr:rowOff>
    </xdr:from>
    <xdr:to>
      <xdr:col>52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52</xdr:col>
      <xdr:colOff>624416</xdr:colOff>
      <xdr:row>11</xdr:row>
      <xdr:rowOff>1</xdr:rowOff>
    </xdr:from>
    <xdr:to>
      <xdr:col>58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137584</xdr:colOff>
      <xdr:row>10</xdr:row>
      <xdr:rowOff>127000</xdr:rowOff>
    </xdr:from>
    <xdr:to>
      <xdr:col>22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539749</xdr:colOff>
      <xdr:row>26</xdr:row>
      <xdr:rowOff>21168</xdr:rowOff>
    </xdr:from>
    <xdr:to>
      <xdr:col>28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28</xdr:col>
      <xdr:colOff>518583</xdr:colOff>
      <xdr:row>26</xdr:row>
      <xdr:rowOff>31751</xdr:rowOff>
    </xdr:from>
    <xdr:to>
      <xdr:col>34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34</xdr:col>
      <xdr:colOff>571500</xdr:colOff>
      <xdr:row>26</xdr:row>
      <xdr:rowOff>31751</xdr:rowOff>
    </xdr:from>
    <xdr:to>
      <xdr:col>40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40</xdr:col>
      <xdr:colOff>592667</xdr:colOff>
      <xdr:row>25</xdr:row>
      <xdr:rowOff>179917</xdr:rowOff>
    </xdr:from>
    <xdr:to>
      <xdr:col>46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46</xdr:col>
      <xdr:colOff>592668</xdr:colOff>
      <xdr:row>25</xdr:row>
      <xdr:rowOff>179919</xdr:rowOff>
    </xdr:from>
    <xdr:to>
      <xdr:col>52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52</xdr:col>
      <xdr:colOff>624417</xdr:colOff>
      <xdr:row>26</xdr:row>
      <xdr:rowOff>3</xdr:rowOff>
    </xdr:from>
    <xdr:to>
      <xdr:col>58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22</xdr:col>
      <xdr:colOff>137585</xdr:colOff>
      <xdr:row>25</xdr:row>
      <xdr:rowOff>179922</xdr:rowOff>
    </xdr:from>
    <xdr:to>
      <xdr:col>22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148167</xdr:colOff>
      <xdr:row>41</xdr:row>
      <xdr:rowOff>21166</xdr:rowOff>
    </xdr:from>
    <xdr:to>
      <xdr:col>22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529168</xdr:colOff>
      <xdr:row>40</xdr:row>
      <xdr:rowOff>190500</xdr:rowOff>
    </xdr:from>
    <xdr:to>
      <xdr:col>28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28</xdr:col>
      <xdr:colOff>518583</xdr:colOff>
      <xdr:row>40</xdr:row>
      <xdr:rowOff>190500</xdr:rowOff>
    </xdr:from>
    <xdr:to>
      <xdr:col>34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34</xdr:col>
      <xdr:colOff>571500</xdr:colOff>
      <xdr:row>40</xdr:row>
      <xdr:rowOff>190499</xdr:rowOff>
    </xdr:from>
    <xdr:to>
      <xdr:col>40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40</xdr:col>
      <xdr:colOff>613833</xdr:colOff>
      <xdr:row>41</xdr:row>
      <xdr:rowOff>0</xdr:rowOff>
    </xdr:from>
    <xdr:to>
      <xdr:col>46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46</xdr:col>
      <xdr:colOff>613834</xdr:colOff>
      <xdr:row>40</xdr:row>
      <xdr:rowOff>190500</xdr:rowOff>
    </xdr:from>
    <xdr:to>
      <xdr:col>52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52</xdr:col>
      <xdr:colOff>624416</xdr:colOff>
      <xdr:row>40</xdr:row>
      <xdr:rowOff>190499</xdr:rowOff>
    </xdr:from>
    <xdr:to>
      <xdr:col>58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58</xdr:col>
      <xdr:colOff>698500</xdr:colOff>
      <xdr:row>40</xdr:row>
      <xdr:rowOff>190499</xdr:rowOff>
    </xdr:from>
    <xdr:to>
      <xdr:col>64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64</xdr:col>
      <xdr:colOff>740833</xdr:colOff>
      <xdr:row>40</xdr:row>
      <xdr:rowOff>190499</xdr:rowOff>
    </xdr:from>
    <xdr:to>
      <xdr:col>70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70</xdr:col>
      <xdr:colOff>740833</xdr:colOff>
      <xdr:row>40</xdr:row>
      <xdr:rowOff>179916</xdr:rowOff>
    </xdr:from>
    <xdr:to>
      <xdr:col>76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76</xdr:col>
      <xdr:colOff>740834</xdr:colOff>
      <xdr:row>40</xdr:row>
      <xdr:rowOff>169333</xdr:rowOff>
    </xdr:from>
    <xdr:to>
      <xdr:col>82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82</xdr:col>
      <xdr:colOff>751416</xdr:colOff>
      <xdr:row>40</xdr:row>
      <xdr:rowOff>179916</xdr:rowOff>
    </xdr:from>
    <xdr:to>
      <xdr:col>88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22</xdr:col>
      <xdr:colOff>518583</xdr:colOff>
      <xdr:row>56</xdr:row>
      <xdr:rowOff>1</xdr:rowOff>
    </xdr:from>
    <xdr:to>
      <xdr:col>28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28</xdr:col>
      <xdr:colOff>539750</xdr:colOff>
      <xdr:row>55</xdr:row>
      <xdr:rowOff>179917</xdr:rowOff>
    </xdr:from>
    <xdr:to>
      <xdr:col>34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34</xdr:col>
      <xdr:colOff>582083</xdr:colOff>
      <xdr:row>56</xdr:row>
      <xdr:rowOff>0</xdr:rowOff>
    </xdr:from>
    <xdr:to>
      <xdr:col>40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40</xdr:col>
      <xdr:colOff>613833</xdr:colOff>
      <xdr:row>56</xdr:row>
      <xdr:rowOff>10583</xdr:rowOff>
    </xdr:from>
    <xdr:to>
      <xdr:col>46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46</xdr:col>
      <xdr:colOff>613833</xdr:colOff>
      <xdr:row>55</xdr:row>
      <xdr:rowOff>179917</xdr:rowOff>
    </xdr:from>
    <xdr:to>
      <xdr:col>52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52</xdr:col>
      <xdr:colOff>624417</xdr:colOff>
      <xdr:row>55</xdr:row>
      <xdr:rowOff>179917</xdr:rowOff>
    </xdr:from>
    <xdr:to>
      <xdr:col>58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58</xdr:col>
      <xdr:colOff>698500</xdr:colOff>
      <xdr:row>55</xdr:row>
      <xdr:rowOff>169334</xdr:rowOff>
    </xdr:from>
    <xdr:to>
      <xdr:col>64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64</xdr:col>
      <xdr:colOff>751416</xdr:colOff>
      <xdr:row>56</xdr:row>
      <xdr:rowOff>0</xdr:rowOff>
    </xdr:from>
    <xdr:to>
      <xdr:col>70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70</xdr:col>
      <xdr:colOff>740834</xdr:colOff>
      <xdr:row>56</xdr:row>
      <xdr:rowOff>21167</xdr:rowOff>
    </xdr:from>
    <xdr:to>
      <xdr:col>76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76</xdr:col>
      <xdr:colOff>730250</xdr:colOff>
      <xdr:row>56</xdr:row>
      <xdr:rowOff>42334</xdr:rowOff>
    </xdr:from>
    <xdr:to>
      <xdr:col>82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22</xdr:col>
      <xdr:colOff>148166</xdr:colOff>
      <xdr:row>56</xdr:row>
      <xdr:rowOff>10584</xdr:rowOff>
    </xdr:from>
    <xdr:to>
      <xdr:col>22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137584</xdr:colOff>
      <xdr:row>71</xdr:row>
      <xdr:rowOff>1</xdr:rowOff>
    </xdr:from>
    <xdr:to>
      <xdr:col>22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529166</xdr:colOff>
      <xdr:row>71</xdr:row>
      <xdr:rowOff>1</xdr:rowOff>
    </xdr:from>
    <xdr:to>
      <xdr:col>28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28</xdr:col>
      <xdr:colOff>550333</xdr:colOff>
      <xdr:row>70</xdr:row>
      <xdr:rowOff>179917</xdr:rowOff>
    </xdr:from>
    <xdr:to>
      <xdr:col>34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34</xdr:col>
      <xdr:colOff>571500</xdr:colOff>
      <xdr:row>70</xdr:row>
      <xdr:rowOff>179917</xdr:rowOff>
    </xdr:from>
    <xdr:to>
      <xdr:col>40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40</xdr:col>
      <xdr:colOff>613834</xdr:colOff>
      <xdr:row>71</xdr:row>
      <xdr:rowOff>10584</xdr:rowOff>
    </xdr:from>
    <xdr:to>
      <xdr:col>46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46</xdr:col>
      <xdr:colOff>624417</xdr:colOff>
      <xdr:row>70</xdr:row>
      <xdr:rowOff>179918</xdr:rowOff>
    </xdr:from>
    <xdr:to>
      <xdr:col>52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52</xdr:col>
      <xdr:colOff>613834</xdr:colOff>
      <xdr:row>71</xdr:row>
      <xdr:rowOff>10584</xdr:rowOff>
    </xdr:from>
    <xdr:to>
      <xdr:col>58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58</xdr:col>
      <xdr:colOff>698500</xdr:colOff>
      <xdr:row>71</xdr:row>
      <xdr:rowOff>1</xdr:rowOff>
    </xdr:from>
    <xdr:to>
      <xdr:col>64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64</xdr:col>
      <xdr:colOff>740834</xdr:colOff>
      <xdr:row>70</xdr:row>
      <xdr:rowOff>179917</xdr:rowOff>
    </xdr:from>
    <xdr:to>
      <xdr:col>70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70</xdr:col>
      <xdr:colOff>751417</xdr:colOff>
      <xdr:row>71</xdr:row>
      <xdr:rowOff>21167</xdr:rowOff>
    </xdr:from>
    <xdr:to>
      <xdr:col>76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76</xdr:col>
      <xdr:colOff>740834</xdr:colOff>
      <xdr:row>71</xdr:row>
      <xdr:rowOff>21167</xdr:rowOff>
    </xdr:from>
    <xdr:to>
      <xdr:col>82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82</xdr:col>
      <xdr:colOff>719667</xdr:colOff>
      <xdr:row>71</xdr:row>
      <xdr:rowOff>21167</xdr:rowOff>
    </xdr:from>
    <xdr:to>
      <xdr:col>88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88</xdr:col>
      <xdr:colOff>709084</xdr:colOff>
      <xdr:row>70</xdr:row>
      <xdr:rowOff>169334</xdr:rowOff>
    </xdr:from>
    <xdr:to>
      <xdr:col>94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94</xdr:col>
      <xdr:colOff>709083</xdr:colOff>
      <xdr:row>70</xdr:row>
      <xdr:rowOff>169334</xdr:rowOff>
    </xdr:from>
    <xdr:to>
      <xdr:col>100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100</xdr:col>
      <xdr:colOff>709084</xdr:colOff>
      <xdr:row>70</xdr:row>
      <xdr:rowOff>179917</xdr:rowOff>
    </xdr:from>
    <xdr:to>
      <xdr:col>106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106</xdr:col>
      <xdr:colOff>719667</xdr:colOff>
      <xdr:row>70</xdr:row>
      <xdr:rowOff>169334</xdr:rowOff>
    </xdr:from>
    <xdr:to>
      <xdr:col>112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112</xdr:col>
      <xdr:colOff>698500</xdr:colOff>
      <xdr:row>70</xdr:row>
      <xdr:rowOff>169333</xdr:rowOff>
    </xdr:from>
    <xdr:to>
      <xdr:col>118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118</xdr:col>
      <xdr:colOff>730250</xdr:colOff>
      <xdr:row>70</xdr:row>
      <xdr:rowOff>169334</xdr:rowOff>
    </xdr:from>
    <xdr:to>
      <xdr:col>124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124</xdr:col>
      <xdr:colOff>698500</xdr:colOff>
      <xdr:row>71</xdr:row>
      <xdr:rowOff>1</xdr:rowOff>
    </xdr:from>
    <xdr:to>
      <xdr:col>130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130</xdr:col>
      <xdr:colOff>719666</xdr:colOff>
      <xdr:row>71</xdr:row>
      <xdr:rowOff>0</xdr:rowOff>
    </xdr:from>
    <xdr:to>
      <xdr:col>136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22</xdr:col>
      <xdr:colOff>592667</xdr:colOff>
      <xdr:row>100</xdr:row>
      <xdr:rowOff>190500</xdr:rowOff>
    </xdr:from>
    <xdr:to>
      <xdr:col>28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28</xdr:col>
      <xdr:colOff>582083</xdr:colOff>
      <xdr:row>100</xdr:row>
      <xdr:rowOff>179916</xdr:rowOff>
    </xdr:from>
    <xdr:to>
      <xdr:col>34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34</xdr:col>
      <xdr:colOff>560917</xdr:colOff>
      <xdr:row>100</xdr:row>
      <xdr:rowOff>179917</xdr:rowOff>
    </xdr:from>
    <xdr:to>
      <xdr:col>40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40</xdr:col>
      <xdr:colOff>560917</xdr:colOff>
      <xdr:row>100</xdr:row>
      <xdr:rowOff>179918</xdr:rowOff>
    </xdr:from>
    <xdr:to>
      <xdr:col>46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46</xdr:col>
      <xdr:colOff>550333</xdr:colOff>
      <xdr:row>100</xdr:row>
      <xdr:rowOff>169334</xdr:rowOff>
    </xdr:from>
    <xdr:to>
      <xdr:col>52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52</xdr:col>
      <xdr:colOff>582084</xdr:colOff>
      <xdr:row>100</xdr:row>
      <xdr:rowOff>179917</xdr:rowOff>
    </xdr:from>
    <xdr:to>
      <xdr:col>58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58</xdr:col>
      <xdr:colOff>571500</xdr:colOff>
      <xdr:row>100</xdr:row>
      <xdr:rowOff>158751</xdr:rowOff>
    </xdr:from>
    <xdr:to>
      <xdr:col>64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64</xdr:col>
      <xdr:colOff>613833</xdr:colOff>
      <xdr:row>100</xdr:row>
      <xdr:rowOff>158750</xdr:rowOff>
    </xdr:from>
    <xdr:to>
      <xdr:col>70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70</xdr:col>
      <xdr:colOff>656166</xdr:colOff>
      <xdr:row>100</xdr:row>
      <xdr:rowOff>158750</xdr:rowOff>
    </xdr:from>
    <xdr:to>
      <xdr:col>76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76</xdr:col>
      <xdr:colOff>677333</xdr:colOff>
      <xdr:row>100</xdr:row>
      <xdr:rowOff>169334</xdr:rowOff>
    </xdr:from>
    <xdr:to>
      <xdr:col>82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82</xdr:col>
      <xdr:colOff>719667</xdr:colOff>
      <xdr:row>100</xdr:row>
      <xdr:rowOff>179917</xdr:rowOff>
    </xdr:from>
    <xdr:to>
      <xdr:col>88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88</xdr:col>
      <xdr:colOff>730250</xdr:colOff>
      <xdr:row>100</xdr:row>
      <xdr:rowOff>190500</xdr:rowOff>
    </xdr:from>
    <xdr:to>
      <xdr:col>94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94</xdr:col>
      <xdr:colOff>730250</xdr:colOff>
      <xdr:row>100</xdr:row>
      <xdr:rowOff>179917</xdr:rowOff>
    </xdr:from>
    <xdr:to>
      <xdr:col>100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100</xdr:col>
      <xdr:colOff>730250</xdr:colOff>
      <xdr:row>100</xdr:row>
      <xdr:rowOff>190501</xdr:rowOff>
    </xdr:from>
    <xdr:to>
      <xdr:col>106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106</xdr:col>
      <xdr:colOff>730250</xdr:colOff>
      <xdr:row>100</xdr:row>
      <xdr:rowOff>190501</xdr:rowOff>
    </xdr:from>
    <xdr:to>
      <xdr:col>112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112</xdr:col>
      <xdr:colOff>751416</xdr:colOff>
      <xdr:row>100</xdr:row>
      <xdr:rowOff>158750</xdr:rowOff>
    </xdr:from>
    <xdr:to>
      <xdr:col>118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118</xdr:col>
      <xdr:colOff>751416</xdr:colOff>
      <xdr:row>100</xdr:row>
      <xdr:rowOff>179917</xdr:rowOff>
    </xdr:from>
    <xdr:to>
      <xdr:col>124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124</xdr:col>
      <xdr:colOff>751417</xdr:colOff>
      <xdr:row>100</xdr:row>
      <xdr:rowOff>179917</xdr:rowOff>
    </xdr:from>
    <xdr:to>
      <xdr:col>130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130</xdr:col>
      <xdr:colOff>740834</xdr:colOff>
      <xdr:row>100</xdr:row>
      <xdr:rowOff>179917</xdr:rowOff>
    </xdr:from>
    <xdr:to>
      <xdr:col>136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136</xdr:col>
      <xdr:colOff>730250</xdr:colOff>
      <xdr:row>100</xdr:row>
      <xdr:rowOff>169334</xdr:rowOff>
    </xdr:from>
    <xdr:to>
      <xdr:col>142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142</xdr:col>
      <xdr:colOff>751417</xdr:colOff>
      <xdr:row>100</xdr:row>
      <xdr:rowOff>169333</xdr:rowOff>
    </xdr:from>
    <xdr:to>
      <xdr:col>148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148</xdr:col>
      <xdr:colOff>730250</xdr:colOff>
      <xdr:row>100</xdr:row>
      <xdr:rowOff>179917</xdr:rowOff>
    </xdr:from>
    <xdr:to>
      <xdr:col>154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154</xdr:col>
      <xdr:colOff>730250</xdr:colOff>
      <xdr:row>100</xdr:row>
      <xdr:rowOff>179917</xdr:rowOff>
    </xdr:from>
    <xdr:to>
      <xdr:col>160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22</xdr:col>
      <xdr:colOff>141819</xdr:colOff>
      <xdr:row>101</xdr:row>
      <xdr:rowOff>25397</xdr:rowOff>
    </xdr:from>
    <xdr:to>
      <xdr:col>22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582084</xdr:colOff>
      <xdr:row>116</xdr:row>
      <xdr:rowOff>21167</xdr:rowOff>
    </xdr:from>
    <xdr:to>
      <xdr:col>28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28</xdr:col>
      <xdr:colOff>571500</xdr:colOff>
      <xdr:row>116</xdr:row>
      <xdr:rowOff>10584</xdr:rowOff>
    </xdr:from>
    <xdr:to>
      <xdr:col>34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34</xdr:col>
      <xdr:colOff>560916</xdr:colOff>
      <xdr:row>116</xdr:row>
      <xdr:rowOff>31751</xdr:rowOff>
    </xdr:from>
    <xdr:to>
      <xdr:col>40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40</xdr:col>
      <xdr:colOff>550334</xdr:colOff>
      <xdr:row>116</xdr:row>
      <xdr:rowOff>42334</xdr:rowOff>
    </xdr:from>
    <xdr:to>
      <xdr:col>46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46</xdr:col>
      <xdr:colOff>550334</xdr:colOff>
      <xdr:row>116</xdr:row>
      <xdr:rowOff>42334</xdr:rowOff>
    </xdr:from>
    <xdr:to>
      <xdr:col>52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52</xdr:col>
      <xdr:colOff>592667</xdr:colOff>
      <xdr:row>116</xdr:row>
      <xdr:rowOff>63500</xdr:rowOff>
    </xdr:from>
    <xdr:to>
      <xdr:col>58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58</xdr:col>
      <xdr:colOff>571500</xdr:colOff>
      <xdr:row>116</xdr:row>
      <xdr:rowOff>63501</xdr:rowOff>
    </xdr:from>
    <xdr:to>
      <xdr:col>64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64</xdr:col>
      <xdr:colOff>603250</xdr:colOff>
      <xdr:row>116</xdr:row>
      <xdr:rowOff>74084</xdr:rowOff>
    </xdr:from>
    <xdr:to>
      <xdr:col>70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70</xdr:col>
      <xdr:colOff>656166</xdr:colOff>
      <xdr:row>116</xdr:row>
      <xdr:rowOff>84668</xdr:rowOff>
    </xdr:from>
    <xdr:to>
      <xdr:col>76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76</xdr:col>
      <xdr:colOff>656166</xdr:colOff>
      <xdr:row>116</xdr:row>
      <xdr:rowOff>105834</xdr:rowOff>
    </xdr:from>
    <xdr:to>
      <xdr:col>82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82</xdr:col>
      <xdr:colOff>709083</xdr:colOff>
      <xdr:row>116</xdr:row>
      <xdr:rowOff>116417</xdr:rowOff>
    </xdr:from>
    <xdr:to>
      <xdr:col>88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88</xdr:col>
      <xdr:colOff>719666</xdr:colOff>
      <xdr:row>116</xdr:row>
      <xdr:rowOff>127001</xdr:rowOff>
    </xdr:from>
    <xdr:to>
      <xdr:col>94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94</xdr:col>
      <xdr:colOff>730250</xdr:colOff>
      <xdr:row>116</xdr:row>
      <xdr:rowOff>116417</xdr:rowOff>
    </xdr:from>
    <xdr:to>
      <xdr:col>100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100</xdr:col>
      <xdr:colOff>719667</xdr:colOff>
      <xdr:row>116</xdr:row>
      <xdr:rowOff>116418</xdr:rowOff>
    </xdr:from>
    <xdr:to>
      <xdr:col>106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106</xdr:col>
      <xdr:colOff>719667</xdr:colOff>
      <xdr:row>116</xdr:row>
      <xdr:rowOff>137583</xdr:rowOff>
    </xdr:from>
    <xdr:to>
      <xdr:col>112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112</xdr:col>
      <xdr:colOff>740834</xdr:colOff>
      <xdr:row>116</xdr:row>
      <xdr:rowOff>169334</xdr:rowOff>
    </xdr:from>
    <xdr:to>
      <xdr:col>118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118</xdr:col>
      <xdr:colOff>740833</xdr:colOff>
      <xdr:row>116</xdr:row>
      <xdr:rowOff>169333</xdr:rowOff>
    </xdr:from>
    <xdr:to>
      <xdr:col>124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124</xdr:col>
      <xdr:colOff>751417</xdr:colOff>
      <xdr:row>117</xdr:row>
      <xdr:rowOff>10584</xdr:rowOff>
    </xdr:from>
    <xdr:to>
      <xdr:col>130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130</xdr:col>
      <xdr:colOff>740833</xdr:colOff>
      <xdr:row>116</xdr:row>
      <xdr:rowOff>179917</xdr:rowOff>
    </xdr:from>
    <xdr:to>
      <xdr:col>136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136</xdr:col>
      <xdr:colOff>730250</xdr:colOff>
      <xdr:row>116</xdr:row>
      <xdr:rowOff>179917</xdr:rowOff>
    </xdr:from>
    <xdr:to>
      <xdr:col>142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143</xdr:col>
      <xdr:colOff>0</xdr:colOff>
      <xdr:row>117</xdr:row>
      <xdr:rowOff>1</xdr:rowOff>
    </xdr:from>
    <xdr:to>
      <xdr:col>148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148</xdr:col>
      <xdr:colOff>740833</xdr:colOff>
      <xdr:row>117</xdr:row>
      <xdr:rowOff>10583</xdr:rowOff>
    </xdr:from>
    <xdr:to>
      <xdr:col>154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154</xdr:col>
      <xdr:colOff>740834</xdr:colOff>
      <xdr:row>117</xdr:row>
      <xdr:rowOff>1</xdr:rowOff>
    </xdr:from>
    <xdr:to>
      <xdr:col>160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22</xdr:col>
      <xdr:colOff>127000</xdr:colOff>
      <xdr:row>116</xdr:row>
      <xdr:rowOff>84666</xdr:rowOff>
    </xdr:from>
    <xdr:to>
      <xdr:col>22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582084</xdr:colOff>
      <xdr:row>131</xdr:row>
      <xdr:rowOff>10583</xdr:rowOff>
    </xdr:from>
    <xdr:to>
      <xdr:col>28</xdr:col>
      <xdr:colOff>486836</xdr:colOff>
      <xdr:row>145</xdr:row>
      <xdr:rowOff>190498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28</xdr:col>
      <xdr:colOff>571499</xdr:colOff>
      <xdr:row>131</xdr:row>
      <xdr:rowOff>21167</xdr:rowOff>
    </xdr:from>
    <xdr:to>
      <xdr:col>34</xdr:col>
      <xdr:colOff>476251</xdr:colOff>
      <xdr:row>146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34</xdr:col>
      <xdr:colOff>571500</xdr:colOff>
      <xdr:row>131</xdr:row>
      <xdr:rowOff>21166</xdr:rowOff>
    </xdr:from>
    <xdr:to>
      <xdr:col>40</xdr:col>
      <xdr:colOff>476252</xdr:colOff>
      <xdr:row>146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40</xdr:col>
      <xdr:colOff>550333</xdr:colOff>
      <xdr:row>131</xdr:row>
      <xdr:rowOff>21167</xdr:rowOff>
    </xdr:from>
    <xdr:to>
      <xdr:col>46</xdr:col>
      <xdr:colOff>455085</xdr:colOff>
      <xdr:row>146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46</xdr:col>
      <xdr:colOff>550333</xdr:colOff>
      <xdr:row>131</xdr:row>
      <xdr:rowOff>0</xdr:rowOff>
    </xdr:from>
    <xdr:to>
      <xdr:col>52</xdr:col>
      <xdr:colOff>455085</xdr:colOff>
      <xdr:row>145</xdr:row>
      <xdr:rowOff>179915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52</xdr:col>
      <xdr:colOff>582084</xdr:colOff>
      <xdr:row>131</xdr:row>
      <xdr:rowOff>21167</xdr:rowOff>
    </xdr:from>
    <xdr:to>
      <xdr:col>58</xdr:col>
      <xdr:colOff>486836</xdr:colOff>
      <xdr:row>146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58</xdr:col>
      <xdr:colOff>571500</xdr:colOff>
      <xdr:row>131</xdr:row>
      <xdr:rowOff>42333</xdr:rowOff>
    </xdr:from>
    <xdr:to>
      <xdr:col>64</xdr:col>
      <xdr:colOff>476252</xdr:colOff>
      <xdr:row>146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64</xdr:col>
      <xdr:colOff>603250</xdr:colOff>
      <xdr:row>131</xdr:row>
      <xdr:rowOff>42334</xdr:rowOff>
    </xdr:from>
    <xdr:to>
      <xdr:col>70</xdr:col>
      <xdr:colOff>508002</xdr:colOff>
      <xdr:row>146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70</xdr:col>
      <xdr:colOff>635000</xdr:colOff>
      <xdr:row>131</xdr:row>
      <xdr:rowOff>63500</xdr:rowOff>
    </xdr:from>
    <xdr:to>
      <xdr:col>76</xdr:col>
      <xdr:colOff>539752</xdr:colOff>
      <xdr:row>146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76</xdr:col>
      <xdr:colOff>645583</xdr:colOff>
      <xdr:row>131</xdr:row>
      <xdr:rowOff>74083</xdr:rowOff>
    </xdr:from>
    <xdr:to>
      <xdr:col>82</xdr:col>
      <xdr:colOff>550335</xdr:colOff>
      <xdr:row>146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22</xdr:col>
      <xdr:colOff>137583</xdr:colOff>
      <xdr:row>131</xdr:row>
      <xdr:rowOff>95250</xdr:rowOff>
    </xdr:from>
    <xdr:to>
      <xdr:col>22</xdr:col>
      <xdr:colOff>281583</xdr:colOff>
      <xdr:row>146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840581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600076</xdr:colOff>
      <xdr:row>1</xdr:row>
      <xdr:rowOff>95251</xdr:rowOff>
    </xdr:from>
    <xdr:to>
      <xdr:col>1</xdr:col>
      <xdr:colOff>1276350</xdr:colOff>
      <xdr:row>2</xdr:row>
      <xdr:rowOff>133998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79</xdr:row>
      <xdr:rowOff>0</xdr:rowOff>
    </xdr:from>
    <xdr:to>
      <xdr:col>13</xdr:col>
      <xdr:colOff>0</xdr:colOff>
      <xdr:row>79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699296</xdr:colOff>
      <xdr:row>1</xdr:row>
      <xdr:rowOff>0</xdr:rowOff>
    </xdr:from>
    <xdr:to>
      <xdr:col>22</xdr:col>
      <xdr:colOff>551658</xdr:colOff>
      <xdr:row>1</xdr:row>
      <xdr:rowOff>340782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97FFF471-D935-41E0-A1EF-BFA9624E63E5}"/>
            </a:ext>
          </a:extLst>
        </xdr:cNvPr>
        <xdr:cNvSpPr txBox="1"/>
      </xdr:nvSpPr>
      <xdr:spPr>
        <a:xfrm>
          <a:off x="16677484" y="654844"/>
          <a:ext cx="3102768" cy="34078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CUBO BDUA - SISPRO, </a:t>
          </a:r>
          <a:endParaRPr lang="es-CO" sz="1100"/>
        </a:p>
      </xdr:txBody>
    </xdr:sp>
    <xdr:clientData/>
  </xdr:twoCellAnchor>
  <xdr:twoCellAnchor>
    <xdr:from>
      <xdr:col>13</xdr:col>
      <xdr:colOff>193144</xdr:colOff>
      <xdr:row>1</xdr:row>
      <xdr:rowOff>593991</xdr:rowOff>
    </xdr:from>
    <xdr:to>
      <xdr:col>19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214313</xdr:colOff>
      <xdr:row>2</xdr:row>
      <xdr:rowOff>13230</xdr:rowOff>
    </xdr:from>
    <xdr:to>
      <xdr:col>25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203729</xdr:colOff>
      <xdr:row>14</xdr:row>
      <xdr:rowOff>334698</xdr:rowOff>
    </xdr:from>
    <xdr:to>
      <xdr:col>19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154781</xdr:colOff>
      <xdr:row>16</xdr:row>
      <xdr:rowOff>11905</xdr:rowOff>
    </xdr:from>
    <xdr:to>
      <xdr:col>25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178593</xdr:colOff>
      <xdr:row>46</xdr:row>
      <xdr:rowOff>119063</xdr:rowOff>
    </xdr:from>
    <xdr:to>
      <xdr:col>19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154781</xdr:colOff>
      <xdr:row>30</xdr:row>
      <xdr:rowOff>154781</xdr:rowOff>
    </xdr:from>
    <xdr:to>
      <xdr:col>19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190500</xdr:colOff>
      <xdr:row>62</xdr:row>
      <xdr:rowOff>261939</xdr:rowOff>
    </xdr:from>
    <xdr:to>
      <xdr:col>19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154782</xdr:colOff>
      <xdr:row>31</xdr:row>
      <xdr:rowOff>107156</xdr:rowOff>
    </xdr:from>
    <xdr:to>
      <xdr:col>25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164</xdr:col>
      <xdr:colOff>296334</xdr:colOff>
      <xdr:row>3</xdr:row>
      <xdr:rowOff>52916</xdr:rowOff>
    </xdr:from>
    <xdr:to>
      <xdr:col>164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164</xdr:col>
      <xdr:colOff>296331</xdr:colOff>
      <xdr:row>2</xdr:row>
      <xdr:rowOff>95250</xdr:rowOff>
    </xdr:from>
    <xdr:to>
      <xdr:col>164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164</xdr:col>
      <xdr:colOff>296333</xdr:colOff>
      <xdr:row>1</xdr:row>
      <xdr:rowOff>127005</xdr:rowOff>
    </xdr:from>
    <xdr:to>
      <xdr:col>164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167</xdr:col>
      <xdr:colOff>518582</xdr:colOff>
      <xdr:row>25</xdr:row>
      <xdr:rowOff>14552</xdr:rowOff>
    </xdr:from>
    <xdr:to>
      <xdr:col>172</xdr:col>
      <xdr:colOff>95248</xdr:colOff>
      <xdr:row>26</xdr:row>
      <xdr:rowOff>46302</xdr:rowOff>
    </xdr:to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18890520" y="5979583"/>
          <a:ext cx="3386666" cy="222250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subsidiado,  FOSYGA.  </a:t>
          </a:r>
          <a:endParaRPr lang="es-CO" sz="1100"/>
        </a:p>
      </xdr:txBody>
    </xdr:sp>
    <xdr:clientData/>
  </xdr:twoCellAnchor>
  <xdr:twoCellAnchor editAs="oneCell">
    <xdr:from>
      <xdr:col>164</xdr:col>
      <xdr:colOff>285750</xdr:colOff>
      <xdr:row>5</xdr:row>
      <xdr:rowOff>31751</xdr:rowOff>
    </xdr:from>
    <xdr:to>
      <xdr:col>164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164</xdr:col>
      <xdr:colOff>285750</xdr:colOff>
      <xdr:row>7</xdr:row>
      <xdr:rowOff>31749</xdr:rowOff>
    </xdr:from>
    <xdr:to>
      <xdr:col>164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164</xdr:col>
      <xdr:colOff>285750</xdr:colOff>
      <xdr:row>6</xdr:row>
      <xdr:rowOff>74083</xdr:rowOff>
    </xdr:from>
    <xdr:to>
      <xdr:col>164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166</xdr:col>
      <xdr:colOff>578110</xdr:colOff>
      <xdr:row>27</xdr:row>
      <xdr:rowOff>157428</xdr:rowOff>
    </xdr:from>
    <xdr:to>
      <xdr:col>177</xdr:col>
      <xdr:colOff>597422</xdr:colOff>
      <xdr:row>54</xdr:row>
      <xdr:rowOff>166687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167</xdr:col>
      <xdr:colOff>457730</xdr:colOff>
      <xdr:row>27</xdr:row>
      <xdr:rowOff>182560</xdr:rowOff>
    </xdr:from>
    <xdr:to>
      <xdr:col>174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2022</a:t>
          </a:r>
          <a:endParaRPr lang="es-CO" sz="1100" b="1"/>
        </a:p>
      </xdr:txBody>
    </xdr:sp>
    <xdr:clientData/>
  </xdr:twoCellAnchor>
  <xdr:twoCellAnchor>
    <xdr:from>
      <xdr:col>166</xdr:col>
      <xdr:colOff>642933</xdr:colOff>
      <xdr:row>1</xdr:row>
      <xdr:rowOff>71694</xdr:rowOff>
    </xdr:from>
    <xdr:to>
      <xdr:col>177</xdr:col>
      <xdr:colOff>743477</xdr:colOff>
      <xdr:row>23</xdr:row>
      <xdr:rowOff>43648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128</xdr:col>
      <xdr:colOff>370415</xdr:colOff>
      <xdr:row>4</xdr:row>
      <xdr:rowOff>52916</xdr:rowOff>
    </xdr:from>
    <xdr:to>
      <xdr:col>128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128</xdr:col>
      <xdr:colOff>370412</xdr:colOff>
      <xdr:row>3</xdr:row>
      <xdr:rowOff>95250</xdr:rowOff>
    </xdr:from>
    <xdr:to>
      <xdr:col>128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128</xdr:col>
      <xdr:colOff>391578</xdr:colOff>
      <xdr:row>2</xdr:row>
      <xdr:rowOff>116417</xdr:rowOff>
    </xdr:from>
    <xdr:to>
      <xdr:col>128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131</xdr:col>
      <xdr:colOff>216957</xdr:colOff>
      <xdr:row>23</xdr:row>
      <xdr:rowOff>171980</xdr:rowOff>
    </xdr:from>
    <xdr:to>
      <xdr:col>136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128</xdr:col>
      <xdr:colOff>285750</xdr:colOff>
      <xdr:row>7</xdr:row>
      <xdr:rowOff>31751</xdr:rowOff>
    </xdr:from>
    <xdr:to>
      <xdr:col>128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128</xdr:col>
      <xdr:colOff>285750</xdr:colOff>
      <xdr:row>9</xdr:row>
      <xdr:rowOff>31749</xdr:rowOff>
    </xdr:from>
    <xdr:to>
      <xdr:col>128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128</xdr:col>
      <xdr:colOff>285750</xdr:colOff>
      <xdr:row>8</xdr:row>
      <xdr:rowOff>31749</xdr:rowOff>
    </xdr:from>
    <xdr:to>
      <xdr:col>128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128</xdr:col>
      <xdr:colOff>423320</xdr:colOff>
      <xdr:row>7</xdr:row>
      <xdr:rowOff>10583</xdr:rowOff>
    </xdr:from>
    <xdr:to>
      <xdr:col>128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128</xdr:col>
      <xdr:colOff>423320</xdr:colOff>
      <xdr:row>9</xdr:row>
      <xdr:rowOff>31747</xdr:rowOff>
    </xdr:from>
    <xdr:to>
      <xdr:col>128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128</xdr:col>
      <xdr:colOff>423320</xdr:colOff>
      <xdr:row>8</xdr:row>
      <xdr:rowOff>21164</xdr:rowOff>
    </xdr:from>
    <xdr:to>
      <xdr:col>128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130</xdr:col>
      <xdr:colOff>452431</xdr:colOff>
      <xdr:row>27</xdr:row>
      <xdr:rowOff>47624</xdr:rowOff>
    </xdr:from>
    <xdr:to>
      <xdr:col>142</xdr:col>
      <xdr:colOff>452430</xdr:colOff>
      <xdr:row>49</xdr:row>
      <xdr:rowOff>47624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133</xdr:col>
      <xdr:colOff>750094</xdr:colOff>
      <xdr:row>29</xdr:row>
      <xdr:rowOff>21167</xdr:rowOff>
    </xdr:from>
    <xdr:to>
      <xdr:col>140</xdr:col>
      <xdr:colOff>739510</xdr:colOff>
      <xdr:row>31</xdr:row>
      <xdr:rowOff>116416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58447782" y="6664855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2019 -2022</a:t>
          </a:r>
          <a:endParaRPr lang="es-CO" sz="1100" b="1"/>
        </a:p>
      </xdr:txBody>
    </xdr:sp>
    <xdr:clientData/>
  </xdr:twoCellAnchor>
  <xdr:twoCellAnchor>
    <xdr:from>
      <xdr:col>130</xdr:col>
      <xdr:colOff>93923</xdr:colOff>
      <xdr:row>1</xdr:row>
      <xdr:rowOff>166686</xdr:rowOff>
    </xdr:from>
    <xdr:to>
      <xdr:col>142</xdr:col>
      <xdr:colOff>144578</xdr:colOff>
      <xdr:row>22</xdr:row>
      <xdr:rowOff>107154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130</xdr:col>
      <xdr:colOff>432595</xdr:colOff>
      <xdr:row>52</xdr:row>
      <xdr:rowOff>183885</xdr:rowOff>
    </xdr:from>
    <xdr:to>
      <xdr:col>135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104</xdr:col>
      <xdr:colOff>370415</xdr:colOff>
      <xdr:row>4</xdr:row>
      <xdr:rowOff>52916</xdr:rowOff>
    </xdr:from>
    <xdr:to>
      <xdr:col>104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104</xdr:col>
      <xdr:colOff>370412</xdr:colOff>
      <xdr:row>3</xdr:row>
      <xdr:rowOff>95250</xdr:rowOff>
    </xdr:from>
    <xdr:to>
      <xdr:col>104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104</xdr:col>
      <xdr:colOff>391578</xdr:colOff>
      <xdr:row>2</xdr:row>
      <xdr:rowOff>116417</xdr:rowOff>
    </xdr:from>
    <xdr:to>
      <xdr:col>104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104</xdr:col>
      <xdr:colOff>285750</xdr:colOff>
      <xdr:row>7</xdr:row>
      <xdr:rowOff>31751</xdr:rowOff>
    </xdr:from>
    <xdr:to>
      <xdr:col>104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104</xdr:col>
      <xdr:colOff>285750</xdr:colOff>
      <xdr:row>9</xdr:row>
      <xdr:rowOff>31749</xdr:rowOff>
    </xdr:from>
    <xdr:to>
      <xdr:col>104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104</xdr:col>
      <xdr:colOff>285750</xdr:colOff>
      <xdr:row>8</xdr:row>
      <xdr:rowOff>31749</xdr:rowOff>
    </xdr:from>
    <xdr:to>
      <xdr:col>104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104</xdr:col>
      <xdr:colOff>423320</xdr:colOff>
      <xdr:row>7</xdr:row>
      <xdr:rowOff>10583</xdr:rowOff>
    </xdr:from>
    <xdr:to>
      <xdr:col>104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104</xdr:col>
      <xdr:colOff>423320</xdr:colOff>
      <xdr:row>9</xdr:row>
      <xdr:rowOff>31747</xdr:rowOff>
    </xdr:from>
    <xdr:to>
      <xdr:col>104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104</xdr:col>
      <xdr:colOff>423320</xdr:colOff>
      <xdr:row>8</xdr:row>
      <xdr:rowOff>21164</xdr:rowOff>
    </xdr:from>
    <xdr:to>
      <xdr:col>104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117</xdr:col>
      <xdr:colOff>89958</xdr:colOff>
      <xdr:row>4</xdr:row>
      <xdr:rowOff>181246</xdr:rowOff>
    </xdr:from>
    <xdr:to>
      <xdr:col>127</xdr:col>
      <xdr:colOff>511968</xdr:colOff>
      <xdr:row>30</xdr:row>
      <xdr:rowOff>1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  <xdr:oneCellAnchor>
    <xdr:from>
      <xdr:col>97</xdr:col>
      <xdr:colOff>881062</xdr:colOff>
      <xdr:row>0</xdr:row>
      <xdr:rowOff>105834</xdr:rowOff>
    </xdr:from>
    <xdr:ext cx="751418" cy="591036"/>
    <xdr:pic>
      <xdr:nvPicPr>
        <xdr:cNvPr id="14" name="Imagen 13">
          <a:extLst>
            <a:ext uri="{FF2B5EF4-FFF2-40B4-BE49-F238E27FC236}">
              <a16:creationId xmlns:a16="http://schemas.microsoft.com/office/drawing/2014/main" id="{D6100C20-99D8-4425-A2C8-C11EF36F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5" y="105834"/>
          <a:ext cx="751418" cy="591036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571500</xdr:colOff>
      <xdr:row>15</xdr:row>
      <xdr:rowOff>232228</xdr:rowOff>
    </xdr:from>
    <xdr:to>
      <xdr:col>29</xdr:col>
      <xdr:colOff>229053</xdr:colOff>
      <xdr:row>40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56</xdr:row>
      <xdr:rowOff>99035</xdr:rowOff>
    </xdr:from>
    <xdr:to>
      <xdr:col>49</xdr:col>
      <xdr:colOff>629654</xdr:colOff>
      <xdr:row>96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1114425</xdr:colOff>
      <xdr:row>33</xdr:row>
      <xdr:rowOff>130059</xdr:rowOff>
    </xdr:from>
    <xdr:to>
      <xdr:col>17</xdr:col>
      <xdr:colOff>658019</xdr:colOff>
      <xdr:row>68</xdr:row>
      <xdr:rowOff>97178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1757135</xdr:colOff>
      <xdr:row>2</xdr:row>
      <xdr:rowOff>111579</xdr:rowOff>
    </xdr:from>
    <xdr:to>
      <xdr:col>11</xdr:col>
      <xdr:colOff>657679</xdr:colOff>
      <xdr:row>5</xdr:row>
      <xdr:rowOff>181429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0.28802</cdr:x>
      <cdr:y>0.45161</cdr:y>
    </cdr:from>
    <cdr:to>
      <cdr:x>0.38239</cdr:x>
      <cdr:y>0.50404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DD3461-8A0B-4A62-8D25-7CDC8DE72FE9}"/>
            </a:ext>
          </a:extLst>
        </cdr:cNvPr>
        <cdr:cNvSpPr txBox="1"/>
      </cdr:nvSpPr>
      <cdr:spPr>
        <a:xfrm xmlns:a="http://schemas.openxmlformats.org/drawingml/2006/main">
          <a:off x="3073400" y="18750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/>
            <a:t>Subsidiado</a:t>
          </a:r>
        </a:p>
      </cdr:txBody>
    </cdr:sp>
  </cdr:relSizeAnchor>
  <cdr:relSizeAnchor xmlns:cdr="http://schemas.openxmlformats.org/drawingml/2006/chartDrawing">
    <cdr:from>
      <cdr:x>0.57222</cdr:x>
      <cdr:y>0.31702</cdr:y>
    </cdr:from>
    <cdr:to>
      <cdr:x>0.66658</cdr:x>
      <cdr:y>0.36946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6105979" y="13162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Contributivo</a:t>
          </a:r>
        </a:p>
      </cdr:txBody>
    </cdr:sp>
  </cdr:relSizeAnchor>
  <cdr:relSizeAnchor xmlns:cdr="http://schemas.openxmlformats.org/drawingml/2006/chartDrawing">
    <cdr:from>
      <cdr:x>0.34396</cdr:x>
      <cdr:y>0.05812</cdr:y>
    </cdr:from>
    <cdr:to>
      <cdr:x>0.43832</cdr:x>
      <cdr:y>0.11055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3670300" y="241300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Excepción</a:t>
          </a:r>
        </a:p>
      </cdr:txBody>
    </cdr:sp>
  </cdr:relSizeAnchor>
  <cdr:relSizeAnchor xmlns:cdr="http://schemas.openxmlformats.org/drawingml/2006/chartDrawing">
    <cdr:from>
      <cdr:x>0.48678</cdr:x>
      <cdr:y>0.05484</cdr:y>
    </cdr:from>
    <cdr:to>
      <cdr:x>0.61829</cdr:x>
      <cdr:y>0.10422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5194300" y="227693"/>
          <a:ext cx="1403350" cy="205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Sin</a:t>
          </a:r>
          <a:r>
            <a:rPr lang="es-CO" sz="1100" baseline="0"/>
            <a:t> Seguridad Social</a:t>
          </a:r>
          <a:endParaRPr lang="es-CO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254000</xdr:colOff>
      <xdr:row>2</xdr:row>
      <xdr:rowOff>47625</xdr:rowOff>
    </xdr:from>
    <xdr:to>
      <xdr:col>45</xdr:col>
      <xdr:colOff>63500</xdr:colOff>
      <xdr:row>78</xdr:row>
      <xdr:rowOff>47625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254000" y="1254125"/>
          <a:ext cx="27114500" cy="1292225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22</xdr:col>
      <xdr:colOff>561327</xdr:colOff>
      <xdr:row>26</xdr:row>
      <xdr:rowOff>85045</xdr:rowOff>
    </xdr:from>
    <xdr:to>
      <xdr:col>33</xdr:col>
      <xdr:colOff>489752</xdr:colOff>
      <xdr:row>49</xdr:row>
      <xdr:rowOff>144345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376577</xdr:colOff>
      <xdr:row>2</xdr:row>
      <xdr:rowOff>173945</xdr:rowOff>
    </xdr:from>
    <xdr:to>
      <xdr:col>22</xdr:col>
      <xdr:colOff>273252</xdr:colOff>
      <xdr:row>24</xdr:row>
      <xdr:rowOff>93545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23</xdr:col>
      <xdr:colOff>303665</xdr:colOff>
      <xdr:row>2</xdr:row>
      <xdr:rowOff>339045</xdr:rowOff>
    </xdr:from>
    <xdr:to>
      <xdr:col>34</xdr:col>
      <xdr:colOff>315</xdr:colOff>
      <xdr:row>25</xdr:row>
      <xdr:rowOff>36395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33</xdr:col>
      <xdr:colOff>954995</xdr:colOff>
      <xdr:row>27</xdr:row>
      <xdr:rowOff>36853</xdr:rowOff>
    </xdr:from>
    <xdr:to>
      <xdr:col>44</xdr:col>
      <xdr:colOff>610434</xdr:colOff>
      <xdr:row>51</xdr:row>
      <xdr:rowOff>152853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417788</xdr:colOff>
      <xdr:row>26</xdr:row>
      <xdr:rowOff>26878</xdr:rowOff>
    </xdr:from>
    <xdr:to>
      <xdr:col>22</xdr:col>
      <xdr:colOff>305002</xdr:colOff>
      <xdr:row>50</xdr:row>
      <xdr:rowOff>124278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34</xdr:col>
      <xdr:colOff>81415</xdr:colOff>
      <xdr:row>2</xdr:row>
      <xdr:rowOff>131653</xdr:rowOff>
    </xdr:from>
    <xdr:to>
      <xdr:col>44</xdr:col>
      <xdr:colOff>609915</xdr:colOff>
      <xdr:row>26</xdr:row>
      <xdr:rowOff>203653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11</xdr:col>
      <xdr:colOff>405719</xdr:colOff>
      <xdr:row>51</xdr:row>
      <xdr:rowOff>23925</xdr:rowOff>
    </xdr:from>
    <xdr:to>
      <xdr:col>22</xdr:col>
      <xdr:colOff>394535</xdr:colOff>
      <xdr:row>75</xdr:row>
      <xdr:rowOff>73025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22</xdr:col>
      <xdr:colOff>573363</xdr:colOff>
      <xdr:row>50</xdr:row>
      <xdr:rowOff>274075</xdr:rowOff>
    </xdr:from>
    <xdr:to>
      <xdr:col>33</xdr:col>
      <xdr:colOff>438352</xdr:colOff>
      <xdr:row>77</xdr:row>
      <xdr:rowOff>41275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33</xdr:col>
      <xdr:colOff>906915</xdr:colOff>
      <xdr:row>51</xdr:row>
      <xdr:rowOff>115325</xdr:rowOff>
    </xdr:from>
    <xdr:to>
      <xdr:col>44</xdr:col>
      <xdr:colOff>470215</xdr:colOff>
      <xdr:row>78</xdr:row>
      <xdr:rowOff>104775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9</xdr:row>
      <xdr:rowOff>95251</xdr:rowOff>
    </xdr:from>
    <xdr:to>
      <xdr:col>18</xdr:col>
      <xdr:colOff>639537</xdr:colOff>
      <xdr:row>89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8</xdr:row>
      <xdr:rowOff>157844</xdr:rowOff>
    </xdr:from>
    <xdr:to>
      <xdr:col>5</xdr:col>
      <xdr:colOff>1193903</xdr:colOff>
      <xdr:row>32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8</xdr:row>
      <xdr:rowOff>142876</xdr:rowOff>
    </xdr:from>
    <xdr:to>
      <xdr:col>11</xdr:col>
      <xdr:colOff>1055110</xdr:colOff>
      <xdr:row>31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8</xdr:row>
      <xdr:rowOff>119063</xdr:rowOff>
    </xdr:from>
    <xdr:to>
      <xdr:col>18</xdr:col>
      <xdr:colOff>299915</xdr:colOff>
      <xdr:row>31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33</xdr:row>
      <xdr:rowOff>81643</xdr:rowOff>
    </xdr:from>
    <xdr:to>
      <xdr:col>5</xdr:col>
      <xdr:colOff>1191985</xdr:colOff>
      <xdr:row>56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33</xdr:row>
      <xdr:rowOff>81644</xdr:rowOff>
    </xdr:from>
    <xdr:to>
      <xdr:col>11</xdr:col>
      <xdr:colOff>1055110</xdr:colOff>
      <xdr:row>56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33</xdr:row>
      <xdr:rowOff>81644</xdr:rowOff>
    </xdr:from>
    <xdr:to>
      <xdr:col>18</xdr:col>
      <xdr:colOff>329850</xdr:colOff>
      <xdr:row>56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58</xdr:row>
      <xdr:rowOff>115661</xdr:rowOff>
    </xdr:from>
    <xdr:to>
      <xdr:col>5</xdr:col>
      <xdr:colOff>1193903</xdr:colOff>
      <xdr:row>81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58</xdr:row>
      <xdr:rowOff>115661</xdr:rowOff>
    </xdr:from>
    <xdr:to>
      <xdr:col>11</xdr:col>
      <xdr:colOff>1055110</xdr:colOff>
      <xdr:row>81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58</xdr:row>
      <xdr:rowOff>115661</xdr:rowOff>
    </xdr:from>
    <xdr:to>
      <xdr:col>18</xdr:col>
      <xdr:colOff>333931</xdr:colOff>
      <xdr:row>81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170054</xdr:colOff>
      <xdr:row>19</xdr:row>
      <xdr:rowOff>75180</xdr:rowOff>
    </xdr:from>
    <xdr:to>
      <xdr:col>8</xdr:col>
      <xdr:colOff>105457</xdr:colOff>
      <xdr:row>21</xdr:row>
      <xdr:rowOff>136411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61947" y="4551930"/>
          <a:ext cx="3541296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11</xdr:col>
      <xdr:colOff>350375</xdr:colOff>
      <xdr:row>0</xdr:row>
      <xdr:rowOff>176892</xdr:rowOff>
    </xdr:from>
    <xdr:to>
      <xdr:col>17</xdr:col>
      <xdr:colOff>2076781</xdr:colOff>
      <xdr:row>18</xdr:row>
      <xdr:rowOff>158748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2990050" y="176892"/>
          <a:ext cx="6946106" cy="4601481"/>
          <a:chOff x="22354643" y="-10559"/>
          <a:chExt cx="9613413" cy="481564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22354643" y="-10559"/>
          <a:ext cx="9613413" cy="48156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35094" y="1214440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377975</xdr:colOff>
      <xdr:row>0</xdr:row>
      <xdr:rowOff>194430</xdr:rowOff>
    </xdr:from>
    <xdr:to>
      <xdr:col>11</xdr:col>
      <xdr:colOff>244929</xdr:colOff>
      <xdr:row>18</xdr:row>
      <xdr:rowOff>108857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6254900" y="194430"/>
          <a:ext cx="6629704" cy="4534052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244929</xdr:colOff>
      <xdr:row>20</xdr:row>
      <xdr:rowOff>53067</xdr:rowOff>
    </xdr:from>
    <xdr:to>
      <xdr:col>11</xdr:col>
      <xdr:colOff>221116</xdr:colOff>
      <xdr:row>38</xdr:row>
      <xdr:rowOff>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6121854" y="5320392"/>
          <a:ext cx="6738937" cy="5042808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346982</xdr:colOff>
      <xdr:row>43</xdr:row>
      <xdr:rowOff>0</xdr:rowOff>
    </xdr:from>
    <xdr:to>
      <xdr:col>11</xdr:col>
      <xdr:colOff>258536</xdr:colOff>
      <xdr:row>58</xdr:row>
      <xdr:rowOff>22109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6223907" y="11649075"/>
          <a:ext cx="6674304" cy="3946409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346982</xdr:colOff>
      <xdr:row>20</xdr:row>
      <xdr:rowOff>38099</xdr:rowOff>
    </xdr:from>
    <xdr:to>
      <xdr:col>17</xdr:col>
      <xdr:colOff>2109107</xdr:colOff>
      <xdr:row>38</xdr:row>
      <xdr:rowOff>27214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12986657" y="5305424"/>
          <a:ext cx="6981825" cy="5084990"/>
          <a:chOff x="22354643" y="114026"/>
          <a:chExt cx="9613413" cy="4691062"/>
        </a:xfrm>
      </xdr:grpSpPr>
      <xdr:graphicFrame macro="">
        <xdr:nvGraphicFramePr>
          <xdr:cNvPr id="19" name="Gráfico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GraphicFramePr/>
        </xdr:nvGraphicFramePr>
        <xdr:xfrm>
          <a:off x="22354643" y="114026"/>
          <a:ext cx="9613413" cy="46910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773521" y="827776"/>
            <a:ext cx="1721142" cy="10736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639537</xdr:colOff>
      <xdr:row>19</xdr:row>
      <xdr:rowOff>54425</xdr:rowOff>
    </xdr:from>
    <xdr:to>
      <xdr:col>17</xdr:col>
      <xdr:colOff>312965</xdr:colOff>
      <xdr:row>20</xdr:row>
      <xdr:rowOff>285747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083394" y="4531175"/>
          <a:ext cx="3714750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188232</xdr:colOff>
      <xdr:row>0</xdr:row>
      <xdr:rowOff>104322</xdr:rowOff>
    </xdr:from>
    <xdr:to>
      <xdr:col>62</xdr:col>
      <xdr:colOff>172358</xdr:colOff>
      <xdr:row>70</xdr:row>
      <xdr:rowOff>213179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950232" y="104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17</xdr:col>
      <xdr:colOff>365124</xdr:colOff>
      <xdr:row>0</xdr:row>
      <xdr:rowOff>298221</xdr:rowOff>
    </xdr:from>
    <xdr:to>
      <xdr:col>27</xdr:col>
      <xdr:colOff>737124</xdr:colOff>
      <xdr:row>22</xdr:row>
      <xdr:rowOff>6221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365124</xdr:colOff>
      <xdr:row>22</xdr:row>
      <xdr:rowOff>273843</xdr:rowOff>
    </xdr:from>
    <xdr:to>
      <xdr:col>27</xdr:col>
      <xdr:colOff>737124</xdr:colOff>
      <xdr:row>45</xdr:row>
      <xdr:rowOff>45343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206374</xdr:colOff>
      <xdr:row>22</xdr:row>
      <xdr:rowOff>273843</xdr:rowOff>
    </xdr:from>
    <xdr:to>
      <xdr:col>38</xdr:col>
      <xdr:colOff>578374</xdr:colOff>
      <xdr:row>45</xdr:row>
      <xdr:rowOff>45343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206374</xdr:colOff>
      <xdr:row>0</xdr:row>
      <xdr:rowOff>298221</xdr:rowOff>
    </xdr:from>
    <xdr:to>
      <xdr:col>38</xdr:col>
      <xdr:colOff>578374</xdr:colOff>
      <xdr:row>22</xdr:row>
      <xdr:rowOff>6221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63499</xdr:colOff>
      <xdr:row>0</xdr:row>
      <xdr:rowOff>298221</xdr:rowOff>
    </xdr:from>
    <xdr:to>
      <xdr:col>49</xdr:col>
      <xdr:colOff>435499</xdr:colOff>
      <xdr:row>22</xdr:row>
      <xdr:rowOff>6221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365124</xdr:colOff>
      <xdr:row>46</xdr:row>
      <xdr:rowOff>95250</xdr:rowOff>
    </xdr:from>
    <xdr:to>
      <xdr:col>27</xdr:col>
      <xdr:colOff>737124</xdr:colOff>
      <xdr:row>70</xdr:row>
      <xdr:rowOff>104875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206374</xdr:colOff>
      <xdr:row>46</xdr:row>
      <xdr:rowOff>95250</xdr:rowOff>
    </xdr:from>
    <xdr:to>
      <xdr:col>38</xdr:col>
      <xdr:colOff>578374</xdr:colOff>
      <xdr:row>70</xdr:row>
      <xdr:rowOff>104875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63499</xdr:colOff>
      <xdr:row>46</xdr:row>
      <xdr:rowOff>95250</xdr:rowOff>
    </xdr:from>
    <xdr:to>
      <xdr:col>49</xdr:col>
      <xdr:colOff>435499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63499</xdr:colOff>
      <xdr:row>22</xdr:row>
      <xdr:rowOff>273843</xdr:rowOff>
    </xdr:from>
    <xdr:to>
      <xdr:col>49</xdr:col>
      <xdr:colOff>435499</xdr:colOff>
      <xdr:row>45</xdr:row>
      <xdr:rowOff>45343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WINDOWS\TEMP\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stad&#237;sticas%20por%20mes\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CCEBAL~1\AppData\Local\Temp\ARCCCFA\perfil%20-%20series%20epidemilogia\ANEXOS%20%20PERFIL%20EPIDEMILOGICO%202007\Morbilidad\DATOS\EXCEL\PERFIL1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Users\CCEBAL~1\AppData\Local\Temp\ARCCCFA\perfil%20-%20series%20epidemilogia\ANEXOS%20%20PERFIL%20EPIDEMILOGICO%202007\Morbilidad\DATOS\EXCEL\PERFIL1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211">
        <v>2016</v>
      </c>
      <c r="E1" s="211">
        <v>2017</v>
      </c>
      <c r="F1" s="211">
        <v>2018</v>
      </c>
      <c r="G1" s="211">
        <v>2019</v>
      </c>
      <c r="H1" s="211">
        <v>2020</v>
      </c>
      <c r="I1" s="774" t="s">
        <v>0</v>
      </c>
      <c r="J1" s="776" t="s">
        <v>1</v>
      </c>
      <c r="K1" s="778" t="s">
        <v>2</v>
      </c>
      <c r="L1" s="778"/>
      <c r="M1" s="779"/>
    </row>
    <row r="2" spans="1:19" ht="24" customHeight="1">
      <c r="A2" s="108" t="s">
        <v>3</v>
      </c>
      <c r="B2" s="109" t="s">
        <v>4</v>
      </c>
      <c r="C2" s="109" t="s">
        <v>0</v>
      </c>
      <c r="D2" s="109">
        <f>SUM(D3:D127)</f>
        <v>6534857</v>
      </c>
      <c r="E2" s="109">
        <f>SUM(E3:E127)</f>
        <v>6613118</v>
      </c>
      <c r="F2" s="109">
        <f>SUM(F3:F127)</f>
        <v>6691030</v>
      </c>
      <c r="G2" s="109">
        <f>SUM(G3:G127)</f>
        <v>6768388</v>
      </c>
      <c r="H2" s="109">
        <f>SUM(H3:H127)</f>
        <v>6845093</v>
      </c>
      <c r="I2" s="775"/>
      <c r="J2" s="777"/>
      <c r="K2" s="249">
        <v>2018</v>
      </c>
      <c r="L2" s="249">
        <v>2019</v>
      </c>
      <c r="M2" s="250">
        <v>2020</v>
      </c>
      <c r="N2" s="250">
        <v>2021</v>
      </c>
      <c r="O2" s="250">
        <v>2022</v>
      </c>
      <c r="P2" s="250">
        <v>2023</v>
      </c>
      <c r="Q2" s="250">
        <v>2024</v>
      </c>
      <c r="R2" s="250">
        <v>2025</v>
      </c>
      <c r="S2" s="250">
        <v>2026</v>
      </c>
    </row>
    <row r="3" spans="1:19" ht="15">
      <c r="A3" s="110">
        <v>1</v>
      </c>
      <c r="B3" t="s">
        <v>5</v>
      </c>
      <c r="C3" t="s">
        <v>6</v>
      </c>
      <c r="D3">
        <v>2486723</v>
      </c>
      <c r="E3" s="95">
        <v>2508452</v>
      </c>
      <c r="F3" s="95">
        <v>2529403</v>
      </c>
      <c r="G3" s="95">
        <v>2549537</v>
      </c>
      <c r="H3" s="95">
        <v>2569007</v>
      </c>
      <c r="I3" t="s">
        <v>5</v>
      </c>
      <c r="J3" s="251" t="s">
        <v>6</v>
      </c>
      <c r="K3" s="252">
        <v>2427129</v>
      </c>
      <c r="L3" s="252">
        <v>2483545</v>
      </c>
      <c r="M3" s="253">
        <v>2533424</v>
      </c>
      <c r="N3" s="253">
        <v>2573220</v>
      </c>
      <c r="O3" s="253">
        <v>2612958</v>
      </c>
      <c r="P3" s="253">
        <v>2653729</v>
      </c>
      <c r="Q3" s="253">
        <v>2700443</v>
      </c>
      <c r="R3" s="253">
        <v>2745464</v>
      </c>
      <c r="S3" s="253">
        <v>2787912</v>
      </c>
    </row>
    <row r="4" spans="1:19" ht="15">
      <c r="A4" s="111">
        <v>2</v>
      </c>
      <c r="B4" t="s">
        <v>7</v>
      </c>
      <c r="C4" t="s">
        <v>8</v>
      </c>
      <c r="D4">
        <v>19195</v>
      </c>
      <c r="E4" s="95">
        <v>19096</v>
      </c>
      <c r="F4" s="95">
        <v>18991</v>
      </c>
      <c r="G4" s="95">
        <v>18882</v>
      </c>
      <c r="H4" s="95">
        <v>18779</v>
      </c>
      <c r="I4" t="s">
        <v>7</v>
      </c>
      <c r="J4" s="254" t="s">
        <v>8</v>
      </c>
      <c r="K4" s="255">
        <v>20367</v>
      </c>
      <c r="L4" s="255">
        <v>20258</v>
      </c>
      <c r="M4" s="256">
        <v>20287</v>
      </c>
      <c r="N4" s="256">
        <v>20602</v>
      </c>
      <c r="O4" s="256">
        <v>20920</v>
      </c>
      <c r="P4" s="256">
        <v>21246</v>
      </c>
      <c r="Q4" s="256">
        <v>21444</v>
      </c>
      <c r="R4" s="256">
        <v>21633</v>
      </c>
      <c r="S4" s="256">
        <v>21818</v>
      </c>
    </row>
    <row r="5" spans="1:19" ht="15">
      <c r="A5" s="111">
        <v>4</v>
      </c>
      <c r="B5" t="s">
        <v>9</v>
      </c>
      <c r="C5" t="s">
        <v>10</v>
      </c>
      <c r="D5">
        <v>2075</v>
      </c>
      <c r="E5" s="95">
        <v>2019</v>
      </c>
      <c r="F5" s="95">
        <v>1971</v>
      </c>
      <c r="G5" s="95">
        <v>1918</v>
      </c>
      <c r="H5" s="95">
        <v>1870</v>
      </c>
      <c r="I5" t="s">
        <v>9</v>
      </c>
      <c r="J5" s="257" t="s">
        <v>10</v>
      </c>
      <c r="K5" s="258">
        <v>2695</v>
      </c>
      <c r="L5" s="258">
        <v>2710</v>
      </c>
      <c r="M5" s="259">
        <v>2735</v>
      </c>
      <c r="N5" s="259">
        <v>2777</v>
      </c>
      <c r="O5" s="259">
        <v>2820</v>
      </c>
      <c r="P5" s="259">
        <v>2864</v>
      </c>
      <c r="Q5" s="259">
        <v>2878</v>
      </c>
      <c r="R5" s="259">
        <v>2903</v>
      </c>
      <c r="S5" s="259">
        <v>2926</v>
      </c>
    </row>
    <row r="6" spans="1:19" ht="15">
      <c r="A6" s="111">
        <v>21</v>
      </c>
      <c r="B6" t="s">
        <v>11</v>
      </c>
      <c r="C6" t="s">
        <v>12</v>
      </c>
      <c r="D6">
        <v>3435</v>
      </c>
      <c r="E6" s="95">
        <v>3393</v>
      </c>
      <c r="F6" s="95">
        <v>3361</v>
      </c>
      <c r="G6" s="95">
        <v>3307</v>
      </c>
      <c r="H6" s="95">
        <v>3278</v>
      </c>
      <c r="I6" t="s">
        <v>11</v>
      </c>
      <c r="J6" s="254" t="s">
        <v>12</v>
      </c>
      <c r="K6" s="255">
        <v>4657</v>
      </c>
      <c r="L6" s="255">
        <v>4669</v>
      </c>
      <c r="M6" s="256">
        <v>4698</v>
      </c>
      <c r="N6" s="256">
        <v>4771</v>
      </c>
      <c r="O6" s="256">
        <v>4845</v>
      </c>
      <c r="P6" s="256">
        <v>4920</v>
      </c>
      <c r="Q6" s="256">
        <v>4959</v>
      </c>
      <c r="R6" s="256">
        <v>5032</v>
      </c>
      <c r="S6" s="256">
        <v>5073</v>
      </c>
    </row>
    <row r="7" spans="1:19" ht="15">
      <c r="A7" s="111">
        <v>30</v>
      </c>
      <c r="B7" t="s">
        <v>13</v>
      </c>
      <c r="C7" t="s">
        <v>14</v>
      </c>
      <c r="D7">
        <v>29770</v>
      </c>
      <c r="E7" s="95">
        <v>29980</v>
      </c>
      <c r="F7" s="95">
        <v>30181</v>
      </c>
      <c r="G7" s="95">
        <v>30376</v>
      </c>
      <c r="H7" s="95">
        <v>30561</v>
      </c>
      <c r="I7" t="s">
        <v>13</v>
      </c>
      <c r="J7" s="257" t="s">
        <v>14</v>
      </c>
      <c r="K7" s="258">
        <v>30227</v>
      </c>
      <c r="L7" s="258">
        <v>30777</v>
      </c>
      <c r="M7" s="259">
        <v>31283</v>
      </c>
      <c r="N7" s="259">
        <v>31768</v>
      </c>
      <c r="O7" s="259">
        <v>32259</v>
      </c>
      <c r="P7" s="259">
        <v>32762</v>
      </c>
      <c r="Q7" s="259">
        <v>33113</v>
      </c>
      <c r="R7" s="259">
        <v>33443</v>
      </c>
      <c r="S7" s="259">
        <v>33769</v>
      </c>
    </row>
    <row r="8" spans="1:19" ht="15">
      <c r="A8" s="111">
        <v>31</v>
      </c>
      <c r="B8" t="s">
        <v>15</v>
      </c>
      <c r="C8" t="s">
        <v>16</v>
      </c>
      <c r="D8">
        <v>22253</v>
      </c>
      <c r="E8" s="95">
        <v>22414</v>
      </c>
      <c r="F8" s="95">
        <v>22567</v>
      </c>
      <c r="G8" s="95">
        <v>22714</v>
      </c>
      <c r="H8" s="95">
        <v>22860</v>
      </c>
      <c r="I8" t="s">
        <v>15</v>
      </c>
      <c r="J8" s="254" t="s">
        <v>16</v>
      </c>
      <c r="K8" s="255">
        <v>25962</v>
      </c>
      <c r="L8" s="255">
        <v>26552</v>
      </c>
      <c r="M8" s="256">
        <v>27071</v>
      </c>
      <c r="N8" s="256">
        <v>27496</v>
      </c>
      <c r="O8" s="256">
        <v>27921</v>
      </c>
      <c r="P8" s="256">
        <v>28357</v>
      </c>
      <c r="Q8" s="256">
        <v>28691</v>
      </c>
      <c r="R8" s="256">
        <v>29023</v>
      </c>
      <c r="S8" s="256">
        <v>29342</v>
      </c>
    </row>
    <row r="9" spans="1:19" ht="15">
      <c r="A9" s="111">
        <v>34</v>
      </c>
      <c r="B9" t="s">
        <v>17</v>
      </c>
      <c r="C9" t="s">
        <v>18</v>
      </c>
      <c r="D9">
        <v>46221</v>
      </c>
      <c r="E9" s="95">
        <v>46621</v>
      </c>
      <c r="F9" s="95">
        <v>47003</v>
      </c>
      <c r="G9" s="95">
        <v>47384</v>
      </c>
      <c r="H9" s="95">
        <v>47747</v>
      </c>
      <c r="I9" t="s">
        <v>17</v>
      </c>
      <c r="J9" s="257" t="s">
        <v>18</v>
      </c>
      <c r="K9" s="258">
        <v>43269</v>
      </c>
      <c r="L9" s="258">
        <v>43713</v>
      </c>
      <c r="M9" s="259">
        <v>44199</v>
      </c>
      <c r="N9" s="259">
        <v>44885</v>
      </c>
      <c r="O9" s="259">
        <v>45577</v>
      </c>
      <c r="P9" s="259">
        <v>46289</v>
      </c>
      <c r="Q9" s="259">
        <v>46782</v>
      </c>
      <c r="R9" s="259">
        <v>47231</v>
      </c>
      <c r="S9" s="259">
        <v>47706</v>
      </c>
    </row>
    <row r="10" spans="1:19" ht="15">
      <c r="A10" s="111">
        <v>36</v>
      </c>
      <c r="B10" t="s">
        <v>19</v>
      </c>
      <c r="C10" t="s">
        <v>20</v>
      </c>
      <c r="D10">
        <v>9082</v>
      </c>
      <c r="E10" s="95">
        <v>9216</v>
      </c>
      <c r="F10" s="95">
        <v>9353</v>
      </c>
      <c r="G10" s="95">
        <v>9492</v>
      </c>
      <c r="H10" s="95">
        <v>9631</v>
      </c>
      <c r="I10" t="s">
        <v>19</v>
      </c>
      <c r="J10" s="254" t="s">
        <v>20</v>
      </c>
      <c r="K10" s="255">
        <v>5756</v>
      </c>
      <c r="L10" s="255">
        <v>5790</v>
      </c>
      <c r="M10" s="256">
        <v>5841</v>
      </c>
      <c r="N10" s="256">
        <v>5932</v>
      </c>
      <c r="O10" s="256">
        <v>6023</v>
      </c>
      <c r="P10" s="256">
        <v>6117</v>
      </c>
      <c r="Q10" s="256">
        <v>6166</v>
      </c>
      <c r="R10" s="256">
        <v>6229</v>
      </c>
      <c r="S10" s="256">
        <v>6285</v>
      </c>
    </row>
    <row r="11" spans="1:19" ht="15">
      <c r="A11" s="111">
        <v>38</v>
      </c>
      <c r="B11" t="s">
        <v>21</v>
      </c>
      <c r="C11" t="s">
        <v>22</v>
      </c>
      <c r="D11">
        <v>11240</v>
      </c>
      <c r="E11" s="95">
        <v>11139</v>
      </c>
      <c r="F11" s="95">
        <v>11040</v>
      </c>
      <c r="G11" s="95">
        <v>10932</v>
      </c>
      <c r="H11" s="95">
        <v>10832</v>
      </c>
      <c r="I11" t="s">
        <v>21</v>
      </c>
      <c r="J11" s="257" t="s">
        <v>22</v>
      </c>
      <c r="K11" s="258">
        <v>11437</v>
      </c>
      <c r="L11" s="258">
        <v>11462</v>
      </c>
      <c r="M11" s="259">
        <v>11536</v>
      </c>
      <c r="N11" s="259">
        <v>11715</v>
      </c>
      <c r="O11" s="259">
        <v>11896</v>
      </c>
      <c r="P11" s="259">
        <v>12081</v>
      </c>
      <c r="Q11" s="259">
        <v>12144</v>
      </c>
      <c r="R11" s="259">
        <v>12227</v>
      </c>
      <c r="S11" s="259">
        <v>12316</v>
      </c>
    </row>
    <row r="12" spans="1:19" ht="15">
      <c r="A12" s="111">
        <v>40</v>
      </c>
      <c r="B12" t="s">
        <v>23</v>
      </c>
      <c r="C12" t="s">
        <v>24</v>
      </c>
      <c r="D12">
        <v>17304</v>
      </c>
      <c r="E12" s="95">
        <v>17521</v>
      </c>
      <c r="F12" s="95">
        <v>17737</v>
      </c>
      <c r="G12" s="95">
        <v>17962</v>
      </c>
      <c r="H12" s="95">
        <v>18166</v>
      </c>
      <c r="I12" t="s">
        <v>23</v>
      </c>
      <c r="J12" s="254" t="s">
        <v>24</v>
      </c>
      <c r="K12" s="255">
        <v>18321</v>
      </c>
      <c r="L12" s="255">
        <v>18737</v>
      </c>
      <c r="M12" s="256">
        <v>19104</v>
      </c>
      <c r="N12" s="256">
        <v>19404</v>
      </c>
      <c r="O12" s="256">
        <v>19704</v>
      </c>
      <c r="P12" s="256">
        <v>20011</v>
      </c>
      <c r="Q12" s="256">
        <v>20210</v>
      </c>
      <c r="R12" s="256">
        <v>20390</v>
      </c>
      <c r="S12" s="256">
        <v>20586</v>
      </c>
    </row>
    <row r="13" spans="1:19" ht="15">
      <c r="A13" s="111">
        <v>42</v>
      </c>
      <c r="B13" t="s">
        <v>25</v>
      </c>
      <c r="C13" t="s">
        <v>26</v>
      </c>
      <c r="D13">
        <v>24724</v>
      </c>
      <c r="E13" s="95">
        <v>24905</v>
      </c>
      <c r="F13" s="95">
        <v>25067</v>
      </c>
      <c r="G13" s="95">
        <v>25239</v>
      </c>
      <c r="H13" s="95">
        <v>25395</v>
      </c>
      <c r="I13" t="s">
        <v>25</v>
      </c>
      <c r="J13" s="257" t="s">
        <v>27</v>
      </c>
      <c r="K13" s="258">
        <v>26164</v>
      </c>
      <c r="L13" s="258">
        <v>26598</v>
      </c>
      <c r="M13" s="259">
        <v>27002</v>
      </c>
      <c r="N13" s="259">
        <v>27421</v>
      </c>
      <c r="O13" s="259">
        <v>27844</v>
      </c>
      <c r="P13" s="259">
        <v>28279</v>
      </c>
      <c r="Q13" s="259">
        <v>28642</v>
      </c>
      <c r="R13" s="259">
        <v>29016</v>
      </c>
      <c r="S13" s="259">
        <v>29360</v>
      </c>
    </row>
    <row r="14" spans="1:19" ht="15">
      <c r="A14" s="111">
        <v>44</v>
      </c>
      <c r="B14" t="s">
        <v>28</v>
      </c>
      <c r="C14" t="s">
        <v>29</v>
      </c>
      <c r="D14">
        <v>7580</v>
      </c>
      <c r="E14" s="95">
        <v>7591</v>
      </c>
      <c r="F14" s="95">
        <v>7601</v>
      </c>
      <c r="G14" s="95">
        <v>7610</v>
      </c>
      <c r="H14" s="95">
        <v>7619</v>
      </c>
      <c r="I14" t="s">
        <v>28</v>
      </c>
      <c r="J14" s="254" t="s">
        <v>30</v>
      </c>
      <c r="K14" s="255">
        <v>7010</v>
      </c>
      <c r="L14" s="255">
        <v>7085</v>
      </c>
      <c r="M14" s="256">
        <v>7169</v>
      </c>
      <c r="N14" s="256">
        <v>7280</v>
      </c>
      <c r="O14" s="256">
        <v>7393</v>
      </c>
      <c r="P14" s="256">
        <v>7508</v>
      </c>
      <c r="Q14" s="256">
        <v>7547</v>
      </c>
      <c r="R14" s="256">
        <v>7594</v>
      </c>
      <c r="S14" s="256">
        <v>7646</v>
      </c>
    </row>
    <row r="15" spans="1:19" ht="15">
      <c r="A15" s="111">
        <v>45</v>
      </c>
      <c r="B15" t="s">
        <v>31</v>
      </c>
      <c r="C15" t="s">
        <v>32</v>
      </c>
      <c r="D15">
        <v>183716</v>
      </c>
      <c r="E15" s="95">
        <v>189325</v>
      </c>
      <c r="F15" s="95">
        <v>195068</v>
      </c>
      <c r="G15" s="95">
        <v>200931</v>
      </c>
      <c r="H15" s="95">
        <v>206885</v>
      </c>
      <c r="I15" t="s">
        <v>31</v>
      </c>
      <c r="J15" s="257" t="s">
        <v>32</v>
      </c>
      <c r="K15" s="258">
        <v>121003</v>
      </c>
      <c r="L15" s="258">
        <v>124647</v>
      </c>
      <c r="M15" s="259">
        <v>127744</v>
      </c>
      <c r="N15" s="259">
        <v>129751</v>
      </c>
      <c r="O15" s="259">
        <v>131754</v>
      </c>
      <c r="P15" s="259">
        <v>133811</v>
      </c>
      <c r="Q15" s="259">
        <v>135908</v>
      </c>
      <c r="R15" s="259">
        <v>137922</v>
      </c>
      <c r="S15" s="259">
        <v>139843</v>
      </c>
    </row>
    <row r="16" spans="1:19" ht="15">
      <c r="A16" s="111">
        <v>51</v>
      </c>
      <c r="B16" t="s">
        <v>33</v>
      </c>
      <c r="C16" t="s">
        <v>34</v>
      </c>
      <c r="D16">
        <v>41209</v>
      </c>
      <c r="E16" s="95">
        <v>42301</v>
      </c>
      <c r="F16" s="95">
        <v>43416</v>
      </c>
      <c r="G16" s="95">
        <v>44560</v>
      </c>
      <c r="H16" s="95">
        <v>45710</v>
      </c>
      <c r="I16" t="s">
        <v>33</v>
      </c>
      <c r="J16" s="254" t="s">
        <v>35</v>
      </c>
      <c r="K16" s="255">
        <v>29295</v>
      </c>
      <c r="L16" s="255">
        <v>29942</v>
      </c>
      <c r="M16" s="256">
        <v>30510</v>
      </c>
      <c r="N16" s="256">
        <v>30984</v>
      </c>
      <c r="O16" s="256">
        <v>31462</v>
      </c>
      <c r="P16" s="256">
        <v>31953</v>
      </c>
      <c r="Q16" s="256">
        <v>32219</v>
      </c>
      <c r="R16" s="256">
        <v>32469</v>
      </c>
      <c r="S16" s="256">
        <v>32735</v>
      </c>
    </row>
    <row r="17" spans="1:19" ht="15">
      <c r="A17" s="111">
        <v>55</v>
      </c>
      <c r="B17" t="s">
        <v>36</v>
      </c>
      <c r="C17" t="s">
        <v>37</v>
      </c>
      <c r="D17">
        <v>8578</v>
      </c>
      <c r="E17" s="95">
        <v>8426</v>
      </c>
      <c r="F17" s="95">
        <v>8306</v>
      </c>
      <c r="G17" s="95">
        <v>8165</v>
      </c>
      <c r="H17" s="95">
        <v>8036</v>
      </c>
      <c r="I17" t="s">
        <v>36</v>
      </c>
      <c r="J17" s="257" t="s">
        <v>37</v>
      </c>
      <c r="K17" s="258">
        <v>7689</v>
      </c>
      <c r="L17" s="258">
        <v>7577</v>
      </c>
      <c r="M17" s="259">
        <v>7545</v>
      </c>
      <c r="N17" s="259">
        <v>7662</v>
      </c>
      <c r="O17" s="259">
        <v>7780</v>
      </c>
      <c r="P17" s="259">
        <v>7902</v>
      </c>
      <c r="Q17" s="259">
        <v>7975</v>
      </c>
      <c r="R17" s="259">
        <v>8051</v>
      </c>
      <c r="S17" s="259">
        <v>8137</v>
      </c>
    </row>
    <row r="18" spans="1:19" ht="15">
      <c r="A18" s="111">
        <v>59</v>
      </c>
      <c r="B18" t="s">
        <v>38</v>
      </c>
      <c r="C18" t="s">
        <v>39</v>
      </c>
      <c r="D18">
        <v>4110</v>
      </c>
      <c r="E18" s="95">
        <v>4029</v>
      </c>
      <c r="F18" s="95">
        <v>3945</v>
      </c>
      <c r="G18" s="95">
        <v>3854</v>
      </c>
      <c r="H18" s="95">
        <v>3765</v>
      </c>
      <c r="I18" t="s">
        <v>38</v>
      </c>
      <c r="J18" s="254" t="s">
        <v>39</v>
      </c>
      <c r="K18" s="255">
        <v>5139</v>
      </c>
      <c r="L18" s="255">
        <v>5085</v>
      </c>
      <c r="M18" s="256">
        <v>5074</v>
      </c>
      <c r="N18" s="256">
        <v>5153</v>
      </c>
      <c r="O18" s="256">
        <v>5232</v>
      </c>
      <c r="P18" s="256">
        <v>5314</v>
      </c>
      <c r="Q18" s="256">
        <v>5361</v>
      </c>
      <c r="R18" s="256">
        <v>5393</v>
      </c>
      <c r="S18" s="256">
        <v>5448</v>
      </c>
    </row>
    <row r="19" spans="1:19" ht="15">
      <c r="A19" s="111">
        <v>79</v>
      </c>
      <c r="B19" t="s">
        <v>40</v>
      </c>
      <c r="C19" t="s">
        <v>41</v>
      </c>
      <c r="D19">
        <v>50836</v>
      </c>
      <c r="E19" s="95">
        <v>51617</v>
      </c>
      <c r="F19" s="95">
        <v>52395</v>
      </c>
      <c r="G19" s="95">
        <v>53167</v>
      </c>
      <c r="H19" s="95">
        <v>53946</v>
      </c>
      <c r="I19" t="s">
        <v>40</v>
      </c>
      <c r="J19" s="257" t="s">
        <v>41</v>
      </c>
      <c r="K19" s="258">
        <v>51969</v>
      </c>
      <c r="L19" s="258">
        <v>53242</v>
      </c>
      <c r="M19" s="259">
        <v>54347</v>
      </c>
      <c r="N19" s="259">
        <v>55201</v>
      </c>
      <c r="O19" s="259">
        <v>56053</v>
      </c>
      <c r="P19" s="259">
        <v>56928</v>
      </c>
      <c r="Q19" s="259">
        <v>57483</v>
      </c>
      <c r="R19" s="259">
        <v>58025</v>
      </c>
      <c r="S19" s="259">
        <v>58590</v>
      </c>
    </row>
    <row r="20" spans="1:19" ht="15">
      <c r="A20" s="111">
        <v>86</v>
      </c>
      <c r="B20" t="s">
        <v>42</v>
      </c>
      <c r="C20" t="s">
        <v>43</v>
      </c>
      <c r="D20">
        <v>6823</v>
      </c>
      <c r="E20" s="95">
        <v>6875</v>
      </c>
      <c r="F20" s="95">
        <v>6930</v>
      </c>
      <c r="G20" s="95">
        <v>6991</v>
      </c>
      <c r="H20" s="95">
        <v>7041</v>
      </c>
      <c r="I20" t="s">
        <v>42</v>
      </c>
      <c r="J20" s="254" t="s">
        <v>43</v>
      </c>
      <c r="K20" s="255">
        <v>6000</v>
      </c>
      <c r="L20" s="255">
        <v>6054</v>
      </c>
      <c r="M20" s="256">
        <v>6116</v>
      </c>
      <c r="N20" s="256">
        <v>6211</v>
      </c>
      <c r="O20" s="256">
        <v>6307</v>
      </c>
      <c r="P20" s="256">
        <v>6405</v>
      </c>
      <c r="Q20" s="256">
        <v>6439</v>
      </c>
      <c r="R20" s="256">
        <v>6484</v>
      </c>
      <c r="S20" s="256">
        <v>6540</v>
      </c>
    </row>
    <row r="21" spans="1:19" ht="15">
      <c r="A21" s="111">
        <v>88</v>
      </c>
      <c r="B21" t="s">
        <v>44</v>
      </c>
      <c r="C21" t="s">
        <v>45</v>
      </c>
      <c r="D21">
        <v>464614</v>
      </c>
      <c r="E21" s="95">
        <v>473423</v>
      </c>
      <c r="F21" s="95">
        <v>482287</v>
      </c>
      <c r="G21" s="95">
        <v>491182</v>
      </c>
      <c r="H21" s="95">
        <v>500125</v>
      </c>
      <c r="I21" t="s">
        <v>44</v>
      </c>
      <c r="J21" s="257" t="s">
        <v>45</v>
      </c>
      <c r="K21" s="258">
        <v>522264</v>
      </c>
      <c r="L21" s="258">
        <v>538527</v>
      </c>
      <c r="M21" s="259">
        <v>552154</v>
      </c>
      <c r="N21" s="259">
        <v>560831</v>
      </c>
      <c r="O21" s="259">
        <v>569488</v>
      </c>
      <c r="P21" s="259">
        <v>578376</v>
      </c>
      <c r="Q21" s="259">
        <v>588462</v>
      </c>
      <c r="R21" s="259">
        <v>598199</v>
      </c>
      <c r="S21" s="259">
        <v>607353</v>
      </c>
    </row>
    <row r="22" spans="1:19" ht="15">
      <c r="A22" s="111">
        <v>91</v>
      </c>
      <c r="B22" t="s">
        <v>46</v>
      </c>
      <c r="C22" t="s">
        <v>47</v>
      </c>
      <c r="D22">
        <v>9188</v>
      </c>
      <c r="E22" s="95">
        <v>9079</v>
      </c>
      <c r="F22" s="95">
        <v>8976</v>
      </c>
      <c r="G22" s="95">
        <v>8864</v>
      </c>
      <c r="H22" s="95">
        <v>8758</v>
      </c>
      <c r="I22" t="s">
        <v>46</v>
      </c>
      <c r="J22" s="254" t="s">
        <v>47</v>
      </c>
      <c r="K22" s="255">
        <v>10323</v>
      </c>
      <c r="L22" s="255">
        <v>10274</v>
      </c>
      <c r="M22" s="256">
        <v>10284</v>
      </c>
      <c r="N22" s="256">
        <v>10444</v>
      </c>
      <c r="O22" s="256">
        <v>10605</v>
      </c>
      <c r="P22" s="256">
        <v>10770</v>
      </c>
      <c r="Q22" s="256">
        <v>10850</v>
      </c>
      <c r="R22" s="256">
        <v>10960</v>
      </c>
      <c r="S22" s="256">
        <v>11043</v>
      </c>
    </row>
    <row r="23" spans="1:19" ht="15">
      <c r="A23" s="111">
        <v>93</v>
      </c>
      <c r="B23" t="s">
        <v>48</v>
      </c>
      <c r="C23" t="s">
        <v>49</v>
      </c>
      <c r="D23">
        <v>17606</v>
      </c>
      <c r="E23" s="95">
        <v>17663</v>
      </c>
      <c r="F23" s="95">
        <v>17726</v>
      </c>
      <c r="G23" s="95">
        <v>17773</v>
      </c>
      <c r="H23" s="95">
        <v>17815</v>
      </c>
      <c r="I23" t="s">
        <v>48</v>
      </c>
      <c r="J23" s="257" t="s">
        <v>49</v>
      </c>
      <c r="K23" s="258">
        <v>15607</v>
      </c>
      <c r="L23" s="258">
        <v>15736</v>
      </c>
      <c r="M23" s="259">
        <v>15896</v>
      </c>
      <c r="N23" s="259">
        <v>16143</v>
      </c>
      <c r="O23" s="259">
        <v>16392</v>
      </c>
      <c r="P23" s="259">
        <v>16648</v>
      </c>
      <c r="Q23" s="259">
        <v>16767</v>
      </c>
      <c r="R23" s="259">
        <v>16893</v>
      </c>
      <c r="S23" s="259">
        <v>17024</v>
      </c>
    </row>
    <row r="24" spans="1:19" ht="15">
      <c r="A24" s="111">
        <v>101</v>
      </c>
      <c r="B24" t="s">
        <v>50</v>
      </c>
      <c r="C24" t="s">
        <v>51</v>
      </c>
      <c r="D24">
        <v>26957</v>
      </c>
      <c r="E24" s="95">
        <v>26828</v>
      </c>
      <c r="F24" s="95">
        <v>26698</v>
      </c>
      <c r="G24" s="95">
        <v>26567</v>
      </c>
      <c r="H24" s="95">
        <v>26434</v>
      </c>
      <c r="I24" t="s">
        <v>50</v>
      </c>
      <c r="J24" s="254" t="s">
        <v>51</v>
      </c>
      <c r="K24" s="255">
        <v>26118</v>
      </c>
      <c r="L24" s="255">
        <v>26160</v>
      </c>
      <c r="M24" s="256">
        <v>26313</v>
      </c>
      <c r="N24" s="256">
        <v>26721</v>
      </c>
      <c r="O24" s="256">
        <v>27134</v>
      </c>
      <c r="P24" s="256">
        <v>27557</v>
      </c>
      <c r="Q24" s="256">
        <v>27905</v>
      </c>
      <c r="R24" s="256">
        <v>28245</v>
      </c>
      <c r="S24" s="256">
        <v>28563</v>
      </c>
    </row>
    <row r="25" spans="1:19" ht="15">
      <c r="A25" s="111">
        <v>107</v>
      </c>
      <c r="B25" t="s">
        <v>52</v>
      </c>
      <c r="C25" t="s">
        <v>53</v>
      </c>
      <c r="D25">
        <v>8692</v>
      </c>
      <c r="E25" s="95">
        <v>8682</v>
      </c>
      <c r="F25" s="95">
        <v>8673</v>
      </c>
      <c r="G25" s="95">
        <v>8662</v>
      </c>
      <c r="H25" s="95">
        <v>8652</v>
      </c>
      <c r="I25" t="s">
        <v>52</v>
      </c>
      <c r="J25" s="257" t="s">
        <v>53</v>
      </c>
      <c r="K25" s="258">
        <v>8039</v>
      </c>
      <c r="L25" s="258">
        <v>8065</v>
      </c>
      <c r="M25" s="259">
        <v>8120</v>
      </c>
      <c r="N25" s="259">
        <v>8246</v>
      </c>
      <c r="O25" s="259">
        <v>8373</v>
      </c>
      <c r="P25" s="259">
        <v>8504</v>
      </c>
      <c r="Q25" s="259">
        <v>8576</v>
      </c>
      <c r="R25" s="259">
        <v>8641</v>
      </c>
      <c r="S25" s="259">
        <v>8710</v>
      </c>
    </row>
    <row r="26" spans="1:19" ht="15">
      <c r="A26" s="111">
        <v>113</v>
      </c>
      <c r="B26" t="s">
        <v>54</v>
      </c>
      <c r="C26" t="s">
        <v>55</v>
      </c>
      <c r="D26">
        <v>6566</v>
      </c>
      <c r="E26" s="95">
        <v>6531</v>
      </c>
      <c r="F26" s="95">
        <v>6495</v>
      </c>
      <c r="G26" s="95">
        <v>6446</v>
      </c>
      <c r="H26" s="95">
        <v>6403</v>
      </c>
      <c r="I26" t="s">
        <v>54</v>
      </c>
      <c r="J26" s="254" t="s">
        <v>55</v>
      </c>
      <c r="K26" s="255">
        <v>9354</v>
      </c>
      <c r="L26" s="255">
        <v>9502</v>
      </c>
      <c r="M26" s="256">
        <v>9634</v>
      </c>
      <c r="N26" s="256">
        <v>9783</v>
      </c>
      <c r="O26" s="256">
        <v>9934</v>
      </c>
      <c r="P26" s="256">
        <v>10089</v>
      </c>
      <c r="Q26" s="256">
        <v>10143</v>
      </c>
      <c r="R26" s="256">
        <v>10211</v>
      </c>
      <c r="S26" s="256">
        <v>10299</v>
      </c>
    </row>
    <row r="27" spans="1:19" ht="15">
      <c r="A27" s="111">
        <v>120</v>
      </c>
      <c r="B27" t="s">
        <v>56</v>
      </c>
      <c r="C27" t="s">
        <v>57</v>
      </c>
      <c r="D27">
        <v>38850</v>
      </c>
      <c r="E27" s="95">
        <v>39918</v>
      </c>
      <c r="F27" s="95">
        <v>41012</v>
      </c>
      <c r="G27" s="95">
        <v>42112</v>
      </c>
      <c r="H27" s="95">
        <v>43239</v>
      </c>
      <c r="I27" t="s">
        <v>56</v>
      </c>
      <c r="J27" s="257" t="s">
        <v>57</v>
      </c>
      <c r="K27" s="258">
        <v>28996</v>
      </c>
      <c r="L27" s="258">
        <v>29716</v>
      </c>
      <c r="M27" s="259">
        <v>30356</v>
      </c>
      <c r="N27" s="259">
        <v>30833</v>
      </c>
      <c r="O27" s="259">
        <v>31309</v>
      </c>
      <c r="P27" s="259">
        <v>31798</v>
      </c>
      <c r="Q27" s="259">
        <v>31976</v>
      </c>
      <c r="R27" s="259">
        <v>32163</v>
      </c>
      <c r="S27" s="259">
        <v>32385</v>
      </c>
    </row>
    <row r="28" spans="1:19" ht="15">
      <c r="A28" s="111">
        <v>125</v>
      </c>
      <c r="B28" t="s">
        <v>58</v>
      </c>
      <c r="C28" t="s">
        <v>59</v>
      </c>
      <c r="D28">
        <v>8275</v>
      </c>
      <c r="E28" s="95">
        <v>8330</v>
      </c>
      <c r="F28" s="95">
        <v>8396</v>
      </c>
      <c r="G28" s="95">
        <v>8457</v>
      </c>
      <c r="H28" s="95">
        <v>8519</v>
      </c>
      <c r="I28" t="s">
        <v>58</v>
      </c>
      <c r="J28" s="254" t="s">
        <v>59</v>
      </c>
      <c r="K28" s="255">
        <v>8297</v>
      </c>
      <c r="L28" s="255">
        <v>8420</v>
      </c>
      <c r="M28" s="256">
        <v>8536</v>
      </c>
      <c r="N28" s="256">
        <v>8668</v>
      </c>
      <c r="O28" s="256">
        <v>8802</v>
      </c>
      <c r="P28" s="256">
        <v>8940</v>
      </c>
      <c r="Q28" s="256">
        <v>8992</v>
      </c>
      <c r="R28" s="256">
        <v>9046</v>
      </c>
      <c r="S28" s="256">
        <v>9106</v>
      </c>
    </row>
    <row r="29" spans="1:19" ht="15">
      <c r="A29" s="111">
        <v>129</v>
      </c>
      <c r="B29" t="s">
        <v>60</v>
      </c>
      <c r="C29" t="s">
        <v>61</v>
      </c>
      <c r="D29">
        <v>78756</v>
      </c>
      <c r="E29" s="95">
        <v>79652</v>
      </c>
      <c r="F29" s="95">
        <v>80528</v>
      </c>
      <c r="G29" s="95">
        <v>81381</v>
      </c>
      <c r="H29" s="95">
        <v>82227</v>
      </c>
      <c r="I29" t="s">
        <v>60</v>
      </c>
      <c r="J29" s="257" t="s">
        <v>61</v>
      </c>
      <c r="K29" s="258">
        <v>79638</v>
      </c>
      <c r="L29" s="258">
        <v>81658</v>
      </c>
      <c r="M29" s="259">
        <v>83423</v>
      </c>
      <c r="N29" s="259">
        <v>84734</v>
      </c>
      <c r="O29" s="259">
        <v>86042</v>
      </c>
      <c r="P29" s="259">
        <v>87385</v>
      </c>
      <c r="Q29" s="259">
        <v>88727</v>
      </c>
      <c r="R29" s="259">
        <v>90015</v>
      </c>
      <c r="S29" s="259">
        <v>91239</v>
      </c>
    </row>
    <row r="30" spans="1:19" ht="15">
      <c r="A30" s="111">
        <v>134</v>
      </c>
      <c r="B30" t="s">
        <v>62</v>
      </c>
      <c r="C30" t="s">
        <v>63</v>
      </c>
      <c r="D30">
        <v>9035</v>
      </c>
      <c r="E30" s="95">
        <v>8970</v>
      </c>
      <c r="F30" s="95">
        <v>8915</v>
      </c>
      <c r="G30" s="95">
        <v>8839</v>
      </c>
      <c r="H30" s="95">
        <v>8778</v>
      </c>
      <c r="I30" t="s">
        <v>62</v>
      </c>
      <c r="J30" s="254" t="s">
        <v>63</v>
      </c>
      <c r="K30" s="255">
        <v>9203</v>
      </c>
      <c r="L30" s="255">
        <v>9202</v>
      </c>
      <c r="M30" s="256">
        <v>9243</v>
      </c>
      <c r="N30" s="256">
        <v>9386</v>
      </c>
      <c r="O30" s="256">
        <v>9531</v>
      </c>
      <c r="P30" s="256">
        <v>9680</v>
      </c>
      <c r="Q30" s="256">
        <v>9740</v>
      </c>
      <c r="R30" s="256">
        <v>9814</v>
      </c>
      <c r="S30" s="256">
        <v>9883</v>
      </c>
    </row>
    <row r="31" spans="1:19" ht="15">
      <c r="A31" s="111">
        <v>138</v>
      </c>
      <c r="B31" t="s">
        <v>64</v>
      </c>
      <c r="C31" t="s">
        <v>65</v>
      </c>
      <c r="D31">
        <v>16751</v>
      </c>
      <c r="E31" s="95">
        <v>16745</v>
      </c>
      <c r="F31" s="95">
        <v>16737</v>
      </c>
      <c r="G31" s="95">
        <v>16725</v>
      </c>
      <c r="H31" s="95">
        <v>16700</v>
      </c>
      <c r="I31" t="s">
        <v>64</v>
      </c>
      <c r="J31" s="257" t="s">
        <v>65</v>
      </c>
      <c r="K31" s="258">
        <v>15523</v>
      </c>
      <c r="L31" s="258">
        <v>15490</v>
      </c>
      <c r="M31" s="259">
        <v>15552</v>
      </c>
      <c r="N31" s="259">
        <v>15793</v>
      </c>
      <c r="O31" s="259">
        <v>16037</v>
      </c>
      <c r="P31" s="259">
        <v>16287</v>
      </c>
      <c r="Q31" s="259">
        <v>16428</v>
      </c>
      <c r="R31" s="259">
        <v>16538</v>
      </c>
      <c r="S31" s="259">
        <v>16695</v>
      </c>
    </row>
    <row r="32" spans="1:19" ht="15">
      <c r="A32" s="111">
        <v>142</v>
      </c>
      <c r="B32" t="s">
        <v>66</v>
      </c>
      <c r="C32" t="s">
        <v>67</v>
      </c>
      <c r="D32">
        <v>4569</v>
      </c>
      <c r="E32" s="95">
        <v>4543</v>
      </c>
      <c r="F32" s="95">
        <v>4519</v>
      </c>
      <c r="G32" s="95">
        <v>4491</v>
      </c>
      <c r="H32" s="95">
        <v>4460</v>
      </c>
      <c r="I32" t="s">
        <v>66</v>
      </c>
      <c r="J32" s="254" t="s">
        <v>67</v>
      </c>
      <c r="K32" s="255">
        <v>4582</v>
      </c>
      <c r="L32" s="255">
        <v>4537</v>
      </c>
      <c r="M32" s="256">
        <v>4532</v>
      </c>
      <c r="N32" s="256">
        <v>4602</v>
      </c>
      <c r="O32" s="256">
        <v>4673</v>
      </c>
      <c r="P32" s="256">
        <v>4746</v>
      </c>
      <c r="Q32" s="256">
        <v>4811</v>
      </c>
      <c r="R32" s="256">
        <v>4857</v>
      </c>
      <c r="S32" s="256">
        <v>4909</v>
      </c>
    </row>
    <row r="33" spans="1:19" ht="15">
      <c r="A33" s="111">
        <v>145</v>
      </c>
      <c r="B33" t="s">
        <v>68</v>
      </c>
      <c r="C33" t="s">
        <v>69</v>
      </c>
      <c r="D33">
        <v>5340</v>
      </c>
      <c r="E33" s="95">
        <v>5321</v>
      </c>
      <c r="F33" s="95">
        <v>5308</v>
      </c>
      <c r="G33" s="95">
        <v>5276</v>
      </c>
      <c r="H33" s="95">
        <v>5257</v>
      </c>
      <c r="I33" t="s">
        <v>68</v>
      </c>
      <c r="J33" s="257" t="s">
        <v>69</v>
      </c>
      <c r="K33" s="258">
        <v>4743</v>
      </c>
      <c r="L33" s="258">
        <v>4670</v>
      </c>
      <c r="M33" s="259">
        <v>4648</v>
      </c>
      <c r="N33" s="259">
        <v>4720</v>
      </c>
      <c r="O33" s="259">
        <v>4793</v>
      </c>
      <c r="P33" s="259">
        <v>4868</v>
      </c>
      <c r="Q33" s="259">
        <v>4920</v>
      </c>
      <c r="R33" s="259">
        <v>4965</v>
      </c>
      <c r="S33" s="259">
        <v>5004</v>
      </c>
    </row>
    <row r="34" spans="1:19" ht="15">
      <c r="A34" s="111">
        <v>147</v>
      </c>
      <c r="B34" t="s">
        <v>70</v>
      </c>
      <c r="C34" t="s">
        <v>71</v>
      </c>
      <c r="D34">
        <v>57220</v>
      </c>
      <c r="E34" s="95">
        <v>58667</v>
      </c>
      <c r="F34" s="95">
        <v>60141</v>
      </c>
      <c r="G34" s="95">
        <v>61641</v>
      </c>
      <c r="H34" s="95">
        <v>63141</v>
      </c>
      <c r="I34" t="s">
        <v>70</v>
      </c>
      <c r="J34" s="254" t="s">
        <v>71</v>
      </c>
      <c r="K34" s="255">
        <v>47932</v>
      </c>
      <c r="L34" s="255">
        <v>49659</v>
      </c>
      <c r="M34" s="256">
        <v>51143</v>
      </c>
      <c r="N34" s="256">
        <v>51947</v>
      </c>
      <c r="O34" s="256">
        <v>52749</v>
      </c>
      <c r="P34" s="256">
        <v>53572</v>
      </c>
      <c r="Q34" s="256">
        <v>54339</v>
      </c>
      <c r="R34" s="256">
        <v>55061</v>
      </c>
      <c r="S34" s="256">
        <v>55751</v>
      </c>
    </row>
    <row r="35" spans="1:19" ht="15">
      <c r="A35" s="111">
        <v>148</v>
      </c>
      <c r="B35" t="s">
        <v>72</v>
      </c>
      <c r="C35" t="s">
        <v>73</v>
      </c>
      <c r="D35">
        <v>47340</v>
      </c>
      <c r="E35" s="95">
        <v>47915</v>
      </c>
      <c r="F35" s="95">
        <v>48498</v>
      </c>
      <c r="G35" s="95">
        <v>49076</v>
      </c>
      <c r="H35" s="95">
        <v>49642</v>
      </c>
      <c r="I35" t="s">
        <v>72</v>
      </c>
      <c r="J35" s="257" t="s">
        <v>73</v>
      </c>
      <c r="K35" s="258">
        <v>59416</v>
      </c>
      <c r="L35" s="258">
        <v>61122</v>
      </c>
      <c r="M35" s="259">
        <v>62581</v>
      </c>
      <c r="N35" s="259">
        <v>63564</v>
      </c>
      <c r="O35" s="259">
        <v>64546</v>
      </c>
      <c r="P35" s="259">
        <v>65553</v>
      </c>
      <c r="Q35" s="259">
        <v>66374</v>
      </c>
      <c r="R35" s="259">
        <v>67121</v>
      </c>
      <c r="S35" s="259">
        <v>67903</v>
      </c>
    </row>
    <row r="36" spans="1:19" ht="15">
      <c r="A36" s="111">
        <v>150</v>
      </c>
      <c r="B36" t="s">
        <v>74</v>
      </c>
      <c r="C36" t="s">
        <v>75</v>
      </c>
      <c r="D36">
        <v>3583</v>
      </c>
      <c r="E36" s="95">
        <v>3552</v>
      </c>
      <c r="F36" s="95">
        <v>3512</v>
      </c>
      <c r="G36" s="95">
        <v>3474</v>
      </c>
      <c r="H36" s="95">
        <v>3428</v>
      </c>
      <c r="I36" t="s">
        <v>74</v>
      </c>
      <c r="J36" s="254" t="s">
        <v>75</v>
      </c>
      <c r="K36" s="255">
        <v>3954</v>
      </c>
      <c r="L36" s="255">
        <v>3954</v>
      </c>
      <c r="M36" s="256">
        <v>3972</v>
      </c>
      <c r="N36" s="256">
        <v>4034</v>
      </c>
      <c r="O36" s="256">
        <v>4096</v>
      </c>
      <c r="P36" s="256">
        <v>4160</v>
      </c>
      <c r="Q36" s="256">
        <v>4221</v>
      </c>
      <c r="R36" s="256">
        <v>4268</v>
      </c>
      <c r="S36" s="256">
        <v>4327</v>
      </c>
    </row>
    <row r="37" spans="1:19" ht="15">
      <c r="A37" s="111">
        <v>154</v>
      </c>
      <c r="B37" t="s">
        <v>76</v>
      </c>
      <c r="C37" t="s">
        <v>77</v>
      </c>
      <c r="D37">
        <v>114902</v>
      </c>
      <c r="E37" s="95">
        <v>117670</v>
      </c>
      <c r="F37" s="95">
        <v>120479</v>
      </c>
      <c r="G37" s="95">
        <v>123304</v>
      </c>
      <c r="H37" s="95">
        <v>126161</v>
      </c>
      <c r="I37" t="s">
        <v>76</v>
      </c>
      <c r="J37" s="257" t="s">
        <v>77</v>
      </c>
      <c r="K37" s="258">
        <v>90213</v>
      </c>
      <c r="L37" s="258">
        <v>93044</v>
      </c>
      <c r="M37" s="259">
        <v>95427</v>
      </c>
      <c r="N37" s="259">
        <v>96927</v>
      </c>
      <c r="O37" s="259">
        <v>98423</v>
      </c>
      <c r="P37" s="259">
        <v>99959</v>
      </c>
      <c r="Q37" s="259">
        <v>101577</v>
      </c>
      <c r="R37" s="259">
        <v>103150</v>
      </c>
      <c r="S37" s="259">
        <v>104638</v>
      </c>
    </row>
    <row r="38" spans="1:19" ht="15">
      <c r="A38" s="111">
        <v>172</v>
      </c>
      <c r="B38" t="s">
        <v>78</v>
      </c>
      <c r="C38" t="s">
        <v>79</v>
      </c>
      <c r="D38">
        <v>78148</v>
      </c>
      <c r="E38" s="95">
        <v>80132</v>
      </c>
      <c r="F38" s="95">
        <v>82151</v>
      </c>
      <c r="G38" s="95">
        <v>84183</v>
      </c>
      <c r="H38" s="95">
        <v>86239</v>
      </c>
      <c r="I38" t="s">
        <v>78</v>
      </c>
      <c r="J38" s="254" t="s">
        <v>79</v>
      </c>
      <c r="K38" s="255">
        <v>57375</v>
      </c>
      <c r="L38" s="255">
        <v>58684</v>
      </c>
      <c r="M38" s="256">
        <v>59836</v>
      </c>
      <c r="N38" s="256">
        <v>60775</v>
      </c>
      <c r="O38" s="256">
        <v>61714</v>
      </c>
      <c r="P38" s="256">
        <v>62678</v>
      </c>
      <c r="Q38" s="256">
        <v>63676</v>
      </c>
      <c r="R38" s="256">
        <v>64619</v>
      </c>
      <c r="S38" s="256">
        <v>65518</v>
      </c>
    </row>
    <row r="39" spans="1:19" ht="15">
      <c r="A39" s="111">
        <v>190</v>
      </c>
      <c r="B39" t="s">
        <v>80</v>
      </c>
      <c r="C39" t="s">
        <v>81</v>
      </c>
      <c r="D39">
        <v>8998</v>
      </c>
      <c r="E39" s="95">
        <v>8932</v>
      </c>
      <c r="F39" s="95">
        <v>8869</v>
      </c>
      <c r="G39" s="95">
        <v>8798</v>
      </c>
      <c r="H39" s="95">
        <v>8735</v>
      </c>
      <c r="I39" t="s">
        <v>80</v>
      </c>
      <c r="J39" s="257" t="s">
        <v>81</v>
      </c>
      <c r="K39" s="258">
        <v>9775</v>
      </c>
      <c r="L39" s="258">
        <v>9844</v>
      </c>
      <c r="M39" s="259">
        <v>9936</v>
      </c>
      <c r="N39" s="259">
        <v>10090</v>
      </c>
      <c r="O39" s="259">
        <v>10246</v>
      </c>
      <c r="P39" s="259">
        <v>10406</v>
      </c>
      <c r="Q39" s="259">
        <v>10578</v>
      </c>
      <c r="R39" s="259">
        <v>10727</v>
      </c>
      <c r="S39" s="259">
        <v>10878</v>
      </c>
    </row>
    <row r="40" spans="1:19" ht="15">
      <c r="A40" s="111">
        <v>197</v>
      </c>
      <c r="B40" t="s">
        <v>82</v>
      </c>
      <c r="C40" t="s">
        <v>83</v>
      </c>
      <c r="D40">
        <v>14964</v>
      </c>
      <c r="E40" s="95">
        <v>14945</v>
      </c>
      <c r="F40" s="95">
        <v>14924</v>
      </c>
      <c r="G40" s="95">
        <v>14909</v>
      </c>
      <c r="H40" s="95">
        <v>14891</v>
      </c>
      <c r="I40" t="s">
        <v>82</v>
      </c>
      <c r="J40" s="254" t="s">
        <v>84</v>
      </c>
      <c r="K40" s="255">
        <v>15444</v>
      </c>
      <c r="L40" s="255">
        <v>15042</v>
      </c>
      <c r="M40" s="256">
        <v>14833</v>
      </c>
      <c r="N40" s="256">
        <v>15063</v>
      </c>
      <c r="O40" s="256">
        <v>15296</v>
      </c>
      <c r="P40" s="256">
        <v>15534</v>
      </c>
      <c r="Q40" s="256">
        <v>15687</v>
      </c>
      <c r="R40" s="256">
        <v>15838</v>
      </c>
      <c r="S40" s="256">
        <v>15990</v>
      </c>
    </row>
    <row r="41" spans="1:19" ht="15">
      <c r="A41" s="111">
        <v>206</v>
      </c>
      <c r="B41" t="s">
        <v>85</v>
      </c>
      <c r="C41" t="s">
        <v>86</v>
      </c>
      <c r="D41">
        <v>3375</v>
      </c>
      <c r="E41" s="95">
        <v>3284</v>
      </c>
      <c r="F41" s="95">
        <v>3194</v>
      </c>
      <c r="G41" s="95">
        <v>3114</v>
      </c>
      <c r="H41" s="95">
        <v>3030</v>
      </c>
      <c r="I41" t="s">
        <v>85</v>
      </c>
      <c r="J41" s="257" t="s">
        <v>86</v>
      </c>
      <c r="K41" s="258">
        <v>4797</v>
      </c>
      <c r="L41" s="258">
        <v>4760</v>
      </c>
      <c r="M41" s="259">
        <v>4758</v>
      </c>
      <c r="N41" s="259">
        <v>4832</v>
      </c>
      <c r="O41" s="259">
        <v>4906</v>
      </c>
      <c r="P41" s="259">
        <v>4983</v>
      </c>
      <c r="Q41" s="259">
        <v>5027</v>
      </c>
      <c r="R41" s="259">
        <v>5070</v>
      </c>
      <c r="S41" s="259">
        <v>5126</v>
      </c>
    </row>
    <row r="42" spans="1:19" ht="15">
      <c r="A42" s="111">
        <v>209</v>
      </c>
      <c r="B42" t="s">
        <v>87</v>
      </c>
      <c r="C42" t="s">
        <v>88</v>
      </c>
      <c r="D42">
        <v>20565</v>
      </c>
      <c r="E42" s="95">
        <v>20476</v>
      </c>
      <c r="F42" s="95">
        <v>20371</v>
      </c>
      <c r="G42" s="95">
        <v>20271</v>
      </c>
      <c r="H42" s="95">
        <v>20158</v>
      </c>
      <c r="I42" t="s">
        <v>87</v>
      </c>
      <c r="J42" s="254" t="s">
        <v>88</v>
      </c>
      <c r="K42" s="255">
        <v>21377</v>
      </c>
      <c r="L42" s="255">
        <v>21504</v>
      </c>
      <c r="M42" s="256">
        <v>21688</v>
      </c>
      <c r="N42" s="256">
        <v>22024</v>
      </c>
      <c r="O42" s="256">
        <v>22364</v>
      </c>
      <c r="P42" s="256">
        <v>22713</v>
      </c>
      <c r="Q42" s="256">
        <v>22908</v>
      </c>
      <c r="R42" s="256">
        <v>23084</v>
      </c>
      <c r="S42" s="256">
        <v>23275</v>
      </c>
    </row>
    <row r="43" spans="1:19" ht="15">
      <c r="A43" s="111">
        <v>212</v>
      </c>
      <c r="B43" t="s">
        <v>89</v>
      </c>
      <c r="C43" t="s">
        <v>90</v>
      </c>
      <c r="D43">
        <v>71035</v>
      </c>
      <c r="E43" s="95">
        <v>71885</v>
      </c>
      <c r="F43" s="95">
        <v>72735</v>
      </c>
      <c r="G43" s="95">
        <v>73574</v>
      </c>
      <c r="H43" s="95">
        <v>74406</v>
      </c>
      <c r="I43" t="s">
        <v>89</v>
      </c>
      <c r="J43" s="257" t="s">
        <v>90</v>
      </c>
      <c r="K43" s="258">
        <v>77884</v>
      </c>
      <c r="L43" s="258">
        <v>80000</v>
      </c>
      <c r="M43" s="259">
        <v>81820</v>
      </c>
      <c r="N43" s="259">
        <v>83106</v>
      </c>
      <c r="O43" s="259">
        <v>84389</v>
      </c>
      <c r="P43" s="259">
        <v>85706</v>
      </c>
      <c r="Q43" s="259">
        <v>87020</v>
      </c>
      <c r="R43" s="259">
        <v>88278</v>
      </c>
      <c r="S43" s="259">
        <v>89492</v>
      </c>
    </row>
    <row r="44" spans="1:19" ht="15">
      <c r="A44" s="111">
        <v>234</v>
      </c>
      <c r="B44" t="s">
        <v>91</v>
      </c>
      <c r="C44" t="s">
        <v>92</v>
      </c>
      <c r="D44">
        <v>23280</v>
      </c>
      <c r="E44" s="95">
        <v>23176</v>
      </c>
      <c r="F44" s="95">
        <v>23068</v>
      </c>
      <c r="G44" s="95">
        <v>22954</v>
      </c>
      <c r="H44" s="95">
        <v>22835</v>
      </c>
      <c r="I44" t="s">
        <v>91</v>
      </c>
      <c r="J44" s="254" t="s">
        <v>92</v>
      </c>
      <c r="K44" s="255">
        <v>23044</v>
      </c>
      <c r="L44" s="255">
        <v>23255</v>
      </c>
      <c r="M44" s="256">
        <v>23509</v>
      </c>
      <c r="N44" s="256">
        <v>23874</v>
      </c>
      <c r="O44" s="256">
        <v>24242</v>
      </c>
      <c r="P44" s="256">
        <v>24621</v>
      </c>
      <c r="Q44" s="256">
        <v>24855</v>
      </c>
      <c r="R44" s="256">
        <v>25080</v>
      </c>
      <c r="S44" s="256">
        <v>25284</v>
      </c>
    </row>
    <row r="45" spans="1:19" ht="15">
      <c r="A45" s="111">
        <v>237</v>
      </c>
      <c r="B45" t="s">
        <v>93</v>
      </c>
      <c r="C45" t="s">
        <v>94</v>
      </c>
      <c r="D45">
        <v>22726</v>
      </c>
      <c r="E45" s="95">
        <v>23209</v>
      </c>
      <c r="F45" s="95">
        <v>23709</v>
      </c>
      <c r="G45" s="95">
        <v>24201</v>
      </c>
      <c r="H45" s="95">
        <v>24695</v>
      </c>
      <c r="I45" t="s">
        <v>93</v>
      </c>
      <c r="J45" s="257" t="s">
        <v>95</v>
      </c>
      <c r="K45" s="258">
        <v>18902</v>
      </c>
      <c r="L45" s="258">
        <v>19332</v>
      </c>
      <c r="M45" s="259">
        <v>19709</v>
      </c>
      <c r="N45" s="259">
        <v>20018</v>
      </c>
      <c r="O45" s="259">
        <v>20328</v>
      </c>
      <c r="P45" s="259">
        <v>20645</v>
      </c>
      <c r="Q45" s="259">
        <v>20922</v>
      </c>
      <c r="R45" s="259">
        <v>21181</v>
      </c>
      <c r="S45" s="259">
        <v>21434</v>
      </c>
    </row>
    <row r="46" spans="1:19" ht="15">
      <c r="A46" s="111">
        <v>240</v>
      </c>
      <c r="B46" t="s">
        <v>96</v>
      </c>
      <c r="C46" t="s">
        <v>97</v>
      </c>
      <c r="D46">
        <v>12510</v>
      </c>
      <c r="E46" s="95">
        <v>12507</v>
      </c>
      <c r="F46" s="95">
        <v>12489</v>
      </c>
      <c r="G46" s="95">
        <v>12478</v>
      </c>
      <c r="H46" s="95">
        <v>12452</v>
      </c>
      <c r="I46" t="s">
        <v>96</v>
      </c>
      <c r="J46" s="254" t="s">
        <v>97</v>
      </c>
      <c r="K46" s="255">
        <v>12158</v>
      </c>
      <c r="L46" s="255">
        <v>12108</v>
      </c>
      <c r="M46" s="256">
        <v>12134</v>
      </c>
      <c r="N46" s="256">
        <v>12322</v>
      </c>
      <c r="O46" s="256">
        <v>12512</v>
      </c>
      <c r="P46" s="256">
        <v>12708</v>
      </c>
      <c r="Q46" s="256">
        <v>12766</v>
      </c>
      <c r="R46" s="256">
        <v>12856</v>
      </c>
      <c r="S46" s="256">
        <v>12943</v>
      </c>
    </row>
    <row r="47" spans="1:19" ht="15">
      <c r="A47" s="111">
        <v>250</v>
      </c>
      <c r="B47" t="s">
        <v>98</v>
      </c>
      <c r="C47" t="s">
        <v>99</v>
      </c>
      <c r="D47">
        <v>49913</v>
      </c>
      <c r="E47" s="95">
        <v>50242</v>
      </c>
      <c r="F47" s="95">
        <v>50557</v>
      </c>
      <c r="G47" s="95">
        <v>50863</v>
      </c>
      <c r="H47" s="95">
        <v>51150</v>
      </c>
      <c r="I47" t="s">
        <v>98</v>
      </c>
      <c r="J47" s="257" t="s">
        <v>99</v>
      </c>
      <c r="K47" s="258">
        <v>51862</v>
      </c>
      <c r="L47" s="258">
        <v>52925</v>
      </c>
      <c r="M47" s="259">
        <v>53846</v>
      </c>
      <c r="N47" s="259">
        <v>54681</v>
      </c>
      <c r="O47" s="259">
        <v>55525</v>
      </c>
      <c r="P47" s="259">
        <v>56392</v>
      </c>
      <c r="Q47" s="259">
        <v>57136</v>
      </c>
      <c r="R47" s="259">
        <v>57841</v>
      </c>
      <c r="S47" s="259">
        <v>58520</v>
      </c>
    </row>
    <row r="48" spans="1:19" ht="15">
      <c r="A48" s="111">
        <v>264</v>
      </c>
      <c r="B48" t="s">
        <v>100</v>
      </c>
      <c r="C48" t="s">
        <v>101</v>
      </c>
      <c r="D48">
        <v>10102</v>
      </c>
      <c r="E48" s="95">
        <v>10248</v>
      </c>
      <c r="F48" s="95">
        <v>10404</v>
      </c>
      <c r="G48" s="95">
        <v>10547</v>
      </c>
      <c r="H48" s="95">
        <v>10696</v>
      </c>
      <c r="I48" t="s">
        <v>100</v>
      </c>
      <c r="J48" s="254" t="s">
        <v>102</v>
      </c>
      <c r="K48" s="255">
        <v>11159</v>
      </c>
      <c r="L48" s="255">
        <v>11465</v>
      </c>
      <c r="M48" s="256">
        <v>11728</v>
      </c>
      <c r="N48" s="256">
        <v>11912</v>
      </c>
      <c r="O48" s="256">
        <v>12096</v>
      </c>
      <c r="P48" s="256">
        <v>12285</v>
      </c>
      <c r="Q48" s="256">
        <v>12421</v>
      </c>
      <c r="R48" s="256">
        <v>12552</v>
      </c>
      <c r="S48" s="256">
        <v>12686</v>
      </c>
    </row>
    <row r="49" spans="1:19" ht="15">
      <c r="A49" s="111">
        <v>266</v>
      </c>
      <c r="B49" t="s">
        <v>103</v>
      </c>
      <c r="C49" t="s">
        <v>104</v>
      </c>
      <c r="D49">
        <v>227644</v>
      </c>
      <c r="E49" s="95">
        <v>232903</v>
      </c>
      <c r="F49" s="95">
        <v>238221</v>
      </c>
      <c r="G49" s="95">
        <v>243609</v>
      </c>
      <c r="H49" s="95">
        <v>249046</v>
      </c>
      <c r="I49" t="s">
        <v>103</v>
      </c>
      <c r="J49" s="257" t="s">
        <v>104</v>
      </c>
      <c r="K49" s="258">
        <v>228848</v>
      </c>
      <c r="L49" s="258">
        <v>236114</v>
      </c>
      <c r="M49" s="259">
        <v>242197</v>
      </c>
      <c r="N49" s="259">
        <v>246003</v>
      </c>
      <c r="O49" s="259">
        <v>249800</v>
      </c>
      <c r="P49" s="259">
        <v>253699</v>
      </c>
      <c r="Q49" s="259">
        <v>258103</v>
      </c>
      <c r="R49" s="259">
        <v>262339</v>
      </c>
      <c r="S49" s="259">
        <v>266361</v>
      </c>
    </row>
    <row r="50" spans="1:19" ht="15">
      <c r="A50" s="111">
        <v>282</v>
      </c>
      <c r="B50" t="s">
        <v>105</v>
      </c>
      <c r="C50" t="s">
        <v>106</v>
      </c>
      <c r="D50">
        <v>21426</v>
      </c>
      <c r="E50" s="95">
        <v>21283</v>
      </c>
      <c r="F50" s="95">
        <v>21142</v>
      </c>
      <c r="G50" s="95">
        <v>20997</v>
      </c>
      <c r="H50" s="95">
        <v>20841</v>
      </c>
      <c r="I50" t="s">
        <v>105</v>
      </c>
      <c r="J50" s="254" t="s">
        <v>106</v>
      </c>
      <c r="K50" s="255">
        <v>24408</v>
      </c>
      <c r="L50" s="255">
        <v>24553</v>
      </c>
      <c r="M50" s="256">
        <v>24754</v>
      </c>
      <c r="N50" s="256">
        <v>25138</v>
      </c>
      <c r="O50" s="256">
        <v>25526</v>
      </c>
      <c r="P50" s="256">
        <v>25924</v>
      </c>
      <c r="Q50" s="256">
        <v>26141</v>
      </c>
      <c r="R50" s="256">
        <v>26339</v>
      </c>
      <c r="S50" s="256">
        <v>26555</v>
      </c>
    </row>
    <row r="51" spans="1:19" ht="15">
      <c r="A51" s="111">
        <v>284</v>
      </c>
      <c r="B51" t="s">
        <v>107</v>
      </c>
      <c r="C51" t="s">
        <v>108</v>
      </c>
      <c r="D51">
        <v>16311</v>
      </c>
      <c r="E51" s="95">
        <v>16008</v>
      </c>
      <c r="F51" s="95">
        <v>15703</v>
      </c>
      <c r="G51" s="95">
        <v>15401</v>
      </c>
      <c r="H51" s="95">
        <v>15099</v>
      </c>
      <c r="I51" t="s">
        <v>107</v>
      </c>
      <c r="J51" s="257" t="s">
        <v>108</v>
      </c>
      <c r="K51" s="258">
        <v>20739</v>
      </c>
      <c r="L51" s="258">
        <v>20657</v>
      </c>
      <c r="M51" s="259">
        <v>20700</v>
      </c>
      <c r="N51" s="259">
        <v>21021</v>
      </c>
      <c r="O51" s="259">
        <v>21346</v>
      </c>
      <c r="P51" s="259">
        <v>21679</v>
      </c>
      <c r="Q51" s="259">
        <v>21888</v>
      </c>
      <c r="R51" s="259">
        <v>22106</v>
      </c>
      <c r="S51" s="259">
        <v>22313</v>
      </c>
    </row>
    <row r="52" spans="1:19" ht="15">
      <c r="A52" s="111">
        <v>306</v>
      </c>
      <c r="B52" t="s">
        <v>109</v>
      </c>
      <c r="C52" t="s">
        <v>110</v>
      </c>
      <c r="D52">
        <v>4009</v>
      </c>
      <c r="E52" s="95">
        <v>3992</v>
      </c>
      <c r="F52" s="95">
        <v>3977</v>
      </c>
      <c r="G52" s="95">
        <v>3953</v>
      </c>
      <c r="H52" s="95">
        <v>3937</v>
      </c>
      <c r="I52" t="s">
        <v>109</v>
      </c>
      <c r="J52" s="254" t="s">
        <v>110</v>
      </c>
      <c r="K52" s="255">
        <v>5544</v>
      </c>
      <c r="L52" s="255">
        <v>5652</v>
      </c>
      <c r="M52" s="256">
        <v>5750</v>
      </c>
      <c r="N52" s="256">
        <v>5839</v>
      </c>
      <c r="O52" s="256">
        <v>5929</v>
      </c>
      <c r="P52" s="256">
        <v>6022</v>
      </c>
      <c r="Q52" s="256">
        <v>6078</v>
      </c>
      <c r="R52" s="256">
        <v>6114</v>
      </c>
      <c r="S52" s="256">
        <v>6174</v>
      </c>
    </row>
    <row r="53" spans="1:19" ht="15">
      <c r="A53" s="111">
        <v>308</v>
      </c>
      <c r="B53" t="s">
        <v>111</v>
      </c>
      <c r="C53" t="s">
        <v>112</v>
      </c>
      <c r="D53">
        <v>55490</v>
      </c>
      <c r="E53" s="95">
        <v>56755</v>
      </c>
      <c r="F53" s="95">
        <v>58030</v>
      </c>
      <c r="G53" s="95">
        <v>59319</v>
      </c>
      <c r="H53" s="95">
        <v>60617</v>
      </c>
      <c r="I53" t="s">
        <v>111</v>
      </c>
      <c r="J53" s="257" t="s">
        <v>112</v>
      </c>
      <c r="K53" s="258">
        <v>51662</v>
      </c>
      <c r="L53" s="258">
        <v>53162</v>
      </c>
      <c r="M53" s="259">
        <v>54439</v>
      </c>
      <c r="N53" s="259">
        <v>55294</v>
      </c>
      <c r="O53" s="259">
        <v>56148</v>
      </c>
      <c r="P53" s="259">
        <v>57024</v>
      </c>
      <c r="Q53" s="259">
        <v>57714</v>
      </c>
      <c r="R53" s="259">
        <v>58358</v>
      </c>
      <c r="S53" s="259">
        <v>58969</v>
      </c>
    </row>
    <row r="54" spans="1:19" ht="15">
      <c r="A54" s="111">
        <v>310</v>
      </c>
      <c r="B54" t="s">
        <v>113</v>
      </c>
      <c r="C54" t="s">
        <v>114</v>
      </c>
      <c r="D54">
        <v>12964</v>
      </c>
      <c r="E54" s="95">
        <v>13115</v>
      </c>
      <c r="F54" s="95">
        <v>13266</v>
      </c>
      <c r="G54" s="95">
        <v>13417</v>
      </c>
      <c r="H54" s="95">
        <v>13567</v>
      </c>
      <c r="I54" t="s">
        <v>113</v>
      </c>
      <c r="J54" s="254" t="s">
        <v>114</v>
      </c>
      <c r="K54" s="255">
        <v>9753</v>
      </c>
      <c r="L54" s="255">
        <v>9828</v>
      </c>
      <c r="M54" s="256">
        <v>9921</v>
      </c>
      <c r="N54" s="256">
        <v>10075</v>
      </c>
      <c r="O54" s="256">
        <v>10230</v>
      </c>
      <c r="P54" s="256">
        <v>10390</v>
      </c>
      <c r="Q54" s="256">
        <v>10516</v>
      </c>
      <c r="R54" s="256">
        <v>10615</v>
      </c>
      <c r="S54" s="256">
        <v>10731</v>
      </c>
    </row>
    <row r="55" spans="1:19" ht="15">
      <c r="A55" s="111">
        <v>313</v>
      </c>
      <c r="B55" t="s">
        <v>115</v>
      </c>
      <c r="C55" t="s">
        <v>116</v>
      </c>
      <c r="D55">
        <v>9866</v>
      </c>
      <c r="E55" s="95">
        <v>9873</v>
      </c>
      <c r="F55" s="95">
        <v>9881</v>
      </c>
      <c r="G55" s="95">
        <v>9885</v>
      </c>
      <c r="H55" s="95">
        <v>9890</v>
      </c>
      <c r="I55" t="s">
        <v>115</v>
      </c>
      <c r="J55" s="257" t="s">
        <v>116</v>
      </c>
      <c r="K55" s="258">
        <v>10117</v>
      </c>
      <c r="L55" s="258">
        <v>9870</v>
      </c>
      <c r="M55" s="259">
        <v>9764</v>
      </c>
      <c r="N55" s="259">
        <v>9915</v>
      </c>
      <c r="O55" s="259">
        <v>10069</v>
      </c>
      <c r="P55" s="259">
        <v>10226</v>
      </c>
      <c r="Q55" s="259">
        <v>10348</v>
      </c>
      <c r="R55" s="259">
        <v>10446</v>
      </c>
      <c r="S55" s="259">
        <v>10571</v>
      </c>
    </row>
    <row r="56" spans="1:19" ht="15">
      <c r="A56" s="111">
        <v>315</v>
      </c>
      <c r="B56" t="s">
        <v>117</v>
      </c>
      <c r="C56" t="s">
        <v>118</v>
      </c>
      <c r="D56">
        <v>6306</v>
      </c>
      <c r="E56" s="95">
        <v>6313</v>
      </c>
      <c r="F56" s="95">
        <v>6318</v>
      </c>
      <c r="G56" s="95">
        <v>6324</v>
      </c>
      <c r="H56" s="95">
        <v>6330</v>
      </c>
      <c r="I56" t="s">
        <v>117</v>
      </c>
      <c r="J56" s="254" t="s">
        <v>118</v>
      </c>
      <c r="K56" s="255">
        <v>6560</v>
      </c>
      <c r="L56" s="255">
        <v>6607</v>
      </c>
      <c r="M56" s="256">
        <v>6665</v>
      </c>
      <c r="N56" s="256">
        <v>6768</v>
      </c>
      <c r="O56" s="256">
        <v>6873</v>
      </c>
      <c r="P56" s="256">
        <v>6980</v>
      </c>
      <c r="Q56" s="256">
        <v>7034</v>
      </c>
      <c r="R56" s="256">
        <v>7102</v>
      </c>
      <c r="S56" s="256">
        <v>7159</v>
      </c>
    </row>
    <row r="57" spans="1:19" ht="15">
      <c r="A57" s="111">
        <v>318</v>
      </c>
      <c r="B57" t="s">
        <v>119</v>
      </c>
      <c r="C57" t="s">
        <v>120</v>
      </c>
      <c r="D57">
        <v>48659</v>
      </c>
      <c r="E57" s="95">
        <v>49533</v>
      </c>
      <c r="F57" s="95">
        <v>50401</v>
      </c>
      <c r="G57" s="95">
        <v>51265</v>
      </c>
      <c r="H57" s="95">
        <v>52129</v>
      </c>
      <c r="I57" t="s">
        <v>119</v>
      </c>
      <c r="J57" s="257" t="s">
        <v>120</v>
      </c>
      <c r="K57" s="258">
        <v>55121</v>
      </c>
      <c r="L57" s="258">
        <v>56774</v>
      </c>
      <c r="M57" s="259">
        <v>58159</v>
      </c>
      <c r="N57" s="259">
        <v>59073</v>
      </c>
      <c r="O57" s="259">
        <v>59985</v>
      </c>
      <c r="P57" s="259">
        <v>60921</v>
      </c>
      <c r="Q57" s="259">
        <v>61405</v>
      </c>
      <c r="R57" s="259">
        <v>61905</v>
      </c>
      <c r="S57" s="259">
        <v>62422</v>
      </c>
    </row>
    <row r="58" spans="1:19" ht="15">
      <c r="A58" s="111">
        <v>321</v>
      </c>
      <c r="B58" t="s">
        <v>121</v>
      </c>
      <c r="C58" t="s">
        <v>122</v>
      </c>
      <c r="D58">
        <v>5231</v>
      </c>
      <c r="E58" s="95">
        <v>5167</v>
      </c>
      <c r="F58" s="95">
        <v>5097</v>
      </c>
      <c r="G58" s="95">
        <v>5046</v>
      </c>
      <c r="H58" s="95">
        <v>4993</v>
      </c>
      <c r="I58" t="s">
        <v>121</v>
      </c>
      <c r="J58" s="254" t="s">
        <v>122</v>
      </c>
      <c r="K58" s="255">
        <v>8363</v>
      </c>
      <c r="L58" s="255">
        <v>8548</v>
      </c>
      <c r="M58" s="256">
        <v>8709</v>
      </c>
      <c r="N58" s="256">
        <v>8844</v>
      </c>
      <c r="O58" s="256">
        <v>8981</v>
      </c>
      <c r="P58" s="256">
        <v>9121</v>
      </c>
      <c r="Q58" s="256">
        <v>9252</v>
      </c>
      <c r="R58" s="256">
        <v>9355</v>
      </c>
      <c r="S58" s="256">
        <v>9468</v>
      </c>
    </row>
    <row r="59" spans="1:19" ht="15">
      <c r="A59" s="111">
        <v>347</v>
      </c>
      <c r="B59" t="s">
        <v>123</v>
      </c>
      <c r="C59" t="s">
        <v>124</v>
      </c>
      <c r="D59">
        <v>5837</v>
      </c>
      <c r="E59" s="95">
        <v>5757</v>
      </c>
      <c r="F59" s="95">
        <v>5690</v>
      </c>
      <c r="G59" s="95">
        <v>5616</v>
      </c>
      <c r="H59" s="95">
        <v>5536</v>
      </c>
      <c r="I59" t="s">
        <v>123</v>
      </c>
      <c r="J59" s="257" t="s">
        <v>124</v>
      </c>
      <c r="K59" s="258">
        <v>5451</v>
      </c>
      <c r="L59" s="258">
        <v>5400</v>
      </c>
      <c r="M59" s="259">
        <v>5395</v>
      </c>
      <c r="N59" s="259">
        <v>5479</v>
      </c>
      <c r="O59" s="259">
        <v>5563</v>
      </c>
      <c r="P59" s="259">
        <v>5650</v>
      </c>
      <c r="Q59" s="259">
        <v>5702</v>
      </c>
      <c r="R59" s="259">
        <v>5758</v>
      </c>
      <c r="S59" s="259">
        <v>5814</v>
      </c>
    </row>
    <row r="60" spans="1:19" ht="15">
      <c r="A60" s="111">
        <v>353</v>
      </c>
      <c r="B60" t="s">
        <v>125</v>
      </c>
      <c r="C60" t="s">
        <v>126</v>
      </c>
      <c r="D60">
        <v>4874</v>
      </c>
      <c r="E60" s="95">
        <v>4879</v>
      </c>
      <c r="F60" s="95">
        <v>4885</v>
      </c>
      <c r="G60" s="95">
        <v>4890</v>
      </c>
      <c r="H60" s="95">
        <v>4895</v>
      </c>
      <c r="I60" t="s">
        <v>125</v>
      </c>
      <c r="J60" s="254" t="s">
        <v>126</v>
      </c>
      <c r="K60" s="255">
        <v>5469</v>
      </c>
      <c r="L60" s="255">
        <v>5530</v>
      </c>
      <c r="M60" s="256">
        <v>5591</v>
      </c>
      <c r="N60" s="256">
        <v>5678</v>
      </c>
      <c r="O60" s="256">
        <v>5765</v>
      </c>
      <c r="P60" s="256">
        <v>5855</v>
      </c>
      <c r="Q60" s="256">
        <v>5928</v>
      </c>
      <c r="R60" s="256">
        <v>6009</v>
      </c>
      <c r="S60" s="256">
        <v>6065</v>
      </c>
    </row>
    <row r="61" spans="1:19" ht="15">
      <c r="A61" s="111">
        <v>360</v>
      </c>
      <c r="B61" t="s">
        <v>127</v>
      </c>
      <c r="C61" t="s">
        <v>128</v>
      </c>
      <c r="D61">
        <v>270903</v>
      </c>
      <c r="E61" s="95">
        <v>273927</v>
      </c>
      <c r="F61" s="95">
        <v>276916</v>
      </c>
      <c r="G61" s="95">
        <v>279871</v>
      </c>
      <c r="H61" s="95">
        <v>282792</v>
      </c>
      <c r="I61" t="s">
        <v>127</v>
      </c>
      <c r="J61" s="257" t="s">
        <v>129</v>
      </c>
      <c r="K61" s="258">
        <v>276744</v>
      </c>
      <c r="L61" s="258">
        <v>283794</v>
      </c>
      <c r="M61" s="259">
        <v>289994</v>
      </c>
      <c r="N61" s="259">
        <v>294551</v>
      </c>
      <c r="O61" s="259">
        <v>299098</v>
      </c>
      <c r="P61" s="259">
        <v>303766</v>
      </c>
      <c r="Q61" s="259">
        <v>308806</v>
      </c>
      <c r="R61" s="259">
        <v>313667</v>
      </c>
      <c r="S61" s="259">
        <v>318314</v>
      </c>
    </row>
    <row r="62" spans="1:19" ht="15">
      <c r="A62" s="111">
        <v>361</v>
      </c>
      <c r="B62" t="s">
        <v>130</v>
      </c>
      <c r="C62" t="s">
        <v>131</v>
      </c>
      <c r="D62">
        <v>20628</v>
      </c>
      <c r="E62" s="95">
        <v>20273</v>
      </c>
      <c r="F62" s="95">
        <v>19919</v>
      </c>
      <c r="G62" s="95">
        <v>19578</v>
      </c>
      <c r="H62" s="95">
        <v>19222</v>
      </c>
      <c r="I62" t="s">
        <v>130</v>
      </c>
      <c r="J62" s="254" t="s">
        <v>131</v>
      </c>
      <c r="K62" s="255">
        <v>27074</v>
      </c>
      <c r="L62" s="255">
        <v>27419</v>
      </c>
      <c r="M62" s="256">
        <v>27789</v>
      </c>
      <c r="N62" s="256">
        <v>28220</v>
      </c>
      <c r="O62" s="256">
        <v>28656</v>
      </c>
      <c r="P62" s="256">
        <v>29103</v>
      </c>
      <c r="Q62" s="256">
        <v>29324</v>
      </c>
      <c r="R62" s="256">
        <v>29532</v>
      </c>
      <c r="S62" s="256">
        <v>29749</v>
      </c>
    </row>
    <row r="63" spans="1:19" ht="15">
      <c r="A63" s="111">
        <v>364</v>
      </c>
      <c r="B63" t="s">
        <v>132</v>
      </c>
      <c r="C63" t="s">
        <v>133</v>
      </c>
      <c r="D63">
        <v>13673</v>
      </c>
      <c r="E63" s="95">
        <v>13596</v>
      </c>
      <c r="F63" s="95">
        <v>13516</v>
      </c>
      <c r="G63" s="95">
        <v>13426</v>
      </c>
      <c r="H63" s="95">
        <v>13345</v>
      </c>
      <c r="I63" t="s">
        <v>132</v>
      </c>
      <c r="J63" s="257" t="s">
        <v>133</v>
      </c>
      <c r="K63" s="258">
        <v>14518</v>
      </c>
      <c r="L63" s="258">
        <v>14662</v>
      </c>
      <c r="M63" s="259">
        <v>14830</v>
      </c>
      <c r="N63" s="259">
        <v>15060</v>
      </c>
      <c r="O63" s="259">
        <v>15293</v>
      </c>
      <c r="P63" s="259">
        <v>15531</v>
      </c>
      <c r="Q63" s="259">
        <v>15694</v>
      </c>
      <c r="R63" s="259">
        <v>15878</v>
      </c>
      <c r="S63" s="259">
        <v>16047</v>
      </c>
    </row>
    <row r="64" spans="1:19" ht="15">
      <c r="A64" s="111">
        <v>368</v>
      </c>
      <c r="B64" t="s">
        <v>134</v>
      </c>
      <c r="C64" t="s">
        <v>135</v>
      </c>
      <c r="D64">
        <v>12016</v>
      </c>
      <c r="E64" s="95">
        <v>11939</v>
      </c>
      <c r="F64" s="95">
        <v>11852</v>
      </c>
      <c r="G64" s="95">
        <v>11765</v>
      </c>
      <c r="H64" s="95">
        <v>11679</v>
      </c>
      <c r="I64" t="s">
        <v>134</v>
      </c>
      <c r="J64" s="254" t="s">
        <v>135</v>
      </c>
      <c r="K64" s="255">
        <v>13640</v>
      </c>
      <c r="L64" s="255">
        <v>13637</v>
      </c>
      <c r="M64" s="256">
        <v>13706</v>
      </c>
      <c r="N64" s="256">
        <v>13919</v>
      </c>
      <c r="O64" s="256">
        <v>14133</v>
      </c>
      <c r="P64" s="256">
        <v>14354</v>
      </c>
      <c r="Q64" s="256">
        <v>14529</v>
      </c>
      <c r="R64" s="256">
        <v>14697</v>
      </c>
      <c r="S64" s="256">
        <v>14856</v>
      </c>
    </row>
    <row r="65" spans="1:19" ht="15">
      <c r="A65" s="111">
        <v>376</v>
      </c>
      <c r="B65" t="s">
        <v>136</v>
      </c>
      <c r="C65" t="s">
        <v>137</v>
      </c>
      <c r="D65">
        <v>53361</v>
      </c>
      <c r="E65" s="95">
        <v>53993</v>
      </c>
      <c r="F65" s="95">
        <v>54615</v>
      </c>
      <c r="G65" s="95">
        <v>55246</v>
      </c>
      <c r="H65" s="95">
        <v>55843</v>
      </c>
      <c r="I65" t="s">
        <v>136</v>
      </c>
      <c r="J65" s="257" t="s">
        <v>137</v>
      </c>
      <c r="K65" s="258">
        <v>64889</v>
      </c>
      <c r="L65" s="258">
        <v>66746</v>
      </c>
      <c r="M65" s="259">
        <v>68325</v>
      </c>
      <c r="N65" s="259">
        <v>69399</v>
      </c>
      <c r="O65" s="259">
        <v>70470</v>
      </c>
      <c r="P65" s="259">
        <v>71570</v>
      </c>
      <c r="Q65" s="259">
        <v>72728</v>
      </c>
      <c r="R65" s="259">
        <v>73840</v>
      </c>
      <c r="S65" s="259">
        <v>74876</v>
      </c>
    </row>
    <row r="66" spans="1:19" ht="15">
      <c r="A66" s="111">
        <v>380</v>
      </c>
      <c r="B66" t="s">
        <v>138</v>
      </c>
      <c r="C66" t="s">
        <v>139</v>
      </c>
      <c r="D66">
        <v>63335</v>
      </c>
      <c r="E66" s="95">
        <v>64315</v>
      </c>
      <c r="F66" s="95">
        <v>65300</v>
      </c>
      <c r="G66" s="95">
        <v>66281</v>
      </c>
      <c r="H66" s="95">
        <v>67259</v>
      </c>
      <c r="I66" t="s">
        <v>138</v>
      </c>
      <c r="J66" s="254" t="s">
        <v>139</v>
      </c>
      <c r="K66" s="255">
        <v>71545</v>
      </c>
      <c r="L66" s="255">
        <v>73696</v>
      </c>
      <c r="M66" s="256">
        <v>75517</v>
      </c>
      <c r="N66" s="256">
        <v>76704</v>
      </c>
      <c r="O66" s="256">
        <v>77888</v>
      </c>
      <c r="P66" s="256">
        <v>79103</v>
      </c>
      <c r="Q66" s="256">
        <v>80361</v>
      </c>
      <c r="R66" s="256">
        <v>81587</v>
      </c>
      <c r="S66" s="256">
        <v>82750</v>
      </c>
    </row>
    <row r="67" spans="1:19" ht="15">
      <c r="A67" s="111">
        <v>390</v>
      </c>
      <c r="B67" t="s">
        <v>140</v>
      </c>
      <c r="C67" t="s">
        <v>141</v>
      </c>
      <c r="D67">
        <v>6507</v>
      </c>
      <c r="E67" s="95">
        <v>6452</v>
      </c>
      <c r="F67" s="95">
        <v>6402</v>
      </c>
      <c r="G67" s="95">
        <v>6343</v>
      </c>
      <c r="H67" s="95">
        <v>6289</v>
      </c>
      <c r="I67" t="s">
        <v>140</v>
      </c>
      <c r="J67" s="257" t="s">
        <v>141</v>
      </c>
      <c r="K67" s="258">
        <v>8114</v>
      </c>
      <c r="L67" s="258">
        <v>8298</v>
      </c>
      <c r="M67" s="259">
        <v>8460</v>
      </c>
      <c r="N67" s="259">
        <v>8593</v>
      </c>
      <c r="O67" s="259">
        <v>8726</v>
      </c>
      <c r="P67" s="259">
        <v>8862</v>
      </c>
      <c r="Q67" s="259">
        <v>9010</v>
      </c>
      <c r="R67" s="259">
        <v>9148</v>
      </c>
      <c r="S67" s="259">
        <v>9270</v>
      </c>
    </row>
    <row r="68" spans="1:19" ht="15">
      <c r="A68" s="111">
        <v>400</v>
      </c>
      <c r="B68" t="s">
        <v>142</v>
      </c>
      <c r="C68" t="s">
        <v>143</v>
      </c>
      <c r="D68">
        <v>19229</v>
      </c>
      <c r="E68" s="95">
        <v>19324</v>
      </c>
      <c r="F68" s="95">
        <v>19413</v>
      </c>
      <c r="G68" s="95">
        <v>19502</v>
      </c>
      <c r="H68" s="95">
        <v>19588</v>
      </c>
      <c r="I68" t="s">
        <v>142</v>
      </c>
      <c r="J68" s="254" t="s">
        <v>143</v>
      </c>
      <c r="K68" s="255">
        <v>21475</v>
      </c>
      <c r="L68" s="255">
        <v>21963</v>
      </c>
      <c r="M68" s="256">
        <v>22391</v>
      </c>
      <c r="N68" s="256">
        <v>22742</v>
      </c>
      <c r="O68" s="256">
        <v>23094</v>
      </c>
      <c r="P68" s="256">
        <v>23455</v>
      </c>
      <c r="Q68" s="256">
        <v>23757</v>
      </c>
      <c r="R68" s="256">
        <v>24030</v>
      </c>
      <c r="S68" s="256">
        <v>24315</v>
      </c>
    </row>
    <row r="69" spans="1:19" ht="15">
      <c r="A69" s="111">
        <v>411</v>
      </c>
      <c r="B69" t="s">
        <v>144</v>
      </c>
      <c r="C69" t="s">
        <v>145</v>
      </c>
      <c r="D69">
        <v>9546</v>
      </c>
      <c r="E69" s="95">
        <v>9558</v>
      </c>
      <c r="F69" s="95">
        <v>9572</v>
      </c>
      <c r="G69" s="95">
        <v>9586</v>
      </c>
      <c r="H69" s="95">
        <v>9601</v>
      </c>
      <c r="I69" t="s">
        <v>144</v>
      </c>
      <c r="J69" s="257" t="s">
        <v>145</v>
      </c>
      <c r="K69" s="258">
        <v>10028</v>
      </c>
      <c r="L69" s="258">
        <v>10040</v>
      </c>
      <c r="M69" s="259">
        <v>10090</v>
      </c>
      <c r="N69" s="259">
        <v>10247</v>
      </c>
      <c r="O69" s="259">
        <v>10405</v>
      </c>
      <c r="P69" s="259">
        <v>10567</v>
      </c>
      <c r="Q69" s="259">
        <v>10637</v>
      </c>
      <c r="R69" s="259">
        <v>10687</v>
      </c>
      <c r="S69" s="259">
        <v>10776</v>
      </c>
    </row>
    <row r="70" spans="1:19" ht="15">
      <c r="A70" s="111">
        <v>425</v>
      </c>
      <c r="B70" t="s">
        <v>146</v>
      </c>
      <c r="C70" t="s">
        <v>147</v>
      </c>
      <c r="D70">
        <v>6775</v>
      </c>
      <c r="E70" s="95">
        <v>6696</v>
      </c>
      <c r="F70" s="95">
        <v>6611</v>
      </c>
      <c r="G70" s="95">
        <v>6537</v>
      </c>
      <c r="H70" s="95">
        <v>6457</v>
      </c>
      <c r="I70" t="s">
        <v>146</v>
      </c>
      <c r="J70" s="254" t="s">
        <v>147</v>
      </c>
      <c r="K70" s="255">
        <v>8221</v>
      </c>
      <c r="L70" s="255">
        <v>8218</v>
      </c>
      <c r="M70" s="256">
        <v>8248</v>
      </c>
      <c r="N70" s="256">
        <v>8376</v>
      </c>
      <c r="O70" s="256">
        <v>8505</v>
      </c>
      <c r="P70" s="256">
        <v>8638</v>
      </c>
      <c r="Q70" s="256">
        <v>8711</v>
      </c>
      <c r="R70" s="256">
        <v>8781</v>
      </c>
      <c r="S70" s="256">
        <v>8863</v>
      </c>
    </row>
    <row r="71" spans="1:19" ht="15">
      <c r="A71" s="111">
        <v>440</v>
      </c>
      <c r="B71" t="s">
        <v>148</v>
      </c>
      <c r="C71" t="s">
        <v>149</v>
      </c>
      <c r="D71">
        <v>54186</v>
      </c>
      <c r="E71" s="95">
        <v>55000</v>
      </c>
      <c r="F71" s="95">
        <v>55798</v>
      </c>
      <c r="G71" s="95">
        <v>56608</v>
      </c>
      <c r="H71" s="95">
        <v>57403</v>
      </c>
      <c r="I71" t="s">
        <v>148</v>
      </c>
      <c r="J71" s="257" t="s">
        <v>149</v>
      </c>
      <c r="K71" s="258">
        <v>64645</v>
      </c>
      <c r="L71" s="258">
        <v>66399</v>
      </c>
      <c r="M71" s="259">
        <v>67893</v>
      </c>
      <c r="N71" s="259">
        <v>68960</v>
      </c>
      <c r="O71" s="259">
        <v>70024</v>
      </c>
      <c r="P71" s="259">
        <v>71117</v>
      </c>
      <c r="Q71" s="259">
        <v>72104</v>
      </c>
      <c r="R71" s="259">
        <v>73039</v>
      </c>
      <c r="S71" s="259">
        <v>73961</v>
      </c>
    </row>
    <row r="72" spans="1:19" ht="15">
      <c r="A72" s="111">
        <v>467</v>
      </c>
      <c r="B72" t="s">
        <v>150</v>
      </c>
      <c r="C72" t="s">
        <v>151</v>
      </c>
      <c r="D72">
        <v>6077</v>
      </c>
      <c r="E72" s="95">
        <v>5950</v>
      </c>
      <c r="F72" s="95">
        <v>5825</v>
      </c>
      <c r="G72" s="95">
        <v>5707</v>
      </c>
      <c r="H72" s="95">
        <v>5589</v>
      </c>
      <c r="I72" t="s">
        <v>150</v>
      </c>
      <c r="J72" s="254" t="s">
        <v>151</v>
      </c>
      <c r="K72" s="255">
        <v>6680</v>
      </c>
      <c r="L72" s="255">
        <v>6635</v>
      </c>
      <c r="M72" s="256">
        <v>6641</v>
      </c>
      <c r="N72" s="256">
        <v>6744</v>
      </c>
      <c r="O72" s="256">
        <v>6848</v>
      </c>
      <c r="P72" s="256">
        <v>6955</v>
      </c>
      <c r="Q72" s="256">
        <v>6993</v>
      </c>
      <c r="R72" s="256">
        <v>7054</v>
      </c>
      <c r="S72" s="256">
        <v>7113</v>
      </c>
    </row>
    <row r="73" spans="1:19" ht="15">
      <c r="A73" s="111">
        <v>475</v>
      </c>
      <c r="B73" t="s">
        <v>152</v>
      </c>
      <c r="C73" t="s">
        <v>153</v>
      </c>
      <c r="D73">
        <v>4692</v>
      </c>
      <c r="E73" s="95">
        <v>4795</v>
      </c>
      <c r="F73" s="95">
        <v>4891</v>
      </c>
      <c r="G73" s="95">
        <v>4992</v>
      </c>
      <c r="H73" s="95">
        <v>5097</v>
      </c>
      <c r="I73" t="s">
        <v>152</v>
      </c>
      <c r="J73" s="257" t="s">
        <v>153</v>
      </c>
      <c r="K73" s="258">
        <v>4911</v>
      </c>
      <c r="L73" s="258">
        <v>5088</v>
      </c>
      <c r="M73" s="259">
        <v>5234</v>
      </c>
      <c r="N73" s="259">
        <v>5316</v>
      </c>
      <c r="O73" s="259">
        <v>5398</v>
      </c>
      <c r="P73" s="259">
        <v>5483</v>
      </c>
      <c r="Q73" s="259">
        <v>5531</v>
      </c>
      <c r="R73" s="259">
        <v>5582</v>
      </c>
      <c r="S73" s="259">
        <v>5628</v>
      </c>
    </row>
    <row r="74" spans="1:19" ht="15">
      <c r="A74" s="111">
        <v>480</v>
      </c>
      <c r="B74" t="s">
        <v>154</v>
      </c>
      <c r="C74" t="s">
        <v>155</v>
      </c>
      <c r="D74">
        <v>21077</v>
      </c>
      <c r="E74" s="95">
        <v>21545</v>
      </c>
      <c r="F74" s="95">
        <v>22028</v>
      </c>
      <c r="G74" s="95">
        <v>22505</v>
      </c>
      <c r="H74" s="95">
        <v>22992</v>
      </c>
      <c r="I74" t="s">
        <v>154</v>
      </c>
      <c r="J74" s="254" t="s">
        <v>155</v>
      </c>
      <c r="K74" s="255">
        <v>13991</v>
      </c>
      <c r="L74" s="255">
        <v>14196</v>
      </c>
      <c r="M74" s="256">
        <v>14389</v>
      </c>
      <c r="N74" s="256">
        <v>14612</v>
      </c>
      <c r="O74" s="256">
        <v>14838</v>
      </c>
      <c r="P74" s="256">
        <v>15069</v>
      </c>
      <c r="Q74" s="256">
        <v>15201</v>
      </c>
      <c r="R74" s="256">
        <v>15338</v>
      </c>
      <c r="S74" s="256">
        <v>15475</v>
      </c>
    </row>
    <row r="75" spans="1:19" ht="15">
      <c r="A75" s="111">
        <v>483</v>
      </c>
      <c r="B75" t="s">
        <v>156</v>
      </c>
      <c r="C75" t="s">
        <v>157</v>
      </c>
      <c r="D75">
        <v>17486</v>
      </c>
      <c r="E75" s="95">
        <v>17686</v>
      </c>
      <c r="F75" s="95">
        <v>17891</v>
      </c>
      <c r="G75" s="95">
        <v>18100</v>
      </c>
      <c r="H75" s="95">
        <v>18313</v>
      </c>
      <c r="I75" t="s">
        <v>156</v>
      </c>
      <c r="J75" s="257" t="s">
        <v>157</v>
      </c>
      <c r="K75" s="258">
        <v>10153</v>
      </c>
      <c r="L75" s="258">
        <v>9997</v>
      </c>
      <c r="M75" s="259">
        <v>9947</v>
      </c>
      <c r="N75" s="259">
        <v>10101</v>
      </c>
      <c r="O75" s="259">
        <v>10257</v>
      </c>
      <c r="P75" s="259">
        <v>10417</v>
      </c>
      <c r="Q75" s="259">
        <v>10500</v>
      </c>
      <c r="R75" s="259">
        <v>10578</v>
      </c>
      <c r="S75" s="259">
        <v>10666</v>
      </c>
    </row>
    <row r="76" spans="1:19" ht="15">
      <c r="A76" s="111">
        <v>490</v>
      </c>
      <c r="B76" t="s">
        <v>158</v>
      </c>
      <c r="C76" t="s">
        <v>159</v>
      </c>
      <c r="D76">
        <v>63991</v>
      </c>
      <c r="E76" s="95">
        <v>65663</v>
      </c>
      <c r="F76" s="95">
        <v>67359</v>
      </c>
      <c r="G76" s="95">
        <v>69090</v>
      </c>
      <c r="H76" s="95">
        <v>70824</v>
      </c>
      <c r="I76" t="s">
        <v>158</v>
      </c>
      <c r="J76" s="254" t="s">
        <v>159</v>
      </c>
      <c r="K76" s="255">
        <v>42281</v>
      </c>
      <c r="L76" s="255">
        <v>43257</v>
      </c>
      <c r="M76" s="256">
        <v>44118</v>
      </c>
      <c r="N76" s="256">
        <v>44811</v>
      </c>
      <c r="O76" s="256">
        <v>45503</v>
      </c>
      <c r="P76" s="256">
        <v>46213</v>
      </c>
      <c r="Q76" s="256">
        <v>46532</v>
      </c>
      <c r="R76" s="256">
        <v>46872</v>
      </c>
      <c r="S76" s="256">
        <v>47202</v>
      </c>
    </row>
    <row r="77" spans="1:19" ht="15">
      <c r="A77" s="111">
        <v>495</v>
      </c>
      <c r="B77" t="s">
        <v>160</v>
      </c>
      <c r="C77" t="s">
        <v>161</v>
      </c>
      <c r="D77">
        <v>27238</v>
      </c>
      <c r="E77" s="95">
        <v>27915</v>
      </c>
      <c r="F77" s="95">
        <v>28585</v>
      </c>
      <c r="G77" s="95">
        <v>29270</v>
      </c>
      <c r="H77" s="95">
        <v>29957</v>
      </c>
      <c r="I77" t="s">
        <v>160</v>
      </c>
      <c r="J77" s="257" t="s">
        <v>161</v>
      </c>
      <c r="K77" s="258">
        <v>25790</v>
      </c>
      <c r="L77" s="258">
        <v>26652</v>
      </c>
      <c r="M77" s="259">
        <v>27354</v>
      </c>
      <c r="N77" s="259">
        <v>27784</v>
      </c>
      <c r="O77" s="259">
        <v>28213</v>
      </c>
      <c r="P77" s="259">
        <v>28653</v>
      </c>
      <c r="Q77" s="259">
        <v>28963</v>
      </c>
      <c r="R77" s="259">
        <v>29281</v>
      </c>
      <c r="S77" s="259">
        <v>29598</v>
      </c>
    </row>
    <row r="78" spans="1:19" ht="15">
      <c r="A78" s="111">
        <v>501</v>
      </c>
      <c r="B78" t="s">
        <v>162</v>
      </c>
      <c r="C78" t="s">
        <v>163</v>
      </c>
      <c r="D78">
        <v>3278</v>
      </c>
      <c r="E78" s="95">
        <v>3310</v>
      </c>
      <c r="F78" s="95">
        <v>3341</v>
      </c>
      <c r="G78" s="95">
        <v>3377</v>
      </c>
      <c r="H78" s="95">
        <v>3411</v>
      </c>
      <c r="I78" t="s">
        <v>162</v>
      </c>
      <c r="J78" s="254" t="s">
        <v>163</v>
      </c>
      <c r="K78" s="255">
        <v>3127</v>
      </c>
      <c r="L78" s="255">
        <v>3150</v>
      </c>
      <c r="M78" s="256">
        <v>3175</v>
      </c>
      <c r="N78" s="256">
        <v>3224</v>
      </c>
      <c r="O78" s="256">
        <v>3274</v>
      </c>
      <c r="P78" s="256">
        <v>3325</v>
      </c>
      <c r="Q78" s="256">
        <v>3323</v>
      </c>
      <c r="R78" s="256">
        <v>3346</v>
      </c>
      <c r="S78" s="256">
        <v>3373</v>
      </c>
    </row>
    <row r="79" spans="1:19" ht="15">
      <c r="A79" s="111">
        <v>541</v>
      </c>
      <c r="B79" t="s">
        <v>164</v>
      </c>
      <c r="C79" t="s">
        <v>165</v>
      </c>
      <c r="D79">
        <v>15848</v>
      </c>
      <c r="E79" s="95">
        <v>15802</v>
      </c>
      <c r="F79" s="95">
        <v>15746</v>
      </c>
      <c r="G79" s="95">
        <v>15690</v>
      </c>
      <c r="H79" s="95">
        <v>15629</v>
      </c>
      <c r="I79" t="s">
        <v>164</v>
      </c>
      <c r="J79" s="257" t="s">
        <v>165</v>
      </c>
      <c r="K79" s="258">
        <v>21049</v>
      </c>
      <c r="L79" s="258">
        <v>21427</v>
      </c>
      <c r="M79" s="259">
        <v>21769</v>
      </c>
      <c r="N79" s="259">
        <v>22107</v>
      </c>
      <c r="O79" s="259">
        <v>22448</v>
      </c>
      <c r="P79" s="259">
        <v>22798</v>
      </c>
      <c r="Q79" s="259">
        <v>23056</v>
      </c>
      <c r="R79" s="259">
        <v>23308</v>
      </c>
      <c r="S79" s="259">
        <v>23559</v>
      </c>
    </row>
    <row r="80" spans="1:19" ht="15">
      <c r="A80" s="111">
        <v>543</v>
      </c>
      <c r="B80" t="s">
        <v>166</v>
      </c>
      <c r="C80" t="s">
        <v>167</v>
      </c>
      <c r="D80">
        <v>11064</v>
      </c>
      <c r="E80" s="95">
        <v>11199</v>
      </c>
      <c r="F80" s="95">
        <v>11321</v>
      </c>
      <c r="G80" s="95">
        <v>11462</v>
      </c>
      <c r="H80" s="95">
        <v>11591</v>
      </c>
      <c r="I80" t="s">
        <v>166</v>
      </c>
      <c r="J80" s="254" t="s">
        <v>167</v>
      </c>
      <c r="K80" s="255">
        <v>8097</v>
      </c>
      <c r="L80" s="255">
        <v>8186</v>
      </c>
      <c r="M80" s="256">
        <v>8285</v>
      </c>
      <c r="N80" s="256">
        <v>8414</v>
      </c>
      <c r="O80" s="256">
        <v>8543</v>
      </c>
      <c r="P80" s="256">
        <v>8677</v>
      </c>
      <c r="Q80" s="256">
        <v>8747</v>
      </c>
      <c r="R80" s="256">
        <v>8791</v>
      </c>
      <c r="S80" s="256">
        <v>8880</v>
      </c>
    </row>
    <row r="81" spans="1:19" ht="15">
      <c r="A81" s="111">
        <v>576</v>
      </c>
      <c r="B81" t="s">
        <v>168</v>
      </c>
      <c r="C81" t="s">
        <v>169</v>
      </c>
      <c r="D81">
        <v>6913</v>
      </c>
      <c r="E81" s="95">
        <v>6793</v>
      </c>
      <c r="F81" s="95">
        <v>6675</v>
      </c>
      <c r="G81" s="95">
        <v>6558</v>
      </c>
      <c r="H81" s="95">
        <v>6438</v>
      </c>
      <c r="I81" t="s">
        <v>168</v>
      </c>
      <c r="J81" s="257" t="s">
        <v>169</v>
      </c>
      <c r="K81" s="258">
        <v>8664</v>
      </c>
      <c r="L81" s="258">
        <v>8681</v>
      </c>
      <c r="M81" s="259">
        <v>8735</v>
      </c>
      <c r="N81" s="259">
        <v>8870</v>
      </c>
      <c r="O81" s="259">
        <v>9007</v>
      </c>
      <c r="P81" s="259">
        <v>9148</v>
      </c>
      <c r="Q81" s="259">
        <v>9256</v>
      </c>
      <c r="R81" s="259">
        <v>9347</v>
      </c>
      <c r="S81" s="259">
        <v>9451</v>
      </c>
    </row>
    <row r="82" spans="1:19" ht="15">
      <c r="A82" s="111">
        <v>579</v>
      </c>
      <c r="B82" t="s">
        <v>170</v>
      </c>
      <c r="C82" t="s">
        <v>171</v>
      </c>
      <c r="D82">
        <v>47717</v>
      </c>
      <c r="E82" s="95">
        <v>48553</v>
      </c>
      <c r="F82" s="95">
        <v>49392</v>
      </c>
      <c r="G82" s="95">
        <v>50232</v>
      </c>
      <c r="H82" s="95">
        <v>51079</v>
      </c>
      <c r="I82" t="s">
        <v>170</v>
      </c>
      <c r="J82" s="254" t="s">
        <v>171</v>
      </c>
      <c r="K82" s="255">
        <v>39314</v>
      </c>
      <c r="L82" s="255">
        <v>40048</v>
      </c>
      <c r="M82" s="256">
        <v>40713</v>
      </c>
      <c r="N82" s="256">
        <v>41345</v>
      </c>
      <c r="O82" s="256">
        <v>41983</v>
      </c>
      <c r="P82" s="256">
        <v>42638</v>
      </c>
      <c r="Q82" s="256">
        <v>43311</v>
      </c>
      <c r="R82" s="256">
        <v>43966</v>
      </c>
      <c r="S82" s="256">
        <v>44578</v>
      </c>
    </row>
    <row r="83" spans="1:19" ht="15">
      <c r="A83" s="111">
        <v>585</v>
      </c>
      <c r="B83" t="s">
        <v>172</v>
      </c>
      <c r="C83" t="s">
        <v>173</v>
      </c>
      <c r="D83">
        <v>18846</v>
      </c>
      <c r="E83" s="95">
        <v>19025</v>
      </c>
      <c r="F83" s="95">
        <v>19209</v>
      </c>
      <c r="G83" s="95">
        <v>19382</v>
      </c>
      <c r="H83" s="95">
        <v>19545</v>
      </c>
      <c r="I83" t="s">
        <v>172</v>
      </c>
      <c r="J83" s="257" t="s">
        <v>173</v>
      </c>
      <c r="K83" s="258">
        <v>14380</v>
      </c>
      <c r="L83" s="258">
        <v>14384</v>
      </c>
      <c r="M83" s="259">
        <v>14440</v>
      </c>
      <c r="N83" s="259">
        <v>14664</v>
      </c>
      <c r="O83" s="259">
        <v>14890</v>
      </c>
      <c r="P83" s="259">
        <v>15123</v>
      </c>
      <c r="Q83" s="259">
        <v>15242</v>
      </c>
      <c r="R83" s="259">
        <v>15346</v>
      </c>
      <c r="S83" s="259">
        <v>15475</v>
      </c>
    </row>
    <row r="84" spans="1:19" ht="15">
      <c r="A84" s="111">
        <v>591</v>
      </c>
      <c r="B84" t="s">
        <v>174</v>
      </c>
      <c r="C84" t="s">
        <v>175</v>
      </c>
      <c r="D84">
        <v>20483</v>
      </c>
      <c r="E84" s="95">
        <v>20893</v>
      </c>
      <c r="F84" s="95">
        <v>21317</v>
      </c>
      <c r="G84" s="95">
        <v>21745</v>
      </c>
      <c r="H84" s="95">
        <v>22161</v>
      </c>
      <c r="I84" t="s">
        <v>174</v>
      </c>
      <c r="J84" s="254" t="s">
        <v>175</v>
      </c>
      <c r="K84" s="255">
        <v>18055</v>
      </c>
      <c r="L84" s="255">
        <v>18550</v>
      </c>
      <c r="M84" s="256">
        <v>18970</v>
      </c>
      <c r="N84" s="256">
        <v>19268</v>
      </c>
      <c r="O84" s="256">
        <v>19566</v>
      </c>
      <c r="P84" s="256">
        <v>19871</v>
      </c>
      <c r="Q84" s="256">
        <v>19970</v>
      </c>
      <c r="R84" s="256">
        <v>20077</v>
      </c>
      <c r="S84" s="256">
        <v>20212</v>
      </c>
    </row>
    <row r="85" spans="1:19" ht="15">
      <c r="A85" s="111">
        <v>604</v>
      </c>
      <c r="B85" t="s">
        <v>176</v>
      </c>
      <c r="C85" t="s">
        <v>177</v>
      </c>
      <c r="D85">
        <v>29898</v>
      </c>
      <c r="E85" s="95">
        <v>30613</v>
      </c>
      <c r="F85" s="95">
        <v>31333</v>
      </c>
      <c r="G85" s="95">
        <v>32057</v>
      </c>
      <c r="H85" s="95">
        <v>32793</v>
      </c>
      <c r="I85" t="s">
        <v>176</v>
      </c>
      <c r="J85" s="257" t="s">
        <v>177</v>
      </c>
      <c r="K85" s="258">
        <v>28415</v>
      </c>
      <c r="L85" s="258">
        <v>29061</v>
      </c>
      <c r="M85" s="259">
        <v>29629</v>
      </c>
      <c r="N85" s="259">
        <v>30094</v>
      </c>
      <c r="O85" s="259">
        <v>30559</v>
      </c>
      <c r="P85" s="259">
        <v>31036</v>
      </c>
      <c r="Q85" s="259">
        <v>31346</v>
      </c>
      <c r="R85" s="259">
        <v>31630</v>
      </c>
      <c r="S85" s="259">
        <v>31916</v>
      </c>
    </row>
    <row r="86" spans="1:19" ht="15">
      <c r="A86" s="111">
        <v>607</v>
      </c>
      <c r="B86" t="s">
        <v>178</v>
      </c>
      <c r="C86" t="s">
        <v>179</v>
      </c>
      <c r="D86">
        <v>19310</v>
      </c>
      <c r="E86" s="95">
        <v>19507</v>
      </c>
      <c r="F86" s="95">
        <v>19702</v>
      </c>
      <c r="G86" s="95">
        <v>19898</v>
      </c>
      <c r="H86" s="95">
        <v>20080</v>
      </c>
      <c r="I86" t="s">
        <v>178</v>
      </c>
      <c r="J86" s="254" t="s">
        <v>179</v>
      </c>
      <c r="K86" s="255">
        <v>23514</v>
      </c>
      <c r="L86" s="255">
        <v>24185</v>
      </c>
      <c r="M86" s="256">
        <v>24757</v>
      </c>
      <c r="N86" s="256">
        <v>25146</v>
      </c>
      <c r="O86" s="256">
        <v>25534</v>
      </c>
      <c r="P86" s="256">
        <v>25933</v>
      </c>
      <c r="Q86" s="256">
        <v>26231</v>
      </c>
      <c r="R86" s="256">
        <v>26523</v>
      </c>
      <c r="S86" s="256">
        <v>26801</v>
      </c>
    </row>
    <row r="87" spans="1:19" ht="15">
      <c r="A87" s="111">
        <v>615</v>
      </c>
      <c r="B87" t="s">
        <v>180</v>
      </c>
      <c r="C87" t="s">
        <v>181</v>
      </c>
      <c r="D87">
        <v>122231</v>
      </c>
      <c r="E87" s="95">
        <v>124219</v>
      </c>
      <c r="F87" s="95">
        <v>126193</v>
      </c>
      <c r="G87" s="95">
        <v>128153</v>
      </c>
      <c r="H87" s="95">
        <v>130108</v>
      </c>
      <c r="I87" t="s">
        <v>180</v>
      </c>
      <c r="J87" s="257" t="s">
        <v>181</v>
      </c>
      <c r="K87" s="258">
        <v>135465</v>
      </c>
      <c r="L87" s="258">
        <v>139553</v>
      </c>
      <c r="M87" s="259">
        <v>142995</v>
      </c>
      <c r="N87" s="259">
        <v>145242</v>
      </c>
      <c r="O87" s="259">
        <v>147484</v>
      </c>
      <c r="P87" s="259">
        <v>149786</v>
      </c>
      <c r="Q87" s="259">
        <v>151730</v>
      </c>
      <c r="R87" s="259">
        <v>153561</v>
      </c>
      <c r="S87" s="259">
        <v>155362</v>
      </c>
    </row>
    <row r="88" spans="1:19" ht="15">
      <c r="A88" s="111">
        <v>628</v>
      </c>
      <c r="B88" t="s">
        <v>182</v>
      </c>
      <c r="C88" t="s">
        <v>183</v>
      </c>
      <c r="D88">
        <v>8191</v>
      </c>
      <c r="E88" s="95">
        <v>8191</v>
      </c>
      <c r="F88" s="95">
        <v>8191</v>
      </c>
      <c r="G88" s="95">
        <v>8191</v>
      </c>
      <c r="H88" s="95">
        <v>8191</v>
      </c>
      <c r="I88" t="s">
        <v>182</v>
      </c>
      <c r="J88" s="254" t="s">
        <v>183</v>
      </c>
      <c r="K88" s="255">
        <v>9032</v>
      </c>
      <c r="L88" s="255">
        <v>9155</v>
      </c>
      <c r="M88" s="256">
        <v>9278</v>
      </c>
      <c r="N88" s="256">
        <v>9422</v>
      </c>
      <c r="O88" s="256">
        <v>9567</v>
      </c>
      <c r="P88" s="256">
        <v>9717</v>
      </c>
      <c r="Q88" s="256">
        <v>9789</v>
      </c>
      <c r="R88" s="256">
        <v>9883</v>
      </c>
      <c r="S88" s="256">
        <v>9954</v>
      </c>
    </row>
    <row r="89" spans="1:19" ht="15">
      <c r="A89" s="111">
        <v>631</v>
      </c>
      <c r="B89" t="s">
        <v>184</v>
      </c>
      <c r="C89" t="s">
        <v>185</v>
      </c>
      <c r="D89">
        <v>52554</v>
      </c>
      <c r="E89" s="95">
        <v>53236</v>
      </c>
      <c r="F89" s="95">
        <v>53914</v>
      </c>
      <c r="G89" s="95">
        <v>54573</v>
      </c>
      <c r="H89" s="95">
        <v>55220</v>
      </c>
      <c r="I89" t="s">
        <v>184</v>
      </c>
      <c r="J89" s="257" t="s">
        <v>185</v>
      </c>
      <c r="K89" s="258">
        <v>82375</v>
      </c>
      <c r="L89" s="258">
        <v>85484</v>
      </c>
      <c r="M89" s="259">
        <v>87981</v>
      </c>
      <c r="N89" s="259">
        <v>89364</v>
      </c>
      <c r="O89" s="259">
        <v>90743</v>
      </c>
      <c r="P89" s="259">
        <v>92159</v>
      </c>
      <c r="Q89" s="259">
        <v>93629</v>
      </c>
      <c r="R89" s="259">
        <v>95088</v>
      </c>
      <c r="S89" s="259">
        <v>96439</v>
      </c>
    </row>
    <row r="90" spans="1:19" ht="15">
      <c r="A90" s="111">
        <v>642</v>
      </c>
      <c r="B90" t="s">
        <v>186</v>
      </c>
      <c r="C90" t="s">
        <v>187</v>
      </c>
      <c r="D90">
        <v>17539</v>
      </c>
      <c r="E90" s="95">
        <v>17469</v>
      </c>
      <c r="F90" s="95">
        <v>17397</v>
      </c>
      <c r="G90" s="95">
        <v>17324</v>
      </c>
      <c r="H90" s="95">
        <v>17249</v>
      </c>
      <c r="I90" t="s">
        <v>186</v>
      </c>
      <c r="J90" s="254" t="s">
        <v>187</v>
      </c>
      <c r="K90" s="255">
        <v>18258</v>
      </c>
      <c r="L90" s="255">
        <v>18218</v>
      </c>
      <c r="M90" s="256">
        <v>18261</v>
      </c>
      <c r="N90" s="256">
        <v>18544</v>
      </c>
      <c r="O90" s="256">
        <v>18831</v>
      </c>
      <c r="P90" s="256">
        <v>19124</v>
      </c>
      <c r="Q90" s="256">
        <v>19300</v>
      </c>
      <c r="R90" s="256">
        <v>19467</v>
      </c>
      <c r="S90" s="256">
        <v>19640</v>
      </c>
    </row>
    <row r="91" spans="1:19" ht="15">
      <c r="A91" s="111">
        <v>647</v>
      </c>
      <c r="B91" t="s">
        <v>188</v>
      </c>
      <c r="C91" t="s">
        <v>189</v>
      </c>
      <c r="D91">
        <v>6126</v>
      </c>
      <c r="E91" s="95">
        <v>6024</v>
      </c>
      <c r="F91" s="95">
        <v>5917</v>
      </c>
      <c r="G91" s="95">
        <v>5810</v>
      </c>
      <c r="H91" s="95">
        <v>5702</v>
      </c>
      <c r="I91" t="s">
        <v>188</v>
      </c>
      <c r="J91" s="257" t="s">
        <v>189</v>
      </c>
      <c r="K91" s="258">
        <v>7235</v>
      </c>
      <c r="L91" s="258">
        <v>7240</v>
      </c>
      <c r="M91" s="259">
        <v>7281</v>
      </c>
      <c r="N91" s="259">
        <v>7394</v>
      </c>
      <c r="O91" s="259">
        <v>7508</v>
      </c>
      <c r="P91" s="259">
        <v>7625</v>
      </c>
      <c r="Q91" s="259">
        <v>7715</v>
      </c>
      <c r="R91" s="259">
        <v>7766</v>
      </c>
      <c r="S91" s="259">
        <v>7838</v>
      </c>
    </row>
    <row r="92" spans="1:19" ht="15">
      <c r="A92" s="111">
        <v>649</v>
      </c>
      <c r="B92" t="s">
        <v>190</v>
      </c>
      <c r="C92" t="s">
        <v>191</v>
      </c>
      <c r="D92">
        <v>16086</v>
      </c>
      <c r="E92" s="95">
        <v>16111</v>
      </c>
      <c r="F92" s="95">
        <v>16132</v>
      </c>
      <c r="G92" s="95">
        <v>16152</v>
      </c>
      <c r="H92" s="95">
        <v>16173</v>
      </c>
      <c r="I92" t="s">
        <v>190</v>
      </c>
      <c r="J92" s="254" t="s">
        <v>191</v>
      </c>
      <c r="K92" s="255">
        <v>16247</v>
      </c>
      <c r="L92" s="255">
        <v>15940</v>
      </c>
      <c r="M92" s="256">
        <v>15811</v>
      </c>
      <c r="N92" s="256">
        <v>16056</v>
      </c>
      <c r="O92" s="256">
        <v>16304</v>
      </c>
      <c r="P92" s="256">
        <v>16559</v>
      </c>
      <c r="Q92" s="256">
        <v>16727</v>
      </c>
      <c r="R92" s="256">
        <v>16887</v>
      </c>
      <c r="S92" s="256">
        <v>17056</v>
      </c>
    </row>
    <row r="93" spans="1:19" ht="15">
      <c r="A93" s="111">
        <v>652</v>
      </c>
      <c r="B93" t="s">
        <v>192</v>
      </c>
      <c r="C93" t="s">
        <v>193</v>
      </c>
      <c r="D93">
        <v>5222</v>
      </c>
      <c r="E93" s="95">
        <v>5119</v>
      </c>
      <c r="F93" s="95">
        <v>5021</v>
      </c>
      <c r="G93" s="95">
        <v>4918</v>
      </c>
      <c r="H93" s="95">
        <v>4825</v>
      </c>
      <c r="I93" t="s">
        <v>192</v>
      </c>
      <c r="J93" s="257" t="s">
        <v>193</v>
      </c>
      <c r="K93" s="258">
        <v>5648</v>
      </c>
      <c r="L93" s="258">
        <v>5776</v>
      </c>
      <c r="M93" s="259">
        <v>5889</v>
      </c>
      <c r="N93" s="259">
        <v>5981</v>
      </c>
      <c r="O93" s="259">
        <v>6074</v>
      </c>
      <c r="P93" s="259">
        <v>6169</v>
      </c>
      <c r="Q93" s="259">
        <v>6218</v>
      </c>
      <c r="R93" s="259">
        <v>6292</v>
      </c>
      <c r="S93" s="259">
        <v>6360</v>
      </c>
    </row>
    <row r="94" spans="1:19" ht="15">
      <c r="A94" s="111">
        <v>656</v>
      </c>
      <c r="B94" t="s">
        <v>194</v>
      </c>
      <c r="C94" t="s">
        <v>195</v>
      </c>
      <c r="D94">
        <v>12724</v>
      </c>
      <c r="E94" s="95">
        <v>12811</v>
      </c>
      <c r="F94" s="95">
        <v>12890</v>
      </c>
      <c r="G94" s="95">
        <v>12972</v>
      </c>
      <c r="H94" s="95">
        <v>13057</v>
      </c>
      <c r="I94" t="s">
        <v>194</v>
      </c>
      <c r="J94" s="254" t="s">
        <v>195</v>
      </c>
      <c r="K94" s="255">
        <v>15361</v>
      </c>
      <c r="L94" s="255">
        <v>15710</v>
      </c>
      <c r="M94" s="256">
        <v>16017</v>
      </c>
      <c r="N94" s="256">
        <v>16268</v>
      </c>
      <c r="O94" s="256">
        <v>16520</v>
      </c>
      <c r="P94" s="256">
        <v>16778</v>
      </c>
      <c r="Q94" s="256">
        <v>16936</v>
      </c>
      <c r="R94" s="256">
        <v>17105</v>
      </c>
      <c r="S94" s="256">
        <v>17278</v>
      </c>
    </row>
    <row r="95" spans="1:19" ht="15">
      <c r="A95" s="111">
        <v>658</v>
      </c>
      <c r="B95" t="s">
        <v>196</v>
      </c>
      <c r="C95" t="s">
        <v>197</v>
      </c>
      <c r="D95">
        <v>3368</v>
      </c>
      <c r="E95" s="95">
        <v>3401</v>
      </c>
      <c r="F95" s="95">
        <v>3436</v>
      </c>
      <c r="G95" s="95">
        <v>3473</v>
      </c>
      <c r="H95" s="95">
        <v>3511</v>
      </c>
      <c r="I95" t="s">
        <v>196</v>
      </c>
      <c r="J95" s="257" t="s">
        <v>197</v>
      </c>
      <c r="K95" s="258">
        <v>3646</v>
      </c>
      <c r="L95" s="258">
        <v>3706</v>
      </c>
      <c r="M95" s="259">
        <v>3765</v>
      </c>
      <c r="N95" s="259">
        <v>3823</v>
      </c>
      <c r="O95" s="259">
        <v>3882</v>
      </c>
      <c r="P95" s="259">
        <v>3943</v>
      </c>
      <c r="Q95" s="259">
        <v>3984</v>
      </c>
      <c r="R95" s="259">
        <v>4035</v>
      </c>
      <c r="S95" s="259">
        <v>4083</v>
      </c>
    </row>
    <row r="96" spans="1:19" ht="15">
      <c r="A96" s="111">
        <v>659</v>
      </c>
      <c r="B96" t="s">
        <v>198</v>
      </c>
      <c r="C96" t="s">
        <v>199</v>
      </c>
      <c r="D96">
        <v>25652</v>
      </c>
      <c r="E96" s="95">
        <v>26146</v>
      </c>
      <c r="F96" s="95">
        <v>26646</v>
      </c>
      <c r="G96" s="95">
        <v>27149</v>
      </c>
      <c r="H96" s="95">
        <v>27659</v>
      </c>
      <c r="I96" t="s">
        <v>198</v>
      </c>
      <c r="J96" s="254" t="s">
        <v>199</v>
      </c>
      <c r="K96" s="255">
        <v>20093</v>
      </c>
      <c r="L96" s="255">
        <v>20549</v>
      </c>
      <c r="M96" s="256">
        <v>20950</v>
      </c>
      <c r="N96" s="256">
        <v>21279</v>
      </c>
      <c r="O96" s="256">
        <v>21608</v>
      </c>
      <c r="P96" s="256">
        <v>21945</v>
      </c>
      <c r="Q96" s="256">
        <v>22125</v>
      </c>
      <c r="R96" s="256">
        <v>22296</v>
      </c>
      <c r="S96" s="256">
        <v>22477</v>
      </c>
    </row>
    <row r="97" spans="1:19" ht="15">
      <c r="A97" s="111">
        <v>660</v>
      </c>
      <c r="B97" t="s">
        <v>200</v>
      </c>
      <c r="C97" t="s">
        <v>201</v>
      </c>
      <c r="D97">
        <v>10938</v>
      </c>
      <c r="E97" s="95">
        <v>10929</v>
      </c>
      <c r="F97" s="95">
        <v>10926</v>
      </c>
      <c r="G97" s="95">
        <v>10923</v>
      </c>
      <c r="H97" s="95">
        <v>10908</v>
      </c>
      <c r="I97" t="s">
        <v>200</v>
      </c>
      <c r="J97" s="257" t="s">
        <v>201</v>
      </c>
      <c r="K97" s="258">
        <v>12995</v>
      </c>
      <c r="L97" s="258">
        <v>13035</v>
      </c>
      <c r="M97" s="259">
        <v>13123</v>
      </c>
      <c r="N97" s="259">
        <v>13327</v>
      </c>
      <c r="O97" s="259">
        <v>13532</v>
      </c>
      <c r="P97" s="259">
        <v>13743</v>
      </c>
      <c r="Q97" s="259">
        <v>13911</v>
      </c>
      <c r="R97" s="259">
        <v>14080</v>
      </c>
      <c r="S97" s="259">
        <v>14238</v>
      </c>
    </row>
    <row r="98" spans="1:19" ht="15">
      <c r="A98" s="111">
        <v>664</v>
      </c>
      <c r="B98" t="s">
        <v>202</v>
      </c>
      <c r="C98" t="s">
        <v>203</v>
      </c>
      <c r="D98">
        <v>27059</v>
      </c>
      <c r="E98" s="95">
        <v>27513</v>
      </c>
      <c r="F98" s="95">
        <v>27978</v>
      </c>
      <c r="G98" s="95">
        <v>28438</v>
      </c>
      <c r="H98" s="95">
        <v>28901</v>
      </c>
      <c r="I98" t="s">
        <v>202</v>
      </c>
      <c r="J98" s="254" t="s">
        <v>204</v>
      </c>
      <c r="K98" s="255">
        <v>21949</v>
      </c>
      <c r="L98" s="255">
        <v>22447</v>
      </c>
      <c r="M98" s="256">
        <v>22885</v>
      </c>
      <c r="N98" s="256">
        <v>23244</v>
      </c>
      <c r="O98" s="256">
        <v>23603</v>
      </c>
      <c r="P98" s="256">
        <v>23972</v>
      </c>
      <c r="Q98" s="256">
        <v>24253</v>
      </c>
      <c r="R98" s="256">
        <v>24539</v>
      </c>
      <c r="S98" s="256">
        <v>24771</v>
      </c>
    </row>
    <row r="99" spans="1:19" ht="15">
      <c r="A99" s="111">
        <v>665</v>
      </c>
      <c r="B99" t="s">
        <v>205</v>
      </c>
      <c r="C99" t="s">
        <v>206</v>
      </c>
      <c r="D99">
        <v>31539</v>
      </c>
      <c r="E99" s="95">
        <v>31802</v>
      </c>
      <c r="F99" s="95">
        <v>32063</v>
      </c>
      <c r="G99" s="95">
        <v>32328</v>
      </c>
      <c r="H99" s="95">
        <v>32564</v>
      </c>
      <c r="I99" t="s">
        <v>205</v>
      </c>
      <c r="J99" s="257" t="s">
        <v>207</v>
      </c>
      <c r="K99" s="258">
        <v>30932</v>
      </c>
      <c r="L99" s="258">
        <v>31571</v>
      </c>
      <c r="M99" s="259">
        <v>32147</v>
      </c>
      <c r="N99" s="259">
        <v>32646</v>
      </c>
      <c r="O99" s="259">
        <v>33150</v>
      </c>
      <c r="P99" s="259">
        <v>33667</v>
      </c>
      <c r="Q99" s="259">
        <v>33997</v>
      </c>
      <c r="R99" s="259">
        <v>34299</v>
      </c>
      <c r="S99" s="259">
        <v>34645</v>
      </c>
    </row>
    <row r="100" spans="1:19" ht="15">
      <c r="A100" s="111">
        <v>667</v>
      </c>
      <c r="B100" t="s">
        <v>208</v>
      </c>
      <c r="C100" t="s">
        <v>209</v>
      </c>
      <c r="D100">
        <v>12920</v>
      </c>
      <c r="E100" s="95">
        <v>12874</v>
      </c>
      <c r="F100" s="95">
        <v>12819</v>
      </c>
      <c r="G100" s="95">
        <v>12769</v>
      </c>
      <c r="H100" s="95">
        <v>12704</v>
      </c>
      <c r="I100" t="s">
        <v>208</v>
      </c>
      <c r="J100" s="254" t="s">
        <v>209</v>
      </c>
      <c r="K100" s="255">
        <v>15698</v>
      </c>
      <c r="L100" s="255">
        <v>15632</v>
      </c>
      <c r="M100" s="256">
        <v>15663</v>
      </c>
      <c r="N100" s="256">
        <v>15906</v>
      </c>
      <c r="O100" s="256">
        <v>16151</v>
      </c>
      <c r="P100" s="256">
        <v>16404</v>
      </c>
      <c r="Q100" s="256">
        <v>16583</v>
      </c>
      <c r="R100" s="256">
        <v>16755</v>
      </c>
      <c r="S100" s="256">
        <v>16934</v>
      </c>
    </row>
    <row r="101" spans="1:19" ht="15">
      <c r="A101" s="111">
        <v>670</v>
      </c>
      <c r="B101" t="s">
        <v>210</v>
      </c>
      <c r="C101" t="s">
        <v>211</v>
      </c>
      <c r="D101">
        <v>16663</v>
      </c>
      <c r="E101" s="95">
        <v>16520</v>
      </c>
      <c r="F101" s="95">
        <v>16366</v>
      </c>
      <c r="G101" s="95">
        <v>16232</v>
      </c>
      <c r="H101" s="95">
        <v>16076</v>
      </c>
      <c r="I101" t="s">
        <v>210</v>
      </c>
      <c r="J101" s="257" t="s">
        <v>211</v>
      </c>
      <c r="K101" s="258">
        <v>21519</v>
      </c>
      <c r="L101" s="258">
        <v>21533</v>
      </c>
      <c r="M101" s="259">
        <v>21597</v>
      </c>
      <c r="N101" s="259">
        <v>21932</v>
      </c>
      <c r="O101" s="259">
        <v>22271</v>
      </c>
      <c r="P101" s="259">
        <v>22618</v>
      </c>
      <c r="Q101" s="259">
        <v>22796</v>
      </c>
      <c r="R101" s="259">
        <v>22976</v>
      </c>
      <c r="S101" s="259">
        <v>23165</v>
      </c>
    </row>
    <row r="102" spans="1:19" ht="15">
      <c r="A102" s="111">
        <v>674</v>
      </c>
      <c r="B102" t="s">
        <v>212</v>
      </c>
      <c r="C102" t="s">
        <v>213</v>
      </c>
      <c r="D102">
        <v>16967</v>
      </c>
      <c r="E102" s="95">
        <v>16733</v>
      </c>
      <c r="F102" s="95">
        <v>16509</v>
      </c>
      <c r="G102" s="95">
        <v>16274</v>
      </c>
      <c r="H102" s="95">
        <v>16047</v>
      </c>
      <c r="I102" t="s">
        <v>212</v>
      </c>
      <c r="J102" s="254" t="s">
        <v>214</v>
      </c>
      <c r="K102" s="255">
        <v>22093</v>
      </c>
      <c r="L102" s="255">
        <v>22258</v>
      </c>
      <c r="M102" s="256">
        <v>22469</v>
      </c>
      <c r="N102" s="256">
        <v>22818</v>
      </c>
      <c r="O102" s="256">
        <v>23170</v>
      </c>
      <c r="P102" s="256">
        <v>23531</v>
      </c>
      <c r="Q102" s="256">
        <v>23690</v>
      </c>
      <c r="R102" s="256">
        <v>23864</v>
      </c>
      <c r="S102" s="256">
        <v>24037</v>
      </c>
    </row>
    <row r="103" spans="1:19" ht="15">
      <c r="A103" s="111">
        <v>679</v>
      </c>
      <c r="B103" t="s">
        <v>215</v>
      </c>
      <c r="C103" t="s">
        <v>216</v>
      </c>
      <c r="D103">
        <v>21917</v>
      </c>
      <c r="E103" s="95">
        <v>21754</v>
      </c>
      <c r="F103" s="95">
        <v>21591</v>
      </c>
      <c r="G103" s="95">
        <v>21413</v>
      </c>
      <c r="H103" s="95">
        <v>21238</v>
      </c>
      <c r="I103" t="s">
        <v>215</v>
      </c>
      <c r="J103" s="257" t="s">
        <v>217</v>
      </c>
      <c r="K103" s="258">
        <v>26784</v>
      </c>
      <c r="L103" s="258">
        <v>26944</v>
      </c>
      <c r="M103" s="259">
        <v>27186</v>
      </c>
      <c r="N103" s="259">
        <v>27608</v>
      </c>
      <c r="O103" s="259">
        <v>28034</v>
      </c>
      <c r="P103" s="259">
        <v>28471</v>
      </c>
      <c r="Q103" s="259">
        <v>28751</v>
      </c>
      <c r="R103" s="259">
        <v>29036</v>
      </c>
      <c r="S103" s="259">
        <v>29324</v>
      </c>
    </row>
    <row r="104" spans="1:19" ht="15">
      <c r="A104" s="111">
        <v>686</v>
      </c>
      <c r="B104" t="s">
        <v>218</v>
      </c>
      <c r="C104" t="s">
        <v>219</v>
      </c>
      <c r="D104">
        <v>36103</v>
      </c>
      <c r="E104" s="95">
        <v>36548</v>
      </c>
      <c r="F104" s="95">
        <v>36991</v>
      </c>
      <c r="G104" s="95">
        <v>37435</v>
      </c>
      <c r="H104" s="95">
        <v>37864</v>
      </c>
      <c r="I104" t="s">
        <v>218</v>
      </c>
      <c r="J104" s="254" t="s">
        <v>219</v>
      </c>
      <c r="K104" s="255">
        <v>36318</v>
      </c>
      <c r="L104" s="255">
        <v>37143</v>
      </c>
      <c r="M104" s="256">
        <v>37869</v>
      </c>
      <c r="N104" s="256">
        <v>38463</v>
      </c>
      <c r="O104" s="256">
        <v>39058</v>
      </c>
      <c r="P104" s="256">
        <v>39667</v>
      </c>
      <c r="Q104" s="256">
        <v>40138</v>
      </c>
      <c r="R104" s="256">
        <v>40592</v>
      </c>
      <c r="S104" s="256">
        <v>41034</v>
      </c>
    </row>
    <row r="105" spans="1:19" ht="15">
      <c r="A105" s="111">
        <v>690</v>
      </c>
      <c r="B105" t="s">
        <v>220</v>
      </c>
      <c r="C105" t="s">
        <v>221</v>
      </c>
      <c r="D105">
        <v>10292</v>
      </c>
      <c r="E105" s="95">
        <v>10173</v>
      </c>
      <c r="F105" s="95">
        <v>10049</v>
      </c>
      <c r="G105" s="95">
        <v>9927</v>
      </c>
      <c r="H105" s="95">
        <v>9808</v>
      </c>
      <c r="I105" t="s">
        <v>220</v>
      </c>
      <c r="J105" s="257" t="s">
        <v>221</v>
      </c>
      <c r="K105" s="258">
        <v>12394</v>
      </c>
      <c r="L105" s="258">
        <v>12326</v>
      </c>
      <c r="M105" s="259">
        <v>12324</v>
      </c>
      <c r="N105" s="259">
        <v>12515</v>
      </c>
      <c r="O105" s="259">
        <v>12708</v>
      </c>
      <c r="P105" s="259">
        <v>12907</v>
      </c>
      <c r="Q105" s="259">
        <v>12992</v>
      </c>
      <c r="R105" s="259">
        <v>13055</v>
      </c>
      <c r="S105" s="259">
        <v>13164</v>
      </c>
    </row>
    <row r="106" spans="1:19" ht="15">
      <c r="A106" s="111">
        <v>697</v>
      </c>
      <c r="B106" t="s">
        <v>222</v>
      </c>
      <c r="C106" t="s">
        <v>223</v>
      </c>
      <c r="D106">
        <v>27176</v>
      </c>
      <c r="E106" s="95">
        <v>27233</v>
      </c>
      <c r="F106" s="95">
        <v>27273</v>
      </c>
      <c r="G106" s="95">
        <v>27316</v>
      </c>
      <c r="H106" s="95">
        <v>27359</v>
      </c>
      <c r="I106" t="s">
        <v>222</v>
      </c>
      <c r="J106" s="254" t="s">
        <v>223</v>
      </c>
      <c r="K106" s="255">
        <v>35422</v>
      </c>
      <c r="L106" s="255">
        <v>36043</v>
      </c>
      <c r="M106" s="256">
        <v>36605</v>
      </c>
      <c r="N106" s="256">
        <v>37173</v>
      </c>
      <c r="O106" s="256">
        <v>37747</v>
      </c>
      <c r="P106" s="256">
        <v>38336</v>
      </c>
      <c r="Q106" s="256">
        <v>38887</v>
      </c>
      <c r="R106" s="256">
        <v>39371</v>
      </c>
      <c r="S106" s="256">
        <v>39897</v>
      </c>
    </row>
    <row r="107" spans="1:19" ht="15">
      <c r="A107" s="111">
        <v>736</v>
      </c>
      <c r="B107" t="s">
        <v>224</v>
      </c>
      <c r="C107" t="s">
        <v>225</v>
      </c>
      <c r="D107">
        <v>40688</v>
      </c>
      <c r="E107" s="95">
        <v>41205</v>
      </c>
      <c r="F107" s="95">
        <v>41711</v>
      </c>
      <c r="G107" s="95">
        <v>42222</v>
      </c>
      <c r="H107" s="95">
        <v>42716</v>
      </c>
      <c r="I107" t="s">
        <v>224</v>
      </c>
      <c r="J107" s="257" t="s">
        <v>225</v>
      </c>
      <c r="K107" s="258">
        <v>37900</v>
      </c>
      <c r="L107" s="258">
        <v>38692</v>
      </c>
      <c r="M107" s="259">
        <v>39379</v>
      </c>
      <c r="N107" s="259">
        <v>39990</v>
      </c>
      <c r="O107" s="259">
        <v>40607</v>
      </c>
      <c r="P107" s="259">
        <v>41241</v>
      </c>
      <c r="Q107" s="259">
        <v>41881</v>
      </c>
      <c r="R107" s="259">
        <v>42507</v>
      </c>
      <c r="S107" s="259">
        <v>43099</v>
      </c>
    </row>
    <row r="108" spans="1:19" ht="15">
      <c r="A108" s="111">
        <v>756</v>
      </c>
      <c r="B108" t="s">
        <v>226</v>
      </c>
      <c r="C108" t="s">
        <v>227</v>
      </c>
      <c r="D108">
        <v>35056</v>
      </c>
      <c r="E108" s="95">
        <v>34696</v>
      </c>
      <c r="F108" s="95">
        <v>34339</v>
      </c>
      <c r="G108" s="95">
        <v>33981</v>
      </c>
      <c r="H108" s="95">
        <v>33598</v>
      </c>
      <c r="I108" t="s">
        <v>226</v>
      </c>
      <c r="J108" s="254" t="s">
        <v>228</v>
      </c>
      <c r="K108" s="255">
        <v>36321</v>
      </c>
      <c r="L108" s="255">
        <v>36394</v>
      </c>
      <c r="M108" s="256">
        <v>36625</v>
      </c>
      <c r="N108" s="256">
        <v>37193</v>
      </c>
      <c r="O108" s="256">
        <v>37767</v>
      </c>
      <c r="P108" s="256">
        <v>38357</v>
      </c>
      <c r="Q108" s="256">
        <v>38764</v>
      </c>
      <c r="R108" s="256">
        <v>39149</v>
      </c>
      <c r="S108" s="256">
        <v>39540</v>
      </c>
    </row>
    <row r="109" spans="1:19" ht="15">
      <c r="A109" s="111">
        <v>761</v>
      </c>
      <c r="B109" t="s">
        <v>229</v>
      </c>
      <c r="C109" t="s">
        <v>230</v>
      </c>
      <c r="D109">
        <v>14821</v>
      </c>
      <c r="E109" s="95">
        <v>14936</v>
      </c>
      <c r="F109" s="95">
        <v>15057</v>
      </c>
      <c r="G109" s="95">
        <v>15172</v>
      </c>
      <c r="H109" s="95">
        <v>15279</v>
      </c>
      <c r="I109" t="s">
        <v>229</v>
      </c>
      <c r="J109" s="257" t="s">
        <v>230</v>
      </c>
      <c r="K109" s="258">
        <v>15053</v>
      </c>
      <c r="L109" s="258">
        <v>15293</v>
      </c>
      <c r="M109" s="259">
        <v>15512</v>
      </c>
      <c r="N109" s="259">
        <v>15753</v>
      </c>
      <c r="O109" s="259">
        <v>15996</v>
      </c>
      <c r="P109" s="259">
        <v>16245</v>
      </c>
      <c r="Q109" s="259">
        <v>16407</v>
      </c>
      <c r="R109" s="259">
        <v>16561</v>
      </c>
      <c r="S109" s="259">
        <v>16713</v>
      </c>
    </row>
    <row r="110" spans="1:19" ht="15">
      <c r="A110" s="111">
        <v>789</v>
      </c>
      <c r="B110" t="s">
        <v>231</v>
      </c>
      <c r="C110" t="s">
        <v>232</v>
      </c>
      <c r="D110">
        <v>14559</v>
      </c>
      <c r="E110" s="95">
        <v>14391</v>
      </c>
      <c r="F110" s="95">
        <v>14224</v>
      </c>
      <c r="G110" s="95">
        <v>14059</v>
      </c>
      <c r="H110" s="95">
        <v>13890</v>
      </c>
      <c r="I110" t="s">
        <v>231</v>
      </c>
      <c r="J110" s="254" t="s">
        <v>232</v>
      </c>
      <c r="K110" s="255">
        <v>16281</v>
      </c>
      <c r="L110" s="255">
        <v>16193</v>
      </c>
      <c r="M110" s="256">
        <v>16201</v>
      </c>
      <c r="N110" s="256">
        <v>16452</v>
      </c>
      <c r="O110" s="256">
        <v>16706</v>
      </c>
      <c r="P110" s="256">
        <v>16967</v>
      </c>
      <c r="Q110" s="256">
        <v>17136</v>
      </c>
      <c r="R110" s="256">
        <v>17300</v>
      </c>
      <c r="S110" s="256">
        <v>17465</v>
      </c>
    </row>
    <row r="111" spans="1:19" ht="15">
      <c r="A111" s="111">
        <v>790</v>
      </c>
      <c r="B111" t="s">
        <v>233</v>
      </c>
      <c r="C111" t="s">
        <v>234</v>
      </c>
      <c r="D111">
        <v>43856</v>
      </c>
      <c r="E111" s="95">
        <v>45083</v>
      </c>
      <c r="F111" s="95">
        <v>46343</v>
      </c>
      <c r="G111" s="95">
        <v>47625</v>
      </c>
      <c r="H111" s="95">
        <v>48926</v>
      </c>
      <c r="I111" t="s">
        <v>233</v>
      </c>
      <c r="J111" s="257" t="s">
        <v>234</v>
      </c>
      <c r="K111" s="258">
        <v>26964</v>
      </c>
      <c r="L111" s="258">
        <v>27517</v>
      </c>
      <c r="M111" s="259">
        <v>27995</v>
      </c>
      <c r="N111" s="259">
        <v>28429</v>
      </c>
      <c r="O111" s="259">
        <v>28868</v>
      </c>
      <c r="P111" s="259">
        <v>29319</v>
      </c>
      <c r="Q111" s="259">
        <v>29636</v>
      </c>
      <c r="R111" s="259">
        <v>29938</v>
      </c>
      <c r="S111" s="259">
        <v>30219</v>
      </c>
    </row>
    <row r="112" spans="1:19" ht="15">
      <c r="A112" s="111">
        <v>792</v>
      </c>
      <c r="B112" t="s">
        <v>235</v>
      </c>
      <c r="C112" t="s">
        <v>236</v>
      </c>
      <c r="D112">
        <v>7863</v>
      </c>
      <c r="E112" s="95">
        <v>7955</v>
      </c>
      <c r="F112" s="95">
        <v>8051</v>
      </c>
      <c r="G112" s="95">
        <v>8152</v>
      </c>
      <c r="H112" s="95">
        <v>8257</v>
      </c>
      <c r="I112" t="s">
        <v>235</v>
      </c>
      <c r="J112" s="254" t="s">
        <v>236</v>
      </c>
      <c r="K112" s="255">
        <v>6184</v>
      </c>
      <c r="L112" s="255">
        <v>6194</v>
      </c>
      <c r="M112" s="256">
        <v>6231</v>
      </c>
      <c r="N112" s="256">
        <v>6328</v>
      </c>
      <c r="O112" s="256">
        <v>6425</v>
      </c>
      <c r="P112" s="256">
        <v>6526</v>
      </c>
      <c r="Q112" s="256">
        <v>6600</v>
      </c>
      <c r="R112" s="256">
        <v>6679</v>
      </c>
      <c r="S112" s="256">
        <v>6753</v>
      </c>
    </row>
    <row r="113" spans="1:19" ht="15">
      <c r="A113" s="111">
        <v>809</v>
      </c>
      <c r="B113" t="s">
        <v>237</v>
      </c>
      <c r="C113" t="s">
        <v>238</v>
      </c>
      <c r="D113">
        <v>14494</v>
      </c>
      <c r="E113" s="95">
        <v>14602</v>
      </c>
      <c r="F113" s="95">
        <v>14691</v>
      </c>
      <c r="G113" s="95">
        <v>14791</v>
      </c>
      <c r="H113" s="95">
        <v>14881</v>
      </c>
      <c r="I113" t="s">
        <v>237</v>
      </c>
      <c r="J113" s="257" t="s">
        <v>238</v>
      </c>
      <c r="K113" s="258">
        <v>10775</v>
      </c>
      <c r="L113" s="258">
        <v>10716</v>
      </c>
      <c r="M113" s="259">
        <v>10719</v>
      </c>
      <c r="N113" s="259">
        <v>10885</v>
      </c>
      <c r="O113" s="259">
        <v>11053</v>
      </c>
      <c r="P113" s="259">
        <v>11226</v>
      </c>
      <c r="Q113" s="259">
        <v>11331</v>
      </c>
      <c r="R113" s="259">
        <v>11435</v>
      </c>
      <c r="S113" s="259">
        <v>11566</v>
      </c>
    </row>
    <row r="114" spans="1:19" ht="15">
      <c r="A114" s="111">
        <v>819</v>
      </c>
      <c r="B114" t="s">
        <v>239</v>
      </c>
      <c r="C114" t="s">
        <v>240</v>
      </c>
      <c r="D114">
        <v>6466</v>
      </c>
      <c r="E114" s="95">
        <v>6552</v>
      </c>
      <c r="F114" s="95">
        <v>6651</v>
      </c>
      <c r="G114" s="95">
        <v>6744</v>
      </c>
      <c r="H114" s="95">
        <v>6842</v>
      </c>
      <c r="I114" t="s">
        <v>239</v>
      </c>
      <c r="J114" s="254" t="s">
        <v>240</v>
      </c>
      <c r="K114" s="255">
        <v>4993</v>
      </c>
      <c r="L114" s="255">
        <v>5005</v>
      </c>
      <c r="M114" s="256">
        <v>5043</v>
      </c>
      <c r="N114" s="256">
        <v>5121</v>
      </c>
      <c r="O114" s="256">
        <v>5200</v>
      </c>
      <c r="P114" s="256">
        <v>5281</v>
      </c>
      <c r="Q114" s="256">
        <v>5321</v>
      </c>
      <c r="R114" s="256">
        <v>5363</v>
      </c>
      <c r="S114" s="256">
        <v>5420</v>
      </c>
    </row>
    <row r="115" spans="1:19" ht="15">
      <c r="A115" s="111">
        <v>837</v>
      </c>
      <c r="B115" t="s">
        <v>241</v>
      </c>
      <c r="C115" t="s">
        <v>242</v>
      </c>
      <c r="D115">
        <v>163525</v>
      </c>
      <c r="E115" s="95">
        <v>167886</v>
      </c>
      <c r="F115" s="95">
        <v>172314</v>
      </c>
      <c r="G115" s="95">
        <v>176813</v>
      </c>
      <c r="H115" s="95">
        <v>181377</v>
      </c>
      <c r="I115" t="s">
        <v>241</v>
      </c>
      <c r="J115" s="257" t="s">
        <v>242</v>
      </c>
      <c r="K115" s="258">
        <v>124552</v>
      </c>
      <c r="L115" s="258">
        <v>127565</v>
      </c>
      <c r="M115" s="259">
        <v>130191</v>
      </c>
      <c r="N115" s="259">
        <v>132236</v>
      </c>
      <c r="O115" s="259">
        <v>134278</v>
      </c>
      <c r="P115" s="259">
        <v>136374</v>
      </c>
      <c r="Q115" s="259">
        <v>137622</v>
      </c>
      <c r="R115" s="259">
        <v>138876</v>
      </c>
      <c r="S115" s="259">
        <v>140112</v>
      </c>
    </row>
    <row r="116" spans="1:19" ht="15">
      <c r="A116" s="111">
        <v>842</v>
      </c>
      <c r="B116" t="s">
        <v>243</v>
      </c>
      <c r="C116" t="s">
        <v>244</v>
      </c>
      <c r="D116">
        <v>8230</v>
      </c>
      <c r="E116" s="95">
        <v>8221</v>
      </c>
      <c r="F116" s="95">
        <v>8212</v>
      </c>
      <c r="G116" s="95">
        <v>8203</v>
      </c>
      <c r="H116" s="95">
        <v>8194</v>
      </c>
      <c r="I116" t="s">
        <v>243</v>
      </c>
      <c r="J116" s="254" t="s">
        <v>244</v>
      </c>
      <c r="K116" s="255">
        <v>6888</v>
      </c>
      <c r="L116" s="255">
        <v>6875</v>
      </c>
      <c r="M116" s="256">
        <v>6899</v>
      </c>
      <c r="N116" s="256">
        <v>7006</v>
      </c>
      <c r="O116" s="256">
        <v>7114</v>
      </c>
      <c r="P116" s="256">
        <v>7225</v>
      </c>
      <c r="Q116" s="256">
        <v>7284</v>
      </c>
      <c r="R116" s="256">
        <v>7336</v>
      </c>
      <c r="S116" s="256">
        <v>7403</v>
      </c>
    </row>
    <row r="117" spans="1:19" ht="15">
      <c r="A117" s="111">
        <v>847</v>
      </c>
      <c r="B117" t="s">
        <v>245</v>
      </c>
      <c r="C117" t="s">
        <v>246</v>
      </c>
      <c r="D117">
        <v>45266</v>
      </c>
      <c r="E117" s="95">
        <v>45896</v>
      </c>
      <c r="F117" s="95">
        <v>46508</v>
      </c>
      <c r="G117" s="95">
        <v>47128</v>
      </c>
      <c r="H117" s="95">
        <v>47734</v>
      </c>
      <c r="I117" t="s">
        <v>245</v>
      </c>
      <c r="J117" s="257" t="s">
        <v>246</v>
      </c>
      <c r="K117" s="258">
        <v>30127</v>
      </c>
      <c r="L117" s="258">
        <v>30484</v>
      </c>
      <c r="M117" s="259">
        <v>30876</v>
      </c>
      <c r="N117" s="259">
        <v>31355</v>
      </c>
      <c r="O117" s="259">
        <v>31839</v>
      </c>
      <c r="P117" s="259">
        <v>32336</v>
      </c>
      <c r="Q117" s="259">
        <v>32714</v>
      </c>
      <c r="R117" s="259">
        <v>33053</v>
      </c>
      <c r="S117" s="259">
        <v>33421</v>
      </c>
    </row>
    <row r="118" spans="1:19" ht="15">
      <c r="A118" s="111">
        <v>854</v>
      </c>
      <c r="B118" t="s">
        <v>247</v>
      </c>
      <c r="C118" t="s">
        <v>248</v>
      </c>
      <c r="D118">
        <v>22754</v>
      </c>
      <c r="E118" s="95">
        <v>23333</v>
      </c>
      <c r="F118" s="95">
        <v>23931</v>
      </c>
      <c r="G118" s="95">
        <v>24538</v>
      </c>
      <c r="H118" s="95">
        <v>25148</v>
      </c>
      <c r="I118" t="s">
        <v>247</v>
      </c>
      <c r="J118" s="254" t="s">
        <v>248</v>
      </c>
      <c r="K118" s="255">
        <v>13801</v>
      </c>
      <c r="L118" s="255">
        <v>13950</v>
      </c>
      <c r="M118" s="256">
        <v>14102</v>
      </c>
      <c r="N118" s="256">
        <v>14321</v>
      </c>
      <c r="O118" s="256">
        <v>14542</v>
      </c>
      <c r="P118" s="256">
        <v>14769</v>
      </c>
      <c r="Q118" s="256">
        <v>14879</v>
      </c>
      <c r="R118" s="256">
        <v>14967</v>
      </c>
      <c r="S118" s="256">
        <v>15101</v>
      </c>
    </row>
    <row r="119" spans="1:19" ht="15">
      <c r="A119" s="111">
        <v>856</v>
      </c>
      <c r="B119" t="s">
        <v>249</v>
      </c>
      <c r="C119" t="s">
        <v>250</v>
      </c>
      <c r="D119">
        <v>6152</v>
      </c>
      <c r="E119" s="95">
        <v>6131</v>
      </c>
      <c r="F119" s="95">
        <v>6102</v>
      </c>
      <c r="G119" s="95">
        <v>6084</v>
      </c>
      <c r="H119" s="95">
        <v>6061</v>
      </c>
      <c r="I119" t="s">
        <v>249</v>
      </c>
      <c r="J119" s="257" t="s">
        <v>251</v>
      </c>
      <c r="K119" s="258">
        <v>6498</v>
      </c>
      <c r="L119" s="258">
        <v>6462</v>
      </c>
      <c r="M119" s="259">
        <v>6472</v>
      </c>
      <c r="N119" s="259">
        <v>6572</v>
      </c>
      <c r="O119" s="259">
        <v>6674</v>
      </c>
      <c r="P119" s="259">
        <v>6778</v>
      </c>
      <c r="Q119" s="259">
        <v>6863</v>
      </c>
      <c r="R119" s="259">
        <v>6949</v>
      </c>
      <c r="S119" s="259">
        <v>7010</v>
      </c>
    </row>
    <row r="120" spans="1:19" ht="15">
      <c r="A120" s="111">
        <v>858</v>
      </c>
      <c r="B120" t="s">
        <v>252</v>
      </c>
      <c r="C120" t="s">
        <v>253</v>
      </c>
      <c r="D120">
        <v>9273</v>
      </c>
      <c r="E120" s="95">
        <v>9108</v>
      </c>
      <c r="F120" s="95">
        <v>8949</v>
      </c>
      <c r="G120" s="95">
        <v>8783</v>
      </c>
      <c r="H120" s="95">
        <v>8613</v>
      </c>
      <c r="I120" t="s">
        <v>252</v>
      </c>
      <c r="J120" s="254" t="s">
        <v>253</v>
      </c>
      <c r="K120" s="255">
        <v>11810</v>
      </c>
      <c r="L120" s="255">
        <v>11910</v>
      </c>
      <c r="M120" s="256">
        <v>12039</v>
      </c>
      <c r="N120" s="256">
        <v>12226</v>
      </c>
      <c r="O120" s="256">
        <v>12414</v>
      </c>
      <c r="P120" s="256">
        <v>12608</v>
      </c>
      <c r="Q120" s="256">
        <v>12784</v>
      </c>
      <c r="R120" s="256">
        <v>12955</v>
      </c>
      <c r="S120" s="256">
        <v>13118</v>
      </c>
    </row>
    <row r="121" spans="1:19" ht="15">
      <c r="A121" s="111">
        <v>861</v>
      </c>
      <c r="B121" t="s">
        <v>254</v>
      </c>
      <c r="C121" t="s">
        <v>255</v>
      </c>
      <c r="D121">
        <v>13231</v>
      </c>
      <c r="E121" s="95">
        <v>13208</v>
      </c>
      <c r="F121" s="95">
        <v>13184</v>
      </c>
      <c r="G121" s="95">
        <v>13158</v>
      </c>
      <c r="H121" s="95">
        <v>13132</v>
      </c>
      <c r="I121" t="s">
        <v>254</v>
      </c>
      <c r="J121" s="257" t="s">
        <v>255</v>
      </c>
      <c r="K121" s="258">
        <v>11602</v>
      </c>
      <c r="L121" s="258">
        <v>11636</v>
      </c>
      <c r="M121" s="259">
        <v>11715</v>
      </c>
      <c r="N121" s="259">
        <v>11897</v>
      </c>
      <c r="O121" s="259">
        <v>12080</v>
      </c>
      <c r="P121" s="259">
        <v>12269</v>
      </c>
      <c r="Q121" s="259">
        <v>12397</v>
      </c>
      <c r="R121" s="259">
        <v>12511</v>
      </c>
      <c r="S121" s="259">
        <v>12628</v>
      </c>
    </row>
    <row r="122" spans="1:19" ht="15">
      <c r="A122" s="111">
        <v>873</v>
      </c>
      <c r="B122" t="s">
        <v>256</v>
      </c>
      <c r="C122" t="s">
        <v>257</v>
      </c>
      <c r="D122">
        <v>5587</v>
      </c>
      <c r="E122" s="95">
        <v>5606</v>
      </c>
      <c r="F122" s="95">
        <v>5610</v>
      </c>
      <c r="G122" s="95">
        <v>5623</v>
      </c>
      <c r="H122" s="95">
        <v>5624</v>
      </c>
      <c r="I122" t="s">
        <v>256</v>
      </c>
      <c r="J122" s="254" t="s">
        <v>257</v>
      </c>
      <c r="K122" s="255">
        <v>9093</v>
      </c>
      <c r="L122" s="255">
        <v>9265</v>
      </c>
      <c r="M122" s="256">
        <v>9423</v>
      </c>
      <c r="N122" s="256">
        <v>9569</v>
      </c>
      <c r="O122" s="256">
        <v>9717</v>
      </c>
      <c r="P122" s="256">
        <v>9869</v>
      </c>
      <c r="Q122" s="256">
        <v>9957</v>
      </c>
      <c r="R122" s="256">
        <v>10028</v>
      </c>
      <c r="S122" s="256">
        <v>10117</v>
      </c>
    </row>
    <row r="123" spans="1:19" ht="15">
      <c r="A123" s="111">
        <v>885</v>
      </c>
      <c r="B123" t="s">
        <v>258</v>
      </c>
      <c r="C123" t="s">
        <v>259</v>
      </c>
      <c r="D123">
        <v>8400</v>
      </c>
      <c r="E123" s="95">
        <v>8486</v>
      </c>
      <c r="F123" s="95">
        <v>8577</v>
      </c>
      <c r="G123" s="95">
        <v>8672</v>
      </c>
      <c r="H123" s="95">
        <v>8771</v>
      </c>
      <c r="I123" t="s">
        <v>258</v>
      </c>
      <c r="J123" s="257" t="s">
        <v>259</v>
      </c>
      <c r="K123" s="258">
        <v>7608</v>
      </c>
      <c r="L123" s="258">
        <v>7630</v>
      </c>
      <c r="M123" s="259">
        <v>7681</v>
      </c>
      <c r="N123" s="259">
        <v>7800</v>
      </c>
      <c r="O123" s="259">
        <v>7921</v>
      </c>
      <c r="P123" s="259">
        <v>8044</v>
      </c>
      <c r="Q123" s="259">
        <v>8125</v>
      </c>
      <c r="R123" s="259">
        <v>8209</v>
      </c>
      <c r="S123" s="259">
        <v>8304</v>
      </c>
    </row>
    <row r="124" spans="1:19" ht="15">
      <c r="A124" s="111">
        <v>887</v>
      </c>
      <c r="B124" t="s">
        <v>260</v>
      </c>
      <c r="C124" t="s">
        <v>261</v>
      </c>
      <c r="D124">
        <v>47436</v>
      </c>
      <c r="E124" s="95">
        <v>47995</v>
      </c>
      <c r="F124" s="95">
        <v>48556</v>
      </c>
      <c r="G124" s="95">
        <v>49109</v>
      </c>
      <c r="H124" s="95">
        <v>49654</v>
      </c>
      <c r="I124" t="s">
        <v>260</v>
      </c>
      <c r="J124" s="254" t="s">
        <v>261</v>
      </c>
      <c r="K124" s="255">
        <v>41542</v>
      </c>
      <c r="L124" s="255">
        <v>42116</v>
      </c>
      <c r="M124" s="256">
        <v>42678</v>
      </c>
      <c r="N124" s="256">
        <v>43340</v>
      </c>
      <c r="O124" s="256">
        <v>44009</v>
      </c>
      <c r="P124" s="256">
        <v>44696</v>
      </c>
      <c r="Q124" s="256">
        <v>45339</v>
      </c>
      <c r="R124" s="256">
        <v>45951</v>
      </c>
      <c r="S124" s="256">
        <v>46530</v>
      </c>
    </row>
    <row r="125" spans="1:19" ht="15">
      <c r="A125" s="111">
        <v>890</v>
      </c>
      <c r="B125" t="s">
        <v>262</v>
      </c>
      <c r="C125" t="s">
        <v>263</v>
      </c>
      <c r="D125">
        <v>24384</v>
      </c>
      <c r="E125" s="95">
        <v>24809</v>
      </c>
      <c r="F125" s="95">
        <v>25231</v>
      </c>
      <c r="G125" s="95">
        <v>25647</v>
      </c>
      <c r="H125" s="95">
        <v>26069</v>
      </c>
      <c r="I125" t="s">
        <v>262</v>
      </c>
      <c r="J125" s="257" t="s">
        <v>263</v>
      </c>
      <c r="K125" s="258">
        <v>22538</v>
      </c>
      <c r="L125" s="258">
        <v>23050</v>
      </c>
      <c r="M125" s="259">
        <v>23501</v>
      </c>
      <c r="N125" s="259">
        <v>23870</v>
      </c>
      <c r="O125" s="259">
        <v>24239</v>
      </c>
      <c r="P125" s="259">
        <v>24617</v>
      </c>
      <c r="Q125" s="259">
        <v>24814</v>
      </c>
      <c r="R125" s="259">
        <v>24987</v>
      </c>
      <c r="S125" s="259">
        <v>25190</v>
      </c>
    </row>
    <row r="126" spans="1:19" ht="15">
      <c r="A126" s="111">
        <v>893</v>
      </c>
      <c r="B126" t="s">
        <v>264</v>
      </c>
      <c r="C126" t="s">
        <v>265</v>
      </c>
      <c r="D126">
        <v>18992</v>
      </c>
      <c r="E126" s="95">
        <v>19365</v>
      </c>
      <c r="F126" s="95">
        <v>19757</v>
      </c>
      <c r="G126" s="95">
        <v>20136</v>
      </c>
      <c r="H126" s="95">
        <v>20524</v>
      </c>
      <c r="I126" t="s">
        <v>264</v>
      </c>
      <c r="J126" s="254" t="s">
        <v>265</v>
      </c>
      <c r="K126" s="255">
        <v>19040</v>
      </c>
      <c r="L126" s="255">
        <v>19624</v>
      </c>
      <c r="M126" s="256">
        <v>20110</v>
      </c>
      <c r="N126" s="256">
        <v>20426</v>
      </c>
      <c r="O126" s="256">
        <v>20741</v>
      </c>
      <c r="P126" s="256">
        <v>21065</v>
      </c>
      <c r="Q126" s="256">
        <v>21305</v>
      </c>
      <c r="R126" s="256">
        <v>21529</v>
      </c>
      <c r="S126" s="256">
        <v>21750</v>
      </c>
    </row>
    <row r="127" spans="1:19" ht="15">
      <c r="A127" s="111">
        <v>895</v>
      </c>
      <c r="B127" t="s">
        <v>266</v>
      </c>
      <c r="C127" t="s">
        <v>267</v>
      </c>
      <c r="D127">
        <v>31129</v>
      </c>
      <c r="E127" s="95">
        <v>31503</v>
      </c>
      <c r="F127" s="95">
        <v>31884</v>
      </c>
      <c r="G127" s="95">
        <v>32265</v>
      </c>
      <c r="H127" s="95">
        <v>32628</v>
      </c>
      <c r="I127" t="s">
        <v>266</v>
      </c>
      <c r="J127" s="257" t="s">
        <v>267</v>
      </c>
      <c r="K127" s="258">
        <v>24651</v>
      </c>
      <c r="L127" s="258">
        <v>25210</v>
      </c>
      <c r="M127" s="259">
        <v>25703</v>
      </c>
      <c r="N127" s="259">
        <v>26106</v>
      </c>
      <c r="O127" s="259">
        <v>26510</v>
      </c>
      <c r="P127" s="259">
        <v>26924</v>
      </c>
      <c r="Q127" s="259">
        <v>27204</v>
      </c>
      <c r="R127" s="259">
        <v>27465</v>
      </c>
      <c r="S127" s="259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Z142"/>
  <sheetViews>
    <sheetView zoomScale="80" zoomScaleNormal="80" workbookViewId="0">
      <pane xSplit="3" ySplit="5" topLeftCell="D6" activePane="bottomRight" state="frozen"/>
      <selection pane="bottomRight" activeCell="AA1" sqref="AA1:AF1048576"/>
      <selection pane="bottomLeft" activeCell="A6" sqref="A6"/>
      <selection pane="topRight" activeCell="AA1" sqref="AA1"/>
    </sheetView>
  </sheetViews>
  <sheetFormatPr defaultColWidth="11.42578125" defaultRowHeight="15"/>
  <cols>
    <col min="1" max="1" width="30.140625" style="28" customWidth="1"/>
    <col min="2" max="2" width="25.7109375" style="28" customWidth="1"/>
    <col min="3" max="3" width="13.5703125" style="28" customWidth="1"/>
    <col min="4" max="4" width="19.85546875" style="28" customWidth="1"/>
    <col min="5" max="5" width="9.140625" style="28" bestFit="1" customWidth="1"/>
    <col min="6" max="6" width="8.140625" style="28" bestFit="1" customWidth="1"/>
    <col min="7" max="7" width="12" style="28" bestFit="1" customWidth="1"/>
    <col min="8" max="8" width="9.85546875" style="28" hidden="1" customWidth="1"/>
    <col min="9" max="9" width="11.42578125" style="28" customWidth="1"/>
    <col min="10" max="10" width="11.42578125" style="28"/>
    <col min="11" max="15" width="11.42578125" style="28" customWidth="1"/>
    <col min="16" max="16" width="11.42578125" style="28" hidden="1" customWidth="1"/>
    <col min="17" max="17" width="11.42578125" style="28" customWidth="1"/>
    <col min="18" max="18" width="11.42578125" style="28" hidden="1" customWidth="1"/>
    <col min="19" max="24" width="11.42578125" style="28" customWidth="1"/>
    <col min="25" max="25" width="12.42578125" style="28" customWidth="1"/>
    <col min="26" max="26" width="13.5703125" style="28" customWidth="1"/>
    <col min="27" max="28" width="11.42578125" style="28"/>
    <col min="29" max="29" width="17.7109375" style="28" customWidth="1"/>
    <col min="30" max="16384" width="11.42578125" style="28"/>
  </cols>
  <sheetData>
    <row r="1" spans="1:26" ht="34.5" customHeight="1" thickBot="1">
      <c r="A1" s="848" t="s">
        <v>705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850"/>
    </row>
    <row r="2" spans="1:26" ht="44.25" customHeight="1" thickBot="1">
      <c r="A2" s="842" t="s">
        <v>273</v>
      </c>
      <c r="B2" s="844" t="s">
        <v>663</v>
      </c>
      <c r="C2" s="846" t="s">
        <v>664</v>
      </c>
      <c r="D2" s="464" t="s">
        <v>515</v>
      </c>
      <c r="E2" s="465" t="s">
        <v>518</v>
      </c>
      <c r="F2" s="465" t="s">
        <v>665</v>
      </c>
      <c r="G2" s="465" t="s">
        <v>706</v>
      </c>
      <c r="H2" s="465" t="s">
        <v>707</v>
      </c>
      <c r="I2" s="465" t="s">
        <v>708</v>
      </c>
      <c r="J2" s="465" t="s">
        <v>533</v>
      </c>
      <c r="K2" s="465" t="s">
        <v>709</v>
      </c>
      <c r="L2" s="465" t="s">
        <v>670</v>
      </c>
      <c r="M2" s="465" t="s">
        <v>710</v>
      </c>
      <c r="N2" s="465" t="s">
        <v>632</v>
      </c>
      <c r="O2" s="465" t="s">
        <v>711</v>
      </c>
      <c r="P2" s="465" t="s">
        <v>712</v>
      </c>
      <c r="Q2" s="465" t="s">
        <v>713</v>
      </c>
      <c r="R2" s="465" t="s">
        <v>713</v>
      </c>
      <c r="S2" s="465" t="s">
        <v>613</v>
      </c>
      <c r="T2" s="465" t="s">
        <v>570</v>
      </c>
      <c r="U2" s="465" t="s">
        <v>714</v>
      </c>
      <c r="V2" s="465" t="s">
        <v>617</v>
      </c>
      <c r="W2" s="465" t="s">
        <v>715</v>
      </c>
      <c r="X2" s="465" t="s">
        <v>716</v>
      </c>
      <c r="Y2" s="669" t="s">
        <v>710</v>
      </c>
      <c r="Z2" s="466" t="s">
        <v>717</v>
      </c>
    </row>
    <row r="3" spans="1:26" ht="15.75" thickBot="1">
      <c r="A3" s="843"/>
      <c r="B3" s="845"/>
      <c r="C3" s="847"/>
      <c r="D3" s="467" t="s">
        <v>514</v>
      </c>
      <c r="E3" s="468" t="s">
        <v>517</v>
      </c>
      <c r="F3" s="468" t="s">
        <v>520</v>
      </c>
      <c r="G3" s="468" t="s">
        <v>523</v>
      </c>
      <c r="H3" s="468" t="s">
        <v>605</v>
      </c>
      <c r="I3" s="468" t="s">
        <v>526</v>
      </c>
      <c r="J3" s="468" t="s">
        <v>532</v>
      </c>
      <c r="K3" s="468" t="s">
        <v>529</v>
      </c>
      <c r="L3" s="468" t="s">
        <v>537</v>
      </c>
      <c r="M3" s="385" t="s">
        <v>535</v>
      </c>
      <c r="N3" s="468" t="s">
        <v>540</v>
      </c>
      <c r="O3" s="468" t="s">
        <v>543</v>
      </c>
      <c r="P3" s="469" t="s">
        <v>718</v>
      </c>
      <c r="Q3" s="468" t="s">
        <v>614</v>
      </c>
      <c r="R3" s="468" t="s">
        <v>719</v>
      </c>
      <c r="S3" s="468" t="s">
        <v>612</v>
      </c>
      <c r="T3" s="468" t="s">
        <v>618</v>
      </c>
      <c r="U3" s="468" t="s">
        <v>620</v>
      </c>
      <c r="V3" s="468" t="s">
        <v>616</v>
      </c>
      <c r="W3" s="468" t="s">
        <v>720</v>
      </c>
      <c r="X3" s="468" t="s">
        <v>721</v>
      </c>
      <c r="Y3" s="468" t="s">
        <v>535</v>
      </c>
      <c r="Z3" s="470"/>
    </row>
    <row r="4" spans="1:26" ht="30" customHeight="1" thickBot="1">
      <c r="A4" s="514" t="s">
        <v>722</v>
      </c>
      <c r="B4" s="484"/>
      <c r="C4" s="484"/>
      <c r="D4" s="495">
        <v>124</v>
      </c>
      <c r="E4" s="496">
        <v>41</v>
      </c>
      <c r="F4" s="496">
        <v>31</v>
      </c>
      <c r="G4" s="496">
        <v>125</v>
      </c>
      <c r="H4" s="496">
        <v>94</v>
      </c>
      <c r="I4" s="496">
        <v>66</v>
      </c>
      <c r="J4" s="496">
        <v>29</v>
      </c>
      <c r="K4" s="496">
        <v>20</v>
      </c>
      <c r="L4" s="496">
        <v>7</v>
      </c>
      <c r="M4" s="496">
        <v>16</v>
      </c>
      <c r="N4" s="496">
        <v>3</v>
      </c>
      <c r="O4" s="496">
        <v>4</v>
      </c>
      <c r="P4" s="496">
        <v>36</v>
      </c>
      <c r="Q4" s="496">
        <v>1</v>
      </c>
      <c r="R4" s="496">
        <v>0</v>
      </c>
      <c r="S4" s="496">
        <v>2</v>
      </c>
      <c r="T4" s="496">
        <v>10</v>
      </c>
      <c r="U4" s="496">
        <v>2</v>
      </c>
      <c r="V4" s="496">
        <v>0</v>
      </c>
      <c r="W4" s="496">
        <v>0</v>
      </c>
      <c r="X4" s="496">
        <v>0</v>
      </c>
      <c r="Y4" s="496">
        <v>17</v>
      </c>
      <c r="Z4" s="496"/>
    </row>
    <row r="5" spans="1:26" ht="20.100000000000001" customHeight="1" thickBot="1">
      <c r="A5" s="477" t="s">
        <v>723</v>
      </c>
      <c r="B5" s="478"/>
      <c r="C5" s="478"/>
      <c r="D5" s="472">
        <v>1558564</v>
      </c>
      <c r="E5" s="473">
        <v>381085</v>
      </c>
      <c r="F5" s="473">
        <v>322923</v>
      </c>
      <c r="G5" s="473">
        <v>242677</v>
      </c>
      <c r="H5" s="473">
        <v>30160</v>
      </c>
      <c r="I5" s="473">
        <v>104826</v>
      </c>
      <c r="J5" s="473">
        <v>41538</v>
      </c>
      <c r="K5" s="473">
        <v>13177</v>
      </c>
      <c r="L5" s="473">
        <v>13359</v>
      </c>
      <c r="M5" s="473">
        <v>30095</v>
      </c>
      <c r="N5" s="473">
        <v>2383</v>
      </c>
      <c r="O5" s="473">
        <v>20</v>
      </c>
      <c r="P5" s="473">
        <v>1448</v>
      </c>
      <c r="Q5" s="473">
        <v>1</v>
      </c>
      <c r="R5" s="473">
        <v>0</v>
      </c>
      <c r="S5" s="473">
        <v>3</v>
      </c>
      <c r="T5" s="473">
        <v>12</v>
      </c>
      <c r="U5" s="473">
        <v>2</v>
      </c>
      <c r="V5" s="473">
        <v>0</v>
      </c>
      <c r="W5" s="473">
        <v>0</v>
      </c>
      <c r="X5" s="473">
        <v>0</v>
      </c>
      <c r="Y5" s="473">
        <v>30096</v>
      </c>
      <c r="Z5" s="474">
        <v>2710666</v>
      </c>
    </row>
    <row r="6" spans="1:26" ht="15.75">
      <c r="A6" s="516" t="s">
        <v>681</v>
      </c>
      <c r="B6" s="476"/>
      <c r="C6" s="476"/>
      <c r="D6" s="517">
        <v>48033</v>
      </c>
      <c r="E6" s="518">
        <v>1719</v>
      </c>
      <c r="F6" s="518">
        <v>0</v>
      </c>
      <c r="G6" s="518">
        <v>10413</v>
      </c>
      <c r="H6" s="471">
        <v>2582</v>
      </c>
      <c r="I6" s="518">
        <v>4</v>
      </c>
      <c r="J6" s="518">
        <v>2776</v>
      </c>
      <c r="K6" s="518">
        <v>0</v>
      </c>
      <c r="L6" s="518">
        <v>0</v>
      </c>
      <c r="M6" s="518">
        <v>0</v>
      </c>
      <c r="N6" s="518">
        <v>0</v>
      </c>
      <c r="O6" s="518">
        <v>0</v>
      </c>
      <c r="P6" s="471">
        <v>3</v>
      </c>
      <c r="Q6" s="518">
        <v>0</v>
      </c>
      <c r="R6" s="518">
        <v>0</v>
      </c>
      <c r="S6" s="518">
        <v>0</v>
      </c>
      <c r="T6" s="518">
        <v>0</v>
      </c>
      <c r="U6" s="518">
        <v>0</v>
      </c>
      <c r="V6" s="518">
        <v>0</v>
      </c>
      <c r="W6" s="518">
        <v>0</v>
      </c>
      <c r="X6" s="518">
        <v>0</v>
      </c>
      <c r="Y6" s="518">
        <v>0</v>
      </c>
      <c r="Z6" s="519">
        <v>62945</v>
      </c>
    </row>
    <row r="7" spans="1:26">
      <c r="A7" s="444" t="s">
        <v>289</v>
      </c>
      <c r="B7" s="966" t="s">
        <v>681</v>
      </c>
      <c r="C7" s="35">
        <v>142</v>
      </c>
      <c r="D7" s="510">
        <v>2868</v>
      </c>
      <c r="E7" s="511">
        <v>0</v>
      </c>
      <c r="F7" s="511">
        <v>0</v>
      </c>
      <c r="G7" s="511">
        <v>156</v>
      </c>
      <c r="H7" s="354">
        <v>0</v>
      </c>
      <c r="I7" s="511">
        <v>0</v>
      </c>
      <c r="J7" s="511">
        <v>0</v>
      </c>
      <c r="K7" s="511">
        <v>0</v>
      </c>
      <c r="L7" s="511">
        <v>0</v>
      </c>
      <c r="M7" s="511">
        <v>0</v>
      </c>
      <c r="N7" s="511">
        <v>0</v>
      </c>
      <c r="O7" s="511">
        <v>0</v>
      </c>
      <c r="P7" s="354">
        <v>0</v>
      </c>
      <c r="Q7" s="511">
        <v>0</v>
      </c>
      <c r="R7" s="354">
        <v>0</v>
      </c>
      <c r="S7" s="511">
        <v>0</v>
      </c>
      <c r="T7" s="511">
        <v>0</v>
      </c>
      <c r="U7" s="511">
        <v>0</v>
      </c>
      <c r="V7" s="511">
        <v>0</v>
      </c>
      <c r="W7" s="511">
        <v>0</v>
      </c>
      <c r="X7" s="511">
        <v>0</v>
      </c>
      <c r="Y7" s="511">
        <v>0</v>
      </c>
      <c r="Z7" s="515">
        <v>3024</v>
      </c>
    </row>
    <row r="8" spans="1:26">
      <c r="A8" s="444" t="s">
        <v>291</v>
      </c>
      <c r="B8" s="966" t="s">
        <v>681</v>
      </c>
      <c r="C8" s="35">
        <v>425</v>
      </c>
      <c r="D8" s="510">
        <v>5240</v>
      </c>
      <c r="E8" s="511">
        <v>0</v>
      </c>
      <c r="F8" s="511">
        <v>0</v>
      </c>
      <c r="G8" s="511">
        <v>704</v>
      </c>
      <c r="H8" s="354">
        <v>7</v>
      </c>
      <c r="I8" s="511">
        <v>0</v>
      </c>
      <c r="J8" s="511">
        <v>0</v>
      </c>
      <c r="K8" s="511">
        <v>0</v>
      </c>
      <c r="L8" s="511">
        <v>0</v>
      </c>
      <c r="M8" s="511">
        <v>0</v>
      </c>
      <c r="N8" s="511">
        <v>0</v>
      </c>
      <c r="O8" s="511">
        <v>0</v>
      </c>
      <c r="P8" s="354">
        <v>0</v>
      </c>
      <c r="Q8" s="511">
        <v>0</v>
      </c>
      <c r="R8" s="354">
        <v>0</v>
      </c>
      <c r="S8" s="511">
        <v>0</v>
      </c>
      <c r="T8" s="511">
        <v>0</v>
      </c>
      <c r="U8" s="511">
        <v>0</v>
      </c>
      <c r="V8" s="511">
        <v>0</v>
      </c>
      <c r="W8" s="511">
        <v>0</v>
      </c>
      <c r="X8" s="511">
        <v>0</v>
      </c>
      <c r="Y8" s="511">
        <v>0</v>
      </c>
      <c r="Z8" s="515">
        <v>5944</v>
      </c>
    </row>
    <row r="9" spans="1:26">
      <c r="A9" s="444" t="s">
        <v>293</v>
      </c>
      <c r="B9" s="966" t="s">
        <v>681</v>
      </c>
      <c r="C9" s="35">
        <v>579</v>
      </c>
      <c r="D9" s="510">
        <v>17374</v>
      </c>
      <c r="E9" s="511">
        <v>1719</v>
      </c>
      <c r="F9" s="511">
        <v>0</v>
      </c>
      <c r="G9" s="511">
        <v>6942</v>
      </c>
      <c r="H9" s="354">
        <v>2555</v>
      </c>
      <c r="I9" s="511">
        <v>3</v>
      </c>
      <c r="J9" s="511">
        <v>395</v>
      </c>
      <c r="K9" s="511">
        <v>0</v>
      </c>
      <c r="L9" s="511">
        <v>0</v>
      </c>
      <c r="M9" s="511">
        <v>0</v>
      </c>
      <c r="N9" s="511">
        <v>0</v>
      </c>
      <c r="O9" s="511">
        <v>0</v>
      </c>
      <c r="P9" s="354">
        <v>3</v>
      </c>
      <c r="Q9" s="511">
        <v>0</v>
      </c>
      <c r="R9" s="354">
        <v>0</v>
      </c>
      <c r="S9" s="511">
        <v>0</v>
      </c>
      <c r="T9" s="511">
        <v>0</v>
      </c>
      <c r="U9" s="511">
        <v>0</v>
      </c>
      <c r="V9" s="511">
        <v>0</v>
      </c>
      <c r="W9" s="511">
        <v>0</v>
      </c>
      <c r="X9" s="511">
        <v>0</v>
      </c>
      <c r="Y9" s="511">
        <v>0</v>
      </c>
      <c r="Z9" s="515">
        <v>26433</v>
      </c>
    </row>
    <row r="10" spans="1:26">
      <c r="A10" s="444" t="s">
        <v>295</v>
      </c>
      <c r="B10" s="966" t="s">
        <v>681</v>
      </c>
      <c r="C10" s="35">
        <v>585</v>
      </c>
      <c r="D10" s="510">
        <v>5316</v>
      </c>
      <c r="E10" s="511">
        <v>0</v>
      </c>
      <c r="F10" s="511">
        <v>0</v>
      </c>
      <c r="G10" s="511">
        <v>916</v>
      </c>
      <c r="H10" s="354">
        <v>3</v>
      </c>
      <c r="I10" s="511">
        <v>0</v>
      </c>
      <c r="J10" s="511">
        <v>1069</v>
      </c>
      <c r="K10" s="511">
        <v>0</v>
      </c>
      <c r="L10" s="511">
        <v>0</v>
      </c>
      <c r="M10" s="511">
        <v>0</v>
      </c>
      <c r="N10" s="511">
        <v>0</v>
      </c>
      <c r="O10" s="511">
        <v>0</v>
      </c>
      <c r="P10" s="354">
        <v>0</v>
      </c>
      <c r="Q10" s="511">
        <v>0</v>
      </c>
      <c r="R10" s="354">
        <v>0</v>
      </c>
      <c r="S10" s="511">
        <v>0</v>
      </c>
      <c r="T10" s="511">
        <v>0</v>
      </c>
      <c r="U10" s="511">
        <v>0</v>
      </c>
      <c r="V10" s="511">
        <v>0</v>
      </c>
      <c r="W10" s="511">
        <v>0</v>
      </c>
      <c r="X10" s="511">
        <v>0</v>
      </c>
      <c r="Y10" s="511">
        <v>0</v>
      </c>
      <c r="Z10" s="515">
        <v>7301</v>
      </c>
    </row>
    <row r="11" spans="1:26">
      <c r="A11" s="444" t="s">
        <v>297</v>
      </c>
      <c r="B11" s="966" t="s">
        <v>681</v>
      </c>
      <c r="C11" s="35">
        <v>591</v>
      </c>
      <c r="D11" s="510">
        <v>7871</v>
      </c>
      <c r="E11" s="511">
        <v>0</v>
      </c>
      <c r="F11" s="511">
        <v>0</v>
      </c>
      <c r="G11" s="511">
        <v>1283</v>
      </c>
      <c r="H11" s="354">
        <v>7</v>
      </c>
      <c r="I11" s="511">
        <v>0</v>
      </c>
      <c r="J11" s="511">
        <v>1312</v>
      </c>
      <c r="K11" s="511">
        <v>0</v>
      </c>
      <c r="L11" s="511">
        <v>0</v>
      </c>
      <c r="M11" s="511">
        <v>0</v>
      </c>
      <c r="N11" s="511">
        <v>0</v>
      </c>
      <c r="O11" s="511">
        <v>0</v>
      </c>
      <c r="P11" s="354">
        <v>0</v>
      </c>
      <c r="Q11" s="511">
        <v>0</v>
      </c>
      <c r="R11" s="354">
        <v>0</v>
      </c>
      <c r="S11" s="511">
        <v>0</v>
      </c>
      <c r="T11" s="511">
        <v>0</v>
      </c>
      <c r="U11" s="511">
        <v>0</v>
      </c>
      <c r="V11" s="511">
        <v>0</v>
      </c>
      <c r="W11" s="511">
        <v>0</v>
      </c>
      <c r="X11" s="511">
        <v>0</v>
      </c>
      <c r="Y11" s="511">
        <v>0</v>
      </c>
      <c r="Z11" s="515">
        <v>10466</v>
      </c>
    </row>
    <row r="12" spans="1:26">
      <c r="A12" s="444" t="s">
        <v>298</v>
      </c>
      <c r="B12" s="966" t="s">
        <v>681</v>
      </c>
      <c r="C12" s="35">
        <v>893</v>
      </c>
      <c r="D12" s="510">
        <v>9364</v>
      </c>
      <c r="E12" s="511">
        <v>0</v>
      </c>
      <c r="F12" s="511">
        <v>0</v>
      </c>
      <c r="G12" s="511">
        <v>412</v>
      </c>
      <c r="H12" s="354">
        <v>10</v>
      </c>
      <c r="I12" s="511">
        <v>1</v>
      </c>
      <c r="J12" s="511">
        <v>0</v>
      </c>
      <c r="K12" s="511">
        <v>0</v>
      </c>
      <c r="L12" s="511">
        <v>0</v>
      </c>
      <c r="M12" s="511">
        <v>0</v>
      </c>
      <c r="N12" s="511">
        <v>0</v>
      </c>
      <c r="O12" s="511">
        <v>0</v>
      </c>
      <c r="P12" s="354">
        <v>0</v>
      </c>
      <c r="Q12" s="511">
        <v>0</v>
      </c>
      <c r="R12" s="354">
        <v>0</v>
      </c>
      <c r="S12" s="511">
        <v>0</v>
      </c>
      <c r="T12" s="511">
        <v>0</v>
      </c>
      <c r="U12" s="511">
        <v>0</v>
      </c>
      <c r="V12" s="511">
        <v>0</v>
      </c>
      <c r="W12" s="511">
        <v>0</v>
      </c>
      <c r="X12" s="511">
        <v>0</v>
      </c>
      <c r="Y12" s="511">
        <v>0</v>
      </c>
      <c r="Z12" s="515">
        <v>9777</v>
      </c>
    </row>
    <row r="13" spans="1:26" ht="15.75">
      <c r="A13" s="520" t="s">
        <v>724</v>
      </c>
      <c r="B13" s="122"/>
      <c r="C13" s="36"/>
      <c r="D13" s="521">
        <v>44491</v>
      </c>
      <c r="E13" s="522">
        <v>165176</v>
      </c>
      <c r="F13" s="522">
        <v>0</v>
      </c>
      <c r="G13" s="522">
        <v>7380</v>
      </c>
      <c r="H13" s="34">
        <v>43</v>
      </c>
      <c r="I13" s="522">
        <v>4</v>
      </c>
      <c r="J13" s="522">
        <v>0</v>
      </c>
      <c r="K13" s="522">
        <v>2299</v>
      </c>
      <c r="L13" s="522">
        <v>0</v>
      </c>
      <c r="M13" s="522">
        <v>7604</v>
      </c>
      <c r="N13" s="522">
        <v>0</v>
      </c>
      <c r="O13" s="522">
        <v>0</v>
      </c>
      <c r="P13" s="34">
        <v>579</v>
      </c>
      <c r="Q13" s="522">
        <v>0</v>
      </c>
      <c r="R13" s="522">
        <v>0</v>
      </c>
      <c r="S13" s="522">
        <v>0</v>
      </c>
      <c r="T13" s="522">
        <v>1</v>
      </c>
      <c r="U13" s="522">
        <v>0</v>
      </c>
      <c r="V13" s="522">
        <v>0</v>
      </c>
      <c r="W13" s="522">
        <v>0</v>
      </c>
      <c r="X13" s="522">
        <v>0</v>
      </c>
      <c r="Y13" s="522">
        <v>7604</v>
      </c>
      <c r="Z13" s="523">
        <v>234559</v>
      </c>
    </row>
    <row r="14" spans="1:26">
      <c r="A14" s="444" t="s">
        <v>300</v>
      </c>
      <c r="B14" s="966" t="s">
        <v>685</v>
      </c>
      <c r="C14" s="35">
        <v>120</v>
      </c>
      <c r="D14" s="510">
        <v>688</v>
      </c>
      <c r="E14" s="511">
        <v>19766</v>
      </c>
      <c r="F14" s="511">
        <v>0</v>
      </c>
      <c r="G14" s="511">
        <v>216</v>
      </c>
      <c r="H14" s="354">
        <v>1</v>
      </c>
      <c r="I14" s="511">
        <v>0</v>
      </c>
      <c r="J14" s="511">
        <v>0</v>
      </c>
      <c r="K14" s="511">
        <v>516</v>
      </c>
      <c r="L14" s="511">
        <v>0</v>
      </c>
      <c r="M14" s="511">
        <v>1909</v>
      </c>
      <c r="N14" s="511">
        <v>0</v>
      </c>
      <c r="O14" s="511">
        <v>0</v>
      </c>
      <c r="P14" s="354">
        <v>24</v>
      </c>
      <c r="Q14" s="511">
        <v>0</v>
      </c>
      <c r="R14" s="354">
        <v>0</v>
      </c>
      <c r="S14" s="511">
        <v>0</v>
      </c>
      <c r="T14" s="511">
        <v>1</v>
      </c>
      <c r="U14" s="511">
        <v>0</v>
      </c>
      <c r="V14" s="511">
        <v>0</v>
      </c>
      <c r="W14" s="511">
        <v>0</v>
      </c>
      <c r="X14" s="511">
        <v>0</v>
      </c>
      <c r="Y14" s="511">
        <v>1909</v>
      </c>
      <c r="Z14" s="515">
        <v>25005</v>
      </c>
    </row>
    <row r="15" spans="1:26">
      <c r="A15" s="444" t="s">
        <v>301</v>
      </c>
      <c r="B15" s="966" t="s">
        <v>685</v>
      </c>
      <c r="C15" s="35">
        <v>154</v>
      </c>
      <c r="D15" s="510">
        <v>27156</v>
      </c>
      <c r="E15" s="511">
        <v>43672</v>
      </c>
      <c r="F15" s="511">
        <v>0</v>
      </c>
      <c r="G15" s="511">
        <v>4775</v>
      </c>
      <c r="H15" s="354">
        <v>29</v>
      </c>
      <c r="I15" s="511">
        <v>0</v>
      </c>
      <c r="J15" s="511">
        <v>0</v>
      </c>
      <c r="K15" s="511">
        <v>659</v>
      </c>
      <c r="L15" s="511">
        <v>0</v>
      </c>
      <c r="M15" s="511">
        <v>2228</v>
      </c>
      <c r="N15" s="511">
        <v>0</v>
      </c>
      <c r="O15" s="511">
        <v>0</v>
      </c>
      <c r="P15" s="354">
        <v>475</v>
      </c>
      <c r="Q15" s="511">
        <v>0</v>
      </c>
      <c r="R15" s="354">
        <v>0</v>
      </c>
      <c r="S15" s="511">
        <v>0</v>
      </c>
      <c r="T15" s="511">
        <v>0</v>
      </c>
      <c r="U15" s="511">
        <v>0</v>
      </c>
      <c r="V15" s="511">
        <v>0</v>
      </c>
      <c r="W15" s="511">
        <v>0</v>
      </c>
      <c r="X15" s="511">
        <v>0</v>
      </c>
      <c r="Y15" s="511">
        <v>2228</v>
      </c>
      <c r="Z15" s="515">
        <v>80718</v>
      </c>
    </row>
    <row r="16" spans="1:26">
      <c r="A16" s="444" t="s">
        <v>302</v>
      </c>
      <c r="B16" s="966" t="s">
        <v>685</v>
      </c>
      <c r="C16" s="35">
        <v>250</v>
      </c>
      <c r="D16" s="510">
        <v>4972</v>
      </c>
      <c r="E16" s="511">
        <v>40212</v>
      </c>
      <c r="F16" s="511">
        <v>0</v>
      </c>
      <c r="G16" s="511">
        <v>1312</v>
      </c>
      <c r="H16" s="354">
        <v>4</v>
      </c>
      <c r="I16" s="511">
        <v>1</v>
      </c>
      <c r="J16" s="511">
        <v>0</v>
      </c>
      <c r="K16" s="511">
        <v>481</v>
      </c>
      <c r="L16" s="511">
        <v>0</v>
      </c>
      <c r="M16" s="511">
        <v>1395</v>
      </c>
      <c r="N16" s="511">
        <v>0</v>
      </c>
      <c r="O16" s="511">
        <v>0</v>
      </c>
      <c r="P16" s="354">
        <v>54</v>
      </c>
      <c r="Q16" s="511">
        <v>0</v>
      </c>
      <c r="R16" s="354">
        <v>0</v>
      </c>
      <c r="S16" s="511">
        <v>0</v>
      </c>
      <c r="T16" s="511">
        <v>0</v>
      </c>
      <c r="U16" s="511">
        <v>0</v>
      </c>
      <c r="V16" s="511">
        <v>0</v>
      </c>
      <c r="W16" s="511">
        <v>0</v>
      </c>
      <c r="X16" s="511">
        <v>0</v>
      </c>
      <c r="Y16" s="511">
        <v>1395</v>
      </c>
      <c r="Z16" s="515">
        <v>49768</v>
      </c>
    </row>
    <row r="17" spans="1:26">
      <c r="A17" s="444" t="s">
        <v>303</v>
      </c>
      <c r="B17" s="966" t="s">
        <v>685</v>
      </c>
      <c r="C17" s="35">
        <v>495</v>
      </c>
      <c r="D17" s="510">
        <v>641</v>
      </c>
      <c r="E17" s="511">
        <v>25068</v>
      </c>
      <c r="F17" s="511">
        <v>0</v>
      </c>
      <c r="G17" s="511">
        <v>297</v>
      </c>
      <c r="H17" s="354">
        <v>3</v>
      </c>
      <c r="I17" s="511">
        <v>1</v>
      </c>
      <c r="J17" s="511">
        <v>0</v>
      </c>
      <c r="K17" s="511">
        <v>0</v>
      </c>
      <c r="L17" s="511">
        <v>0</v>
      </c>
      <c r="M17" s="511">
        <v>0</v>
      </c>
      <c r="N17" s="511">
        <v>0</v>
      </c>
      <c r="O17" s="511">
        <v>0</v>
      </c>
      <c r="P17" s="354">
        <v>18</v>
      </c>
      <c r="Q17" s="511">
        <v>0</v>
      </c>
      <c r="R17" s="354">
        <v>0</v>
      </c>
      <c r="S17" s="511">
        <v>0</v>
      </c>
      <c r="T17" s="511">
        <v>0</v>
      </c>
      <c r="U17" s="511">
        <v>0</v>
      </c>
      <c r="V17" s="511">
        <v>0</v>
      </c>
      <c r="W17" s="511">
        <v>0</v>
      </c>
      <c r="X17" s="511">
        <v>0</v>
      </c>
      <c r="Y17" s="511">
        <v>0</v>
      </c>
      <c r="Z17" s="515">
        <v>26007</v>
      </c>
    </row>
    <row r="18" spans="1:26">
      <c r="A18" s="444" t="s">
        <v>304</v>
      </c>
      <c r="B18" s="966" t="s">
        <v>685</v>
      </c>
      <c r="C18" s="35">
        <v>790</v>
      </c>
      <c r="D18" s="510">
        <v>6789</v>
      </c>
      <c r="E18" s="511">
        <v>19195</v>
      </c>
      <c r="F18" s="511">
        <v>0</v>
      </c>
      <c r="G18" s="511">
        <v>324</v>
      </c>
      <c r="H18" s="354">
        <v>6</v>
      </c>
      <c r="I18" s="511">
        <v>2</v>
      </c>
      <c r="J18" s="511">
        <v>0</v>
      </c>
      <c r="K18" s="511">
        <v>0</v>
      </c>
      <c r="L18" s="511">
        <v>0</v>
      </c>
      <c r="M18" s="511">
        <v>0</v>
      </c>
      <c r="N18" s="511">
        <v>0</v>
      </c>
      <c r="O18" s="511">
        <v>0</v>
      </c>
      <c r="P18" s="354">
        <v>7</v>
      </c>
      <c r="Q18" s="511">
        <v>0</v>
      </c>
      <c r="R18" s="354">
        <v>0</v>
      </c>
      <c r="S18" s="511">
        <v>0</v>
      </c>
      <c r="T18" s="511">
        <v>0</v>
      </c>
      <c r="U18" s="511">
        <v>0</v>
      </c>
      <c r="V18" s="511">
        <v>0</v>
      </c>
      <c r="W18" s="511">
        <v>0</v>
      </c>
      <c r="X18" s="511">
        <v>0</v>
      </c>
      <c r="Y18" s="511">
        <v>0</v>
      </c>
      <c r="Z18" s="515">
        <v>26310</v>
      </c>
    </row>
    <row r="19" spans="1:26">
      <c r="A19" s="444" t="s">
        <v>305</v>
      </c>
      <c r="B19" s="966" t="s">
        <v>685</v>
      </c>
      <c r="C19" s="35">
        <v>895</v>
      </c>
      <c r="D19" s="510">
        <v>4245</v>
      </c>
      <c r="E19" s="511">
        <v>17263</v>
      </c>
      <c r="F19" s="511">
        <v>0</v>
      </c>
      <c r="G19" s="511">
        <v>456</v>
      </c>
      <c r="H19" s="354">
        <v>0</v>
      </c>
      <c r="I19" s="511">
        <v>0</v>
      </c>
      <c r="J19" s="511">
        <v>0</v>
      </c>
      <c r="K19" s="511">
        <v>643</v>
      </c>
      <c r="L19" s="511">
        <v>0</v>
      </c>
      <c r="M19" s="511">
        <v>2072</v>
      </c>
      <c r="N19" s="511">
        <v>0</v>
      </c>
      <c r="O19" s="511">
        <v>0</v>
      </c>
      <c r="P19" s="354">
        <v>1</v>
      </c>
      <c r="Q19" s="511">
        <v>0</v>
      </c>
      <c r="R19" s="354">
        <v>0</v>
      </c>
      <c r="S19" s="511">
        <v>0</v>
      </c>
      <c r="T19" s="511">
        <v>0</v>
      </c>
      <c r="U19" s="511">
        <v>0</v>
      </c>
      <c r="V19" s="511">
        <v>0</v>
      </c>
      <c r="W19" s="511">
        <v>0</v>
      </c>
      <c r="X19" s="511">
        <v>0</v>
      </c>
      <c r="Y19" s="511">
        <v>2072</v>
      </c>
      <c r="Z19" s="515">
        <v>26751</v>
      </c>
    </row>
    <row r="20" spans="1:26" ht="15.75" customHeight="1">
      <c r="A20" s="520" t="s">
        <v>493</v>
      </c>
      <c r="B20" s="122"/>
      <c r="C20" s="36"/>
      <c r="D20" s="521">
        <v>219750</v>
      </c>
      <c r="E20" s="522">
        <v>22475</v>
      </c>
      <c r="F20" s="522">
        <v>40051</v>
      </c>
      <c r="G20" s="522">
        <v>98627</v>
      </c>
      <c r="H20" s="34">
        <v>26023</v>
      </c>
      <c r="I20" s="522">
        <v>2097</v>
      </c>
      <c r="J20" s="522">
        <v>0</v>
      </c>
      <c r="K20" s="522">
        <v>6424</v>
      </c>
      <c r="L20" s="522">
        <v>0</v>
      </c>
      <c r="M20" s="522">
        <v>14149</v>
      </c>
      <c r="N20" s="522">
        <v>1</v>
      </c>
      <c r="O20" s="522">
        <v>0</v>
      </c>
      <c r="P20" s="34">
        <v>8</v>
      </c>
      <c r="Q20" s="522">
        <v>0</v>
      </c>
      <c r="R20" s="522">
        <v>0</v>
      </c>
      <c r="S20" s="522">
        <v>3</v>
      </c>
      <c r="T20" s="522">
        <v>5</v>
      </c>
      <c r="U20" s="522">
        <v>0</v>
      </c>
      <c r="V20" s="522">
        <v>0</v>
      </c>
      <c r="W20" s="522">
        <v>0</v>
      </c>
      <c r="X20" s="522">
        <v>0</v>
      </c>
      <c r="Y20" s="522">
        <v>14149</v>
      </c>
      <c r="Z20" s="523">
        <v>417731</v>
      </c>
    </row>
    <row r="21" spans="1:26">
      <c r="A21" s="444" t="s">
        <v>307</v>
      </c>
      <c r="B21" s="463" t="s">
        <v>688</v>
      </c>
      <c r="C21" s="35">
        <v>45</v>
      </c>
      <c r="D21" s="510">
        <v>37485</v>
      </c>
      <c r="E21" s="511">
        <v>2784</v>
      </c>
      <c r="F21" s="511">
        <v>10197</v>
      </c>
      <c r="G21" s="511">
        <v>13412</v>
      </c>
      <c r="H21" s="354">
        <v>3127</v>
      </c>
      <c r="I21" s="511">
        <v>1129</v>
      </c>
      <c r="J21" s="511">
        <v>0</v>
      </c>
      <c r="K21" s="511">
        <v>337</v>
      </c>
      <c r="L21" s="511">
        <v>0</v>
      </c>
      <c r="M21" s="511">
        <v>761</v>
      </c>
      <c r="N21" s="511">
        <v>0</v>
      </c>
      <c r="O21" s="511">
        <v>0</v>
      </c>
      <c r="P21" s="354">
        <v>0</v>
      </c>
      <c r="Q21" s="511">
        <v>0</v>
      </c>
      <c r="R21" s="354">
        <v>0</v>
      </c>
      <c r="S21" s="511">
        <v>0</v>
      </c>
      <c r="T21" s="511">
        <v>0</v>
      </c>
      <c r="U21" s="511">
        <v>0</v>
      </c>
      <c r="V21" s="511">
        <v>0</v>
      </c>
      <c r="W21" s="511">
        <v>0</v>
      </c>
      <c r="X21" s="511">
        <v>0</v>
      </c>
      <c r="Y21" s="511">
        <v>761</v>
      </c>
      <c r="Z21" s="515">
        <v>66866</v>
      </c>
    </row>
    <row r="22" spans="1:26">
      <c r="A22" s="444" t="s">
        <v>308</v>
      </c>
      <c r="B22" s="463" t="s">
        <v>688</v>
      </c>
      <c r="C22" s="35">
        <v>51</v>
      </c>
      <c r="D22" s="510">
        <v>16519</v>
      </c>
      <c r="E22" s="511">
        <v>0</v>
      </c>
      <c r="F22" s="511">
        <v>994</v>
      </c>
      <c r="G22" s="511">
        <v>7049</v>
      </c>
      <c r="H22" s="354">
        <v>2770</v>
      </c>
      <c r="I22" s="511">
        <v>49</v>
      </c>
      <c r="J22" s="511">
        <v>0</v>
      </c>
      <c r="K22" s="511">
        <v>109</v>
      </c>
      <c r="L22" s="511">
        <v>0</v>
      </c>
      <c r="M22" s="511">
        <v>1424</v>
      </c>
      <c r="N22" s="511">
        <v>0</v>
      </c>
      <c r="O22" s="511">
        <v>0</v>
      </c>
      <c r="P22" s="354">
        <v>0</v>
      </c>
      <c r="Q22" s="511">
        <v>0</v>
      </c>
      <c r="R22" s="354">
        <v>0</v>
      </c>
      <c r="S22" s="511">
        <v>0</v>
      </c>
      <c r="T22" s="511">
        <v>0</v>
      </c>
      <c r="U22" s="511">
        <v>0</v>
      </c>
      <c r="V22" s="511">
        <v>0</v>
      </c>
      <c r="W22" s="511">
        <v>0</v>
      </c>
      <c r="X22" s="511">
        <v>0</v>
      </c>
      <c r="Y22" s="511">
        <v>1424</v>
      </c>
      <c r="Z22" s="515">
        <v>27568</v>
      </c>
    </row>
    <row r="23" spans="1:26">
      <c r="A23" s="444" t="s">
        <v>309</v>
      </c>
      <c r="B23" s="463" t="s">
        <v>688</v>
      </c>
      <c r="C23" s="35">
        <v>147</v>
      </c>
      <c r="D23" s="510">
        <v>20249</v>
      </c>
      <c r="E23" s="511">
        <v>1688</v>
      </c>
      <c r="F23" s="511">
        <v>3478</v>
      </c>
      <c r="G23" s="511">
        <v>5339</v>
      </c>
      <c r="H23" s="354">
        <v>1272</v>
      </c>
      <c r="I23" s="511">
        <v>266</v>
      </c>
      <c r="J23" s="511">
        <v>0</v>
      </c>
      <c r="K23" s="511">
        <v>0</v>
      </c>
      <c r="L23" s="511">
        <v>0</v>
      </c>
      <c r="M23" s="511">
        <v>0</v>
      </c>
      <c r="N23" s="511">
        <v>0</v>
      </c>
      <c r="O23" s="511">
        <v>0</v>
      </c>
      <c r="P23" s="354">
        <v>0</v>
      </c>
      <c r="Q23" s="511">
        <v>0</v>
      </c>
      <c r="R23" s="354">
        <v>0</v>
      </c>
      <c r="S23" s="511">
        <v>1</v>
      </c>
      <c r="T23" s="511">
        <v>2</v>
      </c>
      <c r="U23" s="511">
        <v>0</v>
      </c>
      <c r="V23" s="511">
        <v>0</v>
      </c>
      <c r="W23" s="511">
        <v>0</v>
      </c>
      <c r="X23" s="511">
        <v>0</v>
      </c>
      <c r="Y23" s="511">
        <v>0</v>
      </c>
      <c r="Z23" s="515">
        <v>31023</v>
      </c>
    </row>
    <row r="24" spans="1:26">
      <c r="A24" s="444" t="s">
        <v>310</v>
      </c>
      <c r="B24" s="463" t="s">
        <v>688</v>
      </c>
      <c r="C24" s="35">
        <v>172</v>
      </c>
      <c r="D24" s="510">
        <v>23152</v>
      </c>
      <c r="E24" s="511">
        <v>1522</v>
      </c>
      <c r="F24" s="511">
        <v>5498</v>
      </c>
      <c r="G24" s="511">
        <v>8493</v>
      </c>
      <c r="H24" s="354">
        <v>2101</v>
      </c>
      <c r="I24" s="511">
        <v>73</v>
      </c>
      <c r="J24" s="511">
        <v>0</v>
      </c>
      <c r="K24" s="511">
        <v>988</v>
      </c>
      <c r="L24" s="511">
        <v>0</v>
      </c>
      <c r="M24" s="511">
        <v>2095</v>
      </c>
      <c r="N24" s="511">
        <v>0</v>
      </c>
      <c r="O24" s="511">
        <v>0</v>
      </c>
      <c r="P24" s="354">
        <v>4</v>
      </c>
      <c r="Q24" s="511">
        <v>0</v>
      </c>
      <c r="R24" s="354">
        <v>0</v>
      </c>
      <c r="S24" s="511">
        <v>0</v>
      </c>
      <c r="T24" s="511">
        <v>1</v>
      </c>
      <c r="U24" s="511">
        <v>0</v>
      </c>
      <c r="V24" s="511">
        <v>0</v>
      </c>
      <c r="W24" s="511">
        <v>0</v>
      </c>
      <c r="X24" s="511">
        <v>0</v>
      </c>
      <c r="Y24" s="511">
        <v>2095</v>
      </c>
      <c r="Z24" s="515">
        <v>43917</v>
      </c>
    </row>
    <row r="25" spans="1:26">
      <c r="A25" s="444" t="s">
        <v>311</v>
      </c>
      <c r="B25" s="463" t="s">
        <v>688</v>
      </c>
      <c r="C25" s="35">
        <v>475</v>
      </c>
      <c r="D25" s="510">
        <v>2200</v>
      </c>
      <c r="E25" s="511">
        <v>0</v>
      </c>
      <c r="F25" s="511">
        <v>0</v>
      </c>
      <c r="G25" s="511">
        <v>109</v>
      </c>
      <c r="H25" s="354">
        <v>3</v>
      </c>
      <c r="I25" s="511">
        <v>1</v>
      </c>
      <c r="J25" s="511">
        <v>0</v>
      </c>
      <c r="K25" s="511">
        <v>931</v>
      </c>
      <c r="L25" s="511">
        <v>0</v>
      </c>
      <c r="M25" s="511">
        <v>1580</v>
      </c>
      <c r="N25" s="511">
        <v>0</v>
      </c>
      <c r="O25" s="511">
        <v>0</v>
      </c>
      <c r="P25" s="354">
        <v>0</v>
      </c>
      <c r="Q25" s="511">
        <v>0</v>
      </c>
      <c r="R25" s="354">
        <v>0</v>
      </c>
      <c r="S25" s="511">
        <v>0</v>
      </c>
      <c r="T25" s="511">
        <v>0</v>
      </c>
      <c r="U25" s="511">
        <v>0</v>
      </c>
      <c r="V25" s="511">
        <v>0</v>
      </c>
      <c r="W25" s="511">
        <v>0</v>
      </c>
      <c r="X25" s="511">
        <v>0</v>
      </c>
      <c r="Y25" s="511">
        <v>1580</v>
      </c>
      <c r="Z25" s="515">
        <v>6401</v>
      </c>
    </row>
    <row r="26" spans="1:26">
      <c r="A26" s="444" t="s">
        <v>312</v>
      </c>
      <c r="B26" s="463" t="s">
        <v>688</v>
      </c>
      <c r="C26" s="35">
        <v>480</v>
      </c>
      <c r="D26" s="510">
        <v>14751</v>
      </c>
      <c r="E26" s="511">
        <v>1033</v>
      </c>
      <c r="F26" s="511">
        <v>0</v>
      </c>
      <c r="G26" s="511">
        <v>2278</v>
      </c>
      <c r="H26" s="354">
        <v>561</v>
      </c>
      <c r="I26" s="511">
        <v>6</v>
      </c>
      <c r="J26" s="511">
        <v>0</v>
      </c>
      <c r="K26" s="511">
        <v>1151</v>
      </c>
      <c r="L26" s="511">
        <v>0</v>
      </c>
      <c r="M26" s="511">
        <v>2011</v>
      </c>
      <c r="N26" s="511">
        <v>0</v>
      </c>
      <c r="O26" s="511">
        <v>0</v>
      </c>
      <c r="P26" s="354">
        <v>1</v>
      </c>
      <c r="Q26" s="511">
        <v>0</v>
      </c>
      <c r="R26" s="354">
        <v>0</v>
      </c>
      <c r="S26" s="511">
        <v>2</v>
      </c>
      <c r="T26" s="511">
        <v>1</v>
      </c>
      <c r="U26" s="511">
        <v>0</v>
      </c>
      <c r="V26" s="511">
        <v>0</v>
      </c>
      <c r="W26" s="511">
        <v>0</v>
      </c>
      <c r="X26" s="511">
        <v>0</v>
      </c>
      <c r="Y26" s="511">
        <v>2011</v>
      </c>
      <c r="Z26" s="515">
        <v>23244</v>
      </c>
    </row>
    <row r="27" spans="1:26">
      <c r="A27" s="444" t="s">
        <v>313</v>
      </c>
      <c r="B27" s="463" t="s">
        <v>688</v>
      </c>
      <c r="C27" s="35">
        <v>490</v>
      </c>
      <c r="D27" s="510">
        <v>21080</v>
      </c>
      <c r="E27" s="511">
        <v>6282</v>
      </c>
      <c r="F27" s="511">
        <v>0</v>
      </c>
      <c r="G27" s="511">
        <v>18970</v>
      </c>
      <c r="H27" s="354">
        <v>3587</v>
      </c>
      <c r="I27" s="511">
        <v>3</v>
      </c>
      <c r="J27" s="511">
        <v>0</v>
      </c>
      <c r="K27" s="511">
        <v>788</v>
      </c>
      <c r="L27" s="511">
        <v>0</v>
      </c>
      <c r="M27" s="511">
        <v>2173</v>
      </c>
      <c r="N27" s="511">
        <v>0</v>
      </c>
      <c r="O27" s="511">
        <v>0</v>
      </c>
      <c r="P27" s="354">
        <v>2</v>
      </c>
      <c r="Q27" s="511">
        <v>0</v>
      </c>
      <c r="R27" s="354">
        <v>0</v>
      </c>
      <c r="S27" s="511">
        <v>0</v>
      </c>
      <c r="T27" s="511">
        <v>0</v>
      </c>
      <c r="U27" s="511">
        <v>0</v>
      </c>
      <c r="V27" s="511">
        <v>0</v>
      </c>
      <c r="W27" s="511">
        <v>0</v>
      </c>
      <c r="X27" s="511">
        <v>0</v>
      </c>
      <c r="Y27" s="511">
        <v>2173</v>
      </c>
      <c r="Z27" s="515">
        <v>51469</v>
      </c>
    </row>
    <row r="28" spans="1:26">
      <c r="A28" s="444" t="s">
        <v>314</v>
      </c>
      <c r="B28" s="463" t="s">
        <v>688</v>
      </c>
      <c r="C28" s="35">
        <v>659</v>
      </c>
      <c r="D28" s="510">
        <v>14460</v>
      </c>
      <c r="E28" s="511">
        <v>0</v>
      </c>
      <c r="F28" s="511">
        <v>0</v>
      </c>
      <c r="G28" s="511">
        <v>5611</v>
      </c>
      <c r="H28" s="354">
        <v>1669</v>
      </c>
      <c r="I28" s="511">
        <v>4</v>
      </c>
      <c r="J28" s="511">
        <v>0</v>
      </c>
      <c r="K28" s="511">
        <v>84</v>
      </c>
      <c r="L28" s="511">
        <v>0</v>
      </c>
      <c r="M28" s="511">
        <v>1173</v>
      </c>
      <c r="N28" s="511">
        <v>1</v>
      </c>
      <c r="O28" s="511">
        <v>0</v>
      </c>
      <c r="P28" s="354">
        <v>0</v>
      </c>
      <c r="Q28" s="511">
        <v>0</v>
      </c>
      <c r="R28" s="354">
        <v>0</v>
      </c>
      <c r="S28" s="511">
        <v>0</v>
      </c>
      <c r="T28" s="511">
        <v>0</v>
      </c>
      <c r="U28" s="511">
        <v>0</v>
      </c>
      <c r="V28" s="511">
        <v>0</v>
      </c>
      <c r="W28" s="511">
        <v>0</v>
      </c>
      <c r="X28" s="511">
        <v>0</v>
      </c>
      <c r="Y28" s="511">
        <v>1173</v>
      </c>
      <c r="Z28" s="515">
        <v>22506</v>
      </c>
    </row>
    <row r="29" spans="1:26">
      <c r="A29" s="444" t="s">
        <v>315</v>
      </c>
      <c r="B29" s="463" t="s">
        <v>688</v>
      </c>
      <c r="C29" s="35">
        <v>665</v>
      </c>
      <c r="D29" s="510">
        <v>26250</v>
      </c>
      <c r="E29" s="511">
        <v>1452</v>
      </c>
      <c r="F29" s="511">
        <v>0</v>
      </c>
      <c r="G29" s="511">
        <v>3273</v>
      </c>
      <c r="H29" s="354">
        <v>733</v>
      </c>
      <c r="I29" s="511">
        <v>0</v>
      </c>
      <c r="J29" s="511">
        <v>0</v>
      </c>
      <c r="K29" s="511">
        <v>1</v>
      </c>
      <c r="L29" s="511">
        <v>0</v>
      </c>
      <c r="M29" s="511">
        <v>0</v>
      </c>
      <c r="N29" s="511">
        <v>0</v>
      </c>
      <c r="O29" s="511">
        <v>0</v>
      </c>
      <c r="P29" s="354">
        <v>0</v>
      </c>
      <c r="Q29" s="511">
        <v>0</v>
      </c>
      <c r="R29" s="354">
        <v>0</v>
      </c>
      <c r="S29" s="511">
        <v>0</v>
      </c>
      <c r="T29" s="511">
        <v>0</v>
      </c>
      <c r="U29" s="511">
        <v>0</v>
      </c>
      <c r="V29" s="511">
        <v>0</v>
      </c>
      <c r="W29" s="511">
        <v>0</v>
      </c>
      <c r="X29" s="511">
        <v>0</v>
      </c>
      <c r="Y29" s="511">
        <v>0</v>
      </c>
      <c r="Z29" s="515">
        <v>30976</v>
      </c>
    </row>
    <row r="30" spans="1:26">
      <c r="A30" s="444" t="s">
        <v>316</v>
      </c>
      <c r="B30" s="463" t="s">
        <v>688</v>
      </c>
      <c r="C30" s="35">
        <v>837</v>
      </c>
      <c r="D30" s="510">
        <v>37268</v>
      </c>
      <c r="E30" s="511">
        <v>7714</v>
      </c>
      <c r="F30" s="511">
        <v>19884</v>
      </c>
      <c r="G30" s="511">
        <v>33986</v>
      </c>
      <c r="H30" s="354">
        <v>10186</v>
      </c>
      <c r="I30" s="511">
        <v>566</v>
      </c>
      <c r="J30" s="511">
        <v>0</v>
      </c>
      <c r="K30" s="511">
        <v>837</v>
      </c>
      <c r="L30" s="511">
        <v>0</v>
      </c>
      <c r="M30" s="511">
        <v>2932</v>
      </c>
      <c r="N30" s="511">
        <v>0</v>
      </c>
      <c r="O30" s="511">
        <v>0</v>
      </c>
      <c r="P30" s="354">
        <v>1</v>
      </c>
      <c r="Q30" s="511">
        <v>0</v>
      </c>
      <c r="R30" s="354">
        <v>0</v>
      </c>
      <c r="S30" s="511">
        <v>0</v>
      </c>
      <c r="T30" s="511">
        <v>1</v>
      </c>
      <c r="U30" s="511">
        <v>0</v>
      </c>
      <c r="V30" s="511">
        <v>0</v>
      </c>
      <c r="W30" s="511">
        <v>0</v>
      </c>
      <c r="X30" s="511">
        <v>0</v>
      </c>
      <c r="Y30" s="511">
        <v>2932</v>
      </c>
      <c r="Z30" s="515">
        <v>106120</v>
      </c>
    </row>
    <row r="31" spans="1:26">
      <c r="A31" s="444" t="s">
        <v>317</v>
      </c>
      <c r="B31" s="463" t="s">
        <v>688</v>
      </c>
      <c r="C31" s="35">
        <v>873</v>
      </c>
      <c r="D31" s="510">
        <v>6336</v>
      </c>
      <c r="E31" s="511">
        <v>0</v>
      </c>
      <c r="F31" s="511">
        <v>0</v>
      </c>
      <c r="G31" s="511">
        <v>107</v>
      </c>
      <c r="H31" s="354">
        <v>14</v>
      </c>
      <c r="I31" s="511">
        <v>0</v>
      </c>
      <c r="J31" s="511">
        <v>0</v>
      </c>
      <c r="K31" s="511">
        <v>1198</v>
      </c>
      <c r="L31" s="511">
        <v>0</v>
      </c>
      <c r="M31" s="511">
        <v>0</v>
      </c>
      <c r="N31" s="511">
        <v>0</v>
      </c>
      <c r="O31" s="511">
        <v>0</v>
      </c>
      <c r="P31" s="354">
        <v>0</v>
      </c>
      <c r="Q31" s="511">
        <v>0</v>
      </c>
      <c r="R31" s="354">
        <v>0</v>
      </c>
      <c r="S31" s="511">
        <v>0</v>
      </c>
      <c r="T31" s="511">
        <v>0</v>
      </c>
      <c r="U31" s="511">
        <v>0</v>
      </c>
      <c r="V31" s="511">
        <v>0</v>
      </c>
      <c r="W31" s="511">
        <v>0</v>
      </c>
      <c r="X31" s="511">
        <v>0</v>
      </c>
      <c r="Y31" s="511">
        <v>0</v>
      </c>
      <c r="Z31" s="515">
        <v>7641</v>
      </c>
    </row>
    <row r="32" spans="1:26" ht="15.75">
      <c r="A32" s="520" t="s">
        <v>691</v>
      </c>
      <c r="B32" s="122"/>
      <c r="C32" s="36"/>
      <c r="D32" s="521">
        <v>67913</v>
      </c>
      <c r="E32" s="522">
        <v>61413</v>
      </c>
      <c r="F32" s="522">
        <v>0</v>
      </c>
      <c r="G32" s="522">
        <v>11057</v>
      </c>
      <c r="H32" s="34">
        <v>392</v>
      </c>
      <c r="I32" s="522">
        <v>52</v>
      </c>
      <c r="J32" s="522">
        <v>0</v>
      </c>
      <c r="K32" s="522">
        <v>386</v>
      </c>
      <c r="L32" s="522">
        <v>0</v>
      </c>
      <c r="M32" s="522">
        <v>1180</v>
      </c>
      <c r="N32" s="522">
        <v>0</v>
      </c>
      <c r="O32" s="522">
        <v>1</v>
      </c>
      <c r="P32" s="34">
        <v>20</v>
      </c>
      <c r="Q32" s="522">
        <v>0</v>
      </c>
      <c r="R32" s="522">
        <v>0</v>
      </c>
      <c r="S32" s="522">
        <v>0</v>
      </c>
      <c r="T32" s="522">
        <v>1</v>
      </c>
      <c r="U32" s="522">
        <v>0</v>
      </c>
      <c r="V32" s="522">
        <v>0</v>
      </c>
      <c r="W32" s="522">
        <v>0</v>
      </c>
      <c r="X32" s="522">
        <v>0</v>
      </c>
      <c r="Y32" s="522">
        <v>1180</v>
      </c>
      <c r="Z32" s="523">
        <v>143183</v>
      </c>
    </row>
    <row r="33" spans="1:26">
      <c r="A33" s="444" t="s">
        <v>319</v>
      </c>
      <c r="B33" s="463" t="s">
        <v>691</v>
      </c>
      <c r="C33" s="35">
        <v>31</v>
      </c>
      <c r="D33" s="510">
        <v>4868</v>
      </c>
      <c r="E33" s="511">
        <v>12238</v>
      </c>
      <c r="F33" s="511">
        <v>0</v>
      </c>
      <c r="G33" s="511">
        <v>817</v>
      </c>
      <c r="H33" s="354">
        <v>8</v>
      </c>
      <c r="I33" s="511">
        <v>0</v>
      </c>
      <c r="J33" s="511">
        <v>0</v>
      </c>
      <c r="K33" s="511">
        <v>0</v>
      </c>
      <c r="L33" s="511">
        <v>0</v>
      </c>
      <c r="M33" s="511">
        <v>0</v>
      </c>
      <c r="N33" s="511">
        <v>0</v>
      </c>
      <c r="O33" s="511">
        <v>1</v>
      </c>
      <c r="P33" s="354">
        <v>5</v>
      </c>
      <c r="Q33" s="511">
        <v>0</v>
      </c>
      <c r="R33" s="354">
        <v>0</v>
      </c>
      <c r="S33" s="511">
        <v>0</v>
      </c>
      <c r="T33" s="511">
        <v>0</v>
      </c>
      <c r="U33" s="511">
        <v>0</v>
      </c>
      <c r="V33" s="511">
        <v>0</v>
      </c>
      <c r="W33" s="511">
        <v>0</v>
      </c>
      <c r="X33" s="511">
        <v>0</v>
      </c>
      <c r="Y33" s="511">
        <v>0</v>
      </c>
      <c r="Z33" s="515">
        <v>17924</v>
      </c>
    </row>
    <row r="34" spans="1:26">
      <c r="A34" s="444" t="s">
        <v>320</v>
      </c>
      <c r="B34" s="463" t="s">
        <v>691</v>
      </c>
      <c r="C34" s="35">
        <v>40</v>
      </c>
      <c r="D34" s="510">
        <v>2686</v>
      </c>
      <c r="E34" s="511">
        <v>12192</v>
      </c>
      <c r="F34" s="511">
        <v>0</v>
      </c>
      <c r="G34" s="511">
        <v>325</v>
      </c>
      <c r="H34" s="354">
        <v>15</v>
      </c>
      <c r="I34" s="511">
        <v>0</v>
      </c>
      <c r="J34" s="511">
        <v>0</v>
      </c>
      <c r="K34" s="511">
        <v>0</v>
      </c>
      <c r="L34" s="511">
        <v>0</v>
      </c>
      <c r="M34" s="511">
        <v>0</v>
      </c>
      <c r="N34" s="511">
        <v>0</v>
      </c>
      <c r="O34" s="511">
        <v>0</v>
      </c>
      <c r="P34" s="354">
        <v>2</v>
      </c>
      <c r="Q34" s="511">
        <v>0</v>
      </c>
      <c r="R34" s="354">
        <v>0</v>
      </c>
      <c r="S34" s="511">
        <v>0</v>
      </c>
      <c r="T34" s="511">
        <v>0</v>
      </c>
      <c r="U34" s="511">
        <v>0</v>
      </c>
      <c r="V34" s="511">
        <v>0</v>
      </c>
      <c r="W34" s="511">
        <v>0</v>
      </c>
      <c r="X34" s="511">
        <v>0</v>
      </c>
      <c r="Y34" s="511">
        <v>0</v>
      </c>
      <c r="Z34" s="515">
        <v>15203</v>
      </c>
    </row>
    <row r="35" spans="1:26">
      <c r="A35" s="444" t="s">
        <v>321</v>
      </c>
      <c r="B35" s="463" t="s">
        <v>691</v>
      </c>
      <c r="C35" s="35">
        <v>190</v>
      </c>
      <c r="D35" s="510">
        <v>6126</v>
      </c>
      <c r="E35" s="511">
        <v>0</v>
      </c>
      <c r="F35" s="511">
        <v>0</v>
      </c>
      <c r="G35" s="511">
        <v>630</v>
      </c>
      <c r="H35" s="354">
        <v>2</v>
      </c>
      <c r="I35" s="511">
        <v>0</v>
      </c>
      <c r="J35" s="511">
        <v>0</v>
      </c>
      <c r="K35" s="511">
        <v>0</v>
      </c>
      <c r="L35" s="511">
        <v>0</v>
      </c>
      <c r="M35" s="511">
        <v>0</v>
      </c>
      <c r="N35" s="511">
        <v>0</v>
      </c>
      <c r="O35" s="511">
        <v>0</v>
      </c>
      <c r="P35" s="354">
        <v>0</v>
      </c>
      <c r="Q35" s="511">
        <v>0</v>
      </c>
      <c r="R35" s="354">
        <v>0</v>
      </c>
      <c r="S35" s="511">
        <v>0</v>
      </c>
      <c r="T35" s="511">
        <v>0</v>
      </c>
      <c r="U35" s="511">
        <v>0</v>
      </c>
      <c r="V35" s="511">
        <v>0</v>
      </c>
      <c r="W35" s="511">
        <v>0</v>
      </c>
      <c r="X35" s="511">
        <v>0</v>
      </c>
      <c r="Y35" s="511">
        <v>0</v>
      </c>
      <c r="Z35" s="515">
        <v>6756</v>
      </c>
    </row>
    <row r="36" spans="1:26">
      <c r="A36" s="444" t="s">
        <v>322</v>
      </c>
      <c r="B36" s="463" t="s">
        <v>691</v>
      </c>
      <c r="C36" s="35">
        <v>604</v>
      </c>
      <c r="D36" s="510">
        <v>5519</v>
      </c>
      <c r="E36" s="511">
        <v>15908</v>
      </c>
      <c r="F36" s="511">
        <v>0</v>
      </c>
      <c r="G36" s="511">
        <v>1212</v>
      </c>
      <c r="H36" s="354">
        <v>33</v>
      </c>
      <c r="I36" s="511">
        <v>1</v>
      </c>
      <c r="J36" s="511">
        <v>0</v>
      </c>
      <c r="K36" s="511">
        <v>0</v>
      </c>
      <c r="L36" s="511">
        <v>0</v>
      </c>
      <c r="M36" s="511">
        <v>0</v>
      </c>
      <c r="N36" s="511">
        <v>0</v>
      </c>
      <c r="O36" s="511">
        <v>0</v>
      </c>
      <c r="P36" s="354">
        <v>4</v>
      </c>
      <c r="Q36" s="511">
        <v>0</v>
      </c>
      <c r="R36" s="354">
        <v>0</v>
      </c>
      <c r="S36" s="511">
        <v>0</v>
      </c>
      <c r="T36" s="511">
        <v>0</v>
      </c>
      <c r="U36" s="511">
        <v>0</v>
      </c>
      <c r="V36" s="511">
        <v>0</v>
      </c>
      <c r="W36" s="511">
        <v>0</v>
      </c>
      <c r="X36" s="511">
        <v>0</v>
      </c>
      <c r="Y36" s="511">
        <v>0</v>
      </c>
      <c r="Z36" s="515">
        <v>22640</v>
      </c>
    </row>
    <row r="37" spans="1:26">
      <c r="A37" s="444" t="s">
        <v>323</v>
      </c>
      <c r="B37" s="463" t="s">
        <v>691</v>
      </c>
      <c r="C37" s="35">
        <v>670</v>
      </c>
      <c r="D37" s="510">
        <v>13075</v>
      </c>
      <c r="E37" s="511">
        <v>0</v>
      </c>
      <c r="F37" s="511">
        <v>0</v>
      </c>
      <c r="G37" s="511">
        <v>1030</v>
      </c>
      <c r="H37" s="354">
        <v>0</v>
      </c>
      <c r="I37" s="511">
        <v>3</v>
      </c>
      <c r="J37" s="511">
        <v>0</v>
      </c>
      <c r="K37" s="511">
        <v>0</v>
      </c>
      <c r="L37" s="511">
        <v>0</v>
      </c>
      <c r="M37" s="511">
        <v>0</v>
      </c>
      <c r="N37" s="511">
        <v>0</v>
      </c>
      <c r="O37" s="511">
        <v>0</v>
      </c>
      <c r="P37" s="354">
        <v>0</v>
      </c>
      <c r="Q37" s="511">
        <v>0</v>
      </c>
      <c r="R37" s="354">
        <v>0</v>
      </c>
      <c r="S37" s="511">
        <v>0</v>
      </c>
      <c r="T37" s="511">
        <v>1</v>
      </c>
      <c r="U37" s="511">
        <v>0</v>
      </c>
      <c r="V37" s="511">
        <v>0</v>
      </c>
      <c r="W37" s="511">
        <v>0</v>
      </c>
      <c r="X37" s="511">
        <v>0</v>
      </c>
      <c r="Y37" s="511">
        <v>0</v>
      </c>
      <c r="Z37" s="515">
        <v>14109</v>
      </c>
    </row>
    <row r="38" spans="1:26">
      <c r="A38" s="444" t="s">
        <v>324</v>
      </c>
      <c r="B38" s="463" t="s">
        <v>691</v>
      </c>
      <c r="C38" s="35">
        <v>690</v>
      </c>
      <c r="D38" s="510">
        <v>5935</v>
      </c>
      <c r="E38" s="511">
        <v>0</v>
      </c>
      <c r="F38" s="511">
        <v>0</v>
      </c>
      <c r="G38" s="511">
        <v>351</v>
      </c>
      <c r="H38" s="354">
        <v>1</v>
      </c>
      <c r="I38" s="511">
        <v>0</v>
      </c>
      <c r="J38" s="511">
        <v>0</v>
      </c>
      <c r="K38" s="511">
        <v>0</v>
      </c>
      <c r="L38" s="511">
        <v>0</v>
      </c>
      <c r="M38" s="511">
        <v>0</v>
      </c>
      <c r="N38" s="511">
        <v>0</v>
      </c>
      <c r="O38" s="511">
        <v>0</v>
      </c>
      <c r="P38" s="354">
        <v>0</v>
      </c>
      <c r="Q38" s="511">
        <v>0</v>
      </c>
      <c r="R38" s="354">
        <v>0</v>
      </c>
      <c r="S38" s="511">
        <v>0</v>
      </c>
      <c r="T38" s="511">
        <v>0</v>
      </c>
      <c r="U38" s="511">
        <v>0</v>
      </c>
      <c r="V38" s="511">
        <v>0</v>
      </c>
      <c r="W38" s="511">
        <v>0</v>
      </c>
      <c r="X38" s="511">
        <v>0</v>
      </c>
      <c r="Y38" s="511">
        <v>0</v>
      </c>
      <c r="Z38" s="515">
        <v>6286</v>
      </c>
    </row>
    <row r="39" spans="1:26">
      <c r="A39" s="444" t="s">
        <v>325</v>
      </c>
      <c r="B39" s="463" t="s">
        <v>691</v>
      </c>
      <c r="C39" s="35">
        <v>736</v>
      </c>
      <c r="D39" s="510">
        <v>7480</v>
      </c>
      <c r="E39" s="511">
        <v>14222</v>
      </c>
      <c r="F39" s="511">
        <v>0</v>
      </c>
      <c r="G39" s="511">
        <v>3441</v>
      </c>
      <c r="H39" s="354">
        <v>13</v>
      </c>
      <c r="I39" s="511">
        <v>5</v>
      </c>
      <c r="J39" s="511">
        <v>0</v>
      </c>
      <c r="K39" s="511">
        <v>386</v>
      </c>
      <c r="L39" s="511">
        <v>0</v>
      </c>
      <c r="M39" s="511">
        <v>1180</v>
      </c>
      <c r="N39" s="511">
        <v>0</v>
      </c>
      <c r="O39" s="511">
        <v>0</v>
      </c>
      <c r="P39" s="354">
        <v>6</v>
      </c>
      <c r="Q39" s="511">
        <v>0</v>
      </c>
      <c r="R39" s="354">
        <v>0</v>
      </c>
      <c r="S39" s="511">
        <v>0</v>
      </c>
      <c r="T39" s="511">
        <v>0</v>
      </c>
      <c r="U39" s="511">
        <v>0</v>
      </c>
      <c r="V39" s="511">
        <v>0</v>
      </c>
      <c r="W39" s="511">
        <v>0</v>
      </c>
      <c r="X39" s="511">
        <v>0</v>
      </c>
      <c r="Y39" s="511">
        <v>1180</v>
      </c>
      <c r="Z39" s="515">
        <v>27894</v>
      </c>
    </row>
    <row r="40" spans="1:26">
      <c r="A40" s="444" t="s">
        <v>326</v>
      </c>
      <c r="B40" s="463" t="s">
        <v>691</v>
      </c>
      <c r="C40" s="35">
        <v>858</v>
      </c>
      <c r="D40" s="510">
        <v>10572</v>
      </c>
      <c r="E40" s="511">
        <v>0</v>
      </c>
      <c r="F40" s="511">
        <v>0</v>
      </c>
      <c r="G40" s="511">
        <v>781</v>
      </c>
      <c r="H40" s="354">
        <v>3</v>
      </c>
      <c r="I40" s="511">
        <v>0</v>
      </c>
      <c r="J40" s="511">
        <v>0</v>
      </c>
      <c r="K40" s="511">
        <v>0</v>
      </c>
      <c r="L40" s="511">
        <v>0</v>
      </c>
      <c r="M40" s="511">
        <v>0</v>
      </c>
      <c r="N40" s="511">
        <v>0</v>
      </c>
      <c r="O40" s="511">
        <v>0</v>
      </c>
      <c r="P40" s="354">
        <v>0</v>
      </c>
      <c r="Q40" s="511">
        <v>0</v>
      </c>
      <c r="R40" s="354">
        <v>0</v>
      </c>
      <c r="S40" s="511">
        <v>0</v>
      </c>
      <c r="T40" s="511">
        <v>0</v>
      </c>
      <c r="U40" s="511">
        <v>0</v>
      </c>
      <c r="V40" s="511">
        <v>0</v>
      </c>
      <c r="W40" s="511">
        <v>0</v>
      </c>
      <c r="X40" s="511">
        <v>0</v>
      </c>
      <c r="Y40" s="511">
        <v>0</v>
      </c>
      <c r="Z40" s="515">
        <v>11353</v>
      </c>
    </row>
    <row r="41" spans="1:26">
      <c r="A41" s="444" t="s">
        <v>327</v>
      </c>
      <c r="B41" s="463" t="s">
        <v>691</v>
      </c>
      <c r="C41" s="35">
        <v>885</v>
      </c>
      <c r="D41" s="510">
        <v>3559</v>
      </c>
      <c r="E41" s="511">
        <v>452</v>
      </c>
      <c r="F41" s="511">
        <v>0</v>
      </c>
      <c r="G41" s="511">
        <v>1548</v>
      </c>
      <c r="H41" s="354">
        <v>312</v>
      </c>
      <c r="I41" s="511">
        <v>0</v>
      </c>
      <c r="J41" s="511">
        <v>0</v>
      </c>
      <c r="K41" s="511">
        <v>0</v>
      </c>
      <c r="L41" s="511">
        <v>0</v>
      </c>
      <c r="M41" s="511">
        <v>0</v>
      </c>
      <c r="N41" s="511">
        <v>0</v>
      </c>
      <c r="O41" s="511">
        <v>0</v>
      </c>
      <c r="P41" s="354">
        <v>0</v>
      </c>
      <c r="Q41" s="511">
        <v>0</v>
      </c>
      <c r="R41" s="354">
        <v>0</v>
      </c>
      <c r="S41" s="511">
        <v>0</v>
      </c>
      <c r="T41" s="511">
        <v>0</v>
      </c>
      <c r="U41" s="511">
        <v>0</v>
      </c>
      <c r="V41" s="511">
        <v>0</v>
      </c>
      <c r="W41" s="511">
        <v>0</v>
      </c>
      <c r="X41" s="511">
        <v>0</v>
      </c>
      <c r="Y41" s="511">
        <v>0</v>
      </c>
      <c r="Z41" s="515">
        <v>5559</v>
      </c>
    </row>
    <row r="42" spans="1:26">
      <c r="A42" s="444" t="s">
        <v>328</v>
      </c>
      <c r="B42" s="463" t="s">
        <v>691</v>
      </c>
      <c r="C42" s="35">
        <v>890</v>
      </c>
      <c r="D42" s="510">
        <v>8093</v>
      </c>
      <c r="E42" s="511">
        <v>6401</v>
      </c>
      <c r="F42" s="511">
        <v>0</v>
      </c>
      <c r="G42" s="511">
        <v>922</v>
      </c>
      <c r="H42" s="354">
        <v>5</v>
      </c>
      <c r="I42" s="511">
        <v>43</v>
      </c>
      <c r="J42" s="511">
        <v>0</v>
      </c>
      <c r="K42" s="511">
        <v>0</v>
      </c>
      <c r="L42" s="511">
        <v>0</v>
      </c>
      <c r="M42" s="511">
        <v>0</v>
      </c>
      <c r="N42" s="511">
        <v>0</v>
      </c>
      <c r="O42" s="511">
        <v>0</v>
      </c>
      <c r="P42" s="354">
        <v>3</v>
      </c>
      <c r="Q42" s="511">
        <v>0</v>
      </c>
      <c r="R42" s="354">
        <v>0</v>
      </c>
      <c r="S42" s="511">
        <v>0</v>
      </c>
      <c r="T42" s="511">
        <v>0</v>
      </c>
      <c r="U42" s="511">
        <v>0</v>
      </c>
      <c r="V42" s="511">
        <v>0</v>
      </c>
      <c r="W42" s="511">
        <v>0</v>
      </c>
      <c r="X42" s="511">
        <v>0</v>
      </c>
      <c r="Y42" s="511">
        <v>0</v>
      </c>
      <c r="Z42" s="515">
        <v>15459</v>
      </c>
    </row>
    <row r="43" spans="1:26" ht="15.75">
      <c r="A43" s="520" t="s">
        <v>495</v>
      </c>
      <c r="B43" s="122"/>
      <c r="C43" s="36"/>
      <c r="D43" s="521">
        <v>79660</v>
      </c>
      <c r="E43" s="522">
        <v>47575</v>
      </c>
      <c r="F43" s="522">
        <v>0</v>
      </c>
      <c r="G43" s="522">
        <v>9489</v>
      </c>
      <c r="H43" s="34">
        <v>78</v>
      </c>
      <c r="I43" s="522">
        <v>37</v>
      </c>
      <c r="J43" s="522">
        <v>5673</v>
      </c>
      <c r="K43" s="522">
        <v>3482</v>
      </c>
      <c r="L43" s="522">
        <v>0</v>
      </c>
      <c r="M43" s="522">
        <v>6132</v>
      </c>
      <c r="N43" s="522">
        <v>0</v>
      </c>
      <c r="O43" s="522">
        <v>0</v>
      </c>
      <c r="P43" s="34">
        <v>39</v>
      </c>
      <c r="Q43" s="522">
        <v>0</v>
      </c>
      <c r="R43" s="522">
        <v>0</v>
      </c>
      <c r="S43" s="522">
        <v>0</v>
      </c>
      <c r="T43" s="522">
        <v>1</v>
      </c>
      <c r="U43" s="522">
        <v>0</v>
      </c>
      <c r="V43" s="522">
        <v>0</v>
      </c>
      <c r="W43" s="522">
        <v>0</v>
      </c>
      <c r="X43" s="522">
        <v>0</v>
      </c>
      <c r="Y43" s="522">
        <v>6132</v>
      </c>
      <c r="Z43" s="523">
        <v>158181</v>
      </c>
    </row>
    <row r="44" spans="1:26">
      <c r="A44" s="444" t="s">
        <v>330</v>
      </c>
      <c r="B44" s="463" t="s">
        <v>495</v>
      </c>
      <c r="C44" s="35">
        <v>4</v>
      </c>
      <c r="D44" s="510">
        <v>1337</v>
      </c>
      <c r="E44" s="511">
        <v>0</v>
      </c>
      <c r="F44" s="511">
        <v>0</v>
      </c>
      <c r="G44" s="511">
        <v>93</v>
      </c>
      <c r="H44" s="354">
        <v>0</v>
      </c>
      <c r="I44" s="511">
        <v>0</v>
      </c>
      <c r="J44" s="511">
        <v>0</v>
      </c>
      <c r="K44" s="511">
        <v>0</v>
      </c>
      <c r="L44" s="511">
        <v>0</v>
      </c>
      <c r="M44" s="511">
        <v>0</v>
      </c>
      <c r="N44" s="511">
        <v>0</v>
      </c>
      <c r="O44" s="511">
        <v>0</v>
      </c>
      <c r="P44" s="354">
        <v>0</v>
      </c>
      <c r="Q44" s="511">
        <v>0</v>
      </c>
      <c r="R44" s="354">
        <v>0</v>
      </c>
      <c r="S44" s="511">
        <v>0</v>
      </c>
      <c r="T44" s="511">
        <v>0</v>
      </c>
      <c r="U44" s="511">
        <v>0</v>
      </c>
      <c r="V44" s="511">
        <v>0</v>
      </c>
      <c r="W44" s="511">
        <v>0</v>
      </c>
      <c r="X44" s="511">
        <v>0</v>
      </c>
      <c r="Y44" s="511">
        <v>0</v>
      </c>
      <c r="Z44" s="515">
        <v>1430</v>
      </c>
    </row>
    <row r="45" spans="1:26">
      <c r="A45" s="444" t="s">
        <v>331</v>
      </c>
      <c r="B45" s="463" t="s">
        <v>495</v>
      </c>
      <c r="C45" s="35">
        <v>42</v>
      </c>
      <c r="D45" s="510">
        <v>6682</v>
      </c>
      <c r="E45" s="511">
        <v>9673</v>
      </c>
      <c r="F45" s="511">
        <v>0</v>
      </c>
      <c r="G45" s="511">
        <v>1809</v>
      </c>
      <c r="H45" s="354">
        <v>8</v>
      </c>
      <c r="I45" s="511">
        <v>7</v>
      </c>
      <c r="J45" s="511">
        <v>368</v>
      </c>
      <c r="K45" s="511">
        <v>0</v>
      </c>
      <c r="L45" s="511">
        <v>0</v>
      </c>
      <c r="M45" s="511">
        <v>0</v>
      </c>
      <c r="N45" s="511">
        <v>0</v>
      </c>
      <c r="O45" s="511">
        <v>0</v>
      </c>
      <c r="P45" s="354">
        <v>12</v>
      </c>
      <c r="Q45" s="511">
        <v>0</v>
      </c>
      <c r="R45" s="354">
        <v>0</v>
      </c>
      <c r="S45" s="511">
        <v>0</v>
      </c>
      <c r="T45" s="511">
        <v>0</v>
      </c>
      <c r="U45" s="511">
        <v>0</v>
      </c>
      <c r="V45" s="511">
        <v>0</v>
      </c>
      <c r="W45" s="511">
        <v>0</v>
      </c>
      <c r="X45" s="511">
        <v>0</v>
      </c>
      <c r="Y45" s="511">
        <v>0</v>
      </c>
      <c r="Z45" s="515">
        <v>18539</v>
      </c>
    </row>
    <row r="46" spans="1:26">
      <c r="A46" s="444" t="s">
        <v>332</v>
      </c>
      <c r="B46" s="463" t="s">
        <v>495</v>
      </c>
      <c r="C46" s="35">
        <v>44</v>
      </c>
      <c r="D46" s="510">
        <v>5277</v>
      </c>
      <c r="E46" s="511">
        <v>0</v>
      </c>
      <c r="F46" s="511">
        <v>0</v>
      </c>
      <c r="G46" s="511">
        <v>506</v>
      </c>
      <c r="H46" s="354">
        <v>1</v>
      </c>
      <c r="I46" s="511">
        <v>3</v>
      </c>
      <c r="J46" s="511">
        <v>0</v>
      </c>
      <c r="K46" s="511">
        <v>0</v>
      </c>
      <c r="L46" s="511">
        <v>0</v>
      </c>
      <c r="M46" s="511">
        <v>0</v>
      </c>
      <c r="N46" s="511">
        <v>0</v>
      </c>
      <c r="O46" s="511">
        <v>0</v>
      </c>
      <c r="P46" s="354">
        <v>0</v>
      </c>
      <c r="Q46" s="511">
        <v>0</v>
      </c>
      <c r="R46" s="354">
        <v>0</v>
      </c>
      <c r="S46" s="511">
        <v>0</v>
      </c>
      <c r="T46" s="511">
        <v>0</v>
      </c>
      <c r="U46" s="511">
        <v>0</v>
      </c>
      <c r="V46" s="511">
        <v>0</v>
      </c>
      <c r="W46" s="511">
        <v>0</v>
      </c>
      <c r="X46" s="511">
        <v>0</v>
      </c>
      <c r="Y46" s="511">
        <v>0</v>
      </c>
      <c r="Z46" s="515">
        <v>5786</v>
      </c>
    </row>
    <row r="47" spans="1:26">
      <c r="A47" s="444" t="s">
        <v>333</v>
      </c>
      <c r="B47" s="463" t="s">
        <v>495</v>
      </c>
      <c r="C47" s="35">
        <v>59</v>
      </c>
      <c r="D47" s="510">
        <v>690</v>
      </c>
      <c r="E47" s="511">
        <v>1782</v>
      </c>
      <c r="F47" s="511">
        <v>0</v>
      </c>
      <c r="G47" s="511">
        <v>112</v>
      </c>
      <c r="H47" s="354">
        <v>0</v>
      </c>
      <c r="I47" s="511">
        <v>21</v>
      </c>
      <c r="J47" s="511">
        <v>0</v>
      </c>
      <c r="K47" s="511">
        <v>0</v>
      </c>
      <c r="L47" s="511">
        <v>0</v>
      </c>
      <c r="M47" s="511">
        <v>0</v>
      </c>
      <c r="N47" s="511">
        <v>0</v>
      </c>
      <c r="O47" s="511">
        <v>0</v>
      </c>
      <c r="P47" s="354">
        <v>2</v>
      </c>
      <c r="Q47" s="511">
        <v>0</v>
      </c>
      <c r="R47" s="354">
        <v>0</v>
      </c>
      <c r="S47" s="511">
        <v>0</v>
      </c>
      <c r="T47" s="511">
        <v>0</v>
      </c>
      <c r="U47" s="511">
        <v>0</v>
      </c>
      <c r="V47" s="511">
        <v>0</v>
      </c>
      <c r="W47" s="511">
        <v>0</v>
      </c>
      <c r="X47" s="511">
        <v>0</v>
      </c>
      <c r="Y47" s="511">
        <v>0</v>
      </c>
      <c r="Z47" s="515">
        <v>2605</v>
      </c>
    </row>
    <row r="48" spans="1:26">
      <c r="A48" s="444" t="s">
        <v>334</v>
      </c>
      <c r="B48" s="463" t="s">
        <v>495</v>
      </c>
      <c r="C48" s="35">
        <v>113</v>
      </c>
      <c r="D48" s="510">
        <v>4815</v>
      </c>
      <c r="E48" s="511">
        <v>0</v>
      </c>
      <c r="F48" s="511">
        <v>0</v>
      </c>
      <c r="G48" s="511">
        <v>937</v>
      </c>
      <c r="H48" s="354">
        <v>2</v>
      </c>
      <c r="I48" s="511">
        <v>0</v>
      </c>
      <c r="J48" s="511">
        <v>567</v>
      </c>
      <c r="K48" s="511">
        <v>0</v>
      </c>
      <c r="L48" s="511">
        <v>0</v>
      </c>
      <c r="M48" s="511">
        <v>0</v>
      </c>
      <c r="N48" s="511">
        <v>0</v>
      </c>
      <c r="O48" s="511">
        <v>0</v>
      </c>
      <c r="P48" s="354">
        <v>0</v>
      </c>
      <c r="Q48" s="511">
        <v>0</v>
      </c>
      <c r="R48" s="354">
        <v>0</v>
      </c>
      <c r="S48" s="511">
        <v>0</v>
      </c>
      <c r="T48" s="511">
        <v>0</v>
      </c>
      <c r="U48" s="511">
        <v>0</v>
      </c>
      <c r="V48" s="511">
        <v>0</v>
      </c>
      <c r="W48" s="511">
        <v>0</v>
      </c>
      <c r="X48" s="511">
        <v>0</v>
      </c>
      <c r="Y48" s="511">
        <v>0</v>
      </c>
      <c r="Z48" s="515">
        <v>6319</v>
      </c>
    </row>
    <row r="49" spans="1:26">
      <c r="A49" s="444" t="s">
        <v>335</v>
      </c>
      <c r="B49" s="463" t="s">
        <v>495</v>
      </c>
      <c r="C49" s="35">
        <v>125</v>
      </c>
      <c r="D49" s="510">
        <v>6845</v>
      </c>
      <c r="E49" s="511">
        <v>0</v>
      </c>
      <c r="F49" s="511">
        <v>0</v>
      </c>
      <c r="G49" s="511">
        <v>149</v>
      </c>
      <c r="H49" s="354">
        <v>0</v>
      </c>
      <c r="I49" s="511">
        <v>0</v>
      </c>
      <c r="J49" s="511">
        <v>0</v>
      </c>
      <c r="K49" s="511">
        <v>0</v>
      </c>
      <c r="L49" s="511">
        <v>0</v>
      </c>
      <c r="M49" s="511">
        <v>0</v>
      </c>
      <c r="N49" s="511">
        <v>0</v>
      </c>
      <c r="O49" s="511">
        <v>0</v>
      </c>
      <c r="P49" s="354">
        <v>0</v>
      </c>
      <c r="Q49" s="511">
        <v>0</v>
      </c>
      <c r="R49" s="354">
        <v>0</v>
      </c>
      <c r="S49" s="511">
        <v>0</v>
      </c>
      <c r="T49" s="511">
        <v>0</v>
      </c>
      <c r="U49" s="511">
        <v>0</v>
      </c>
      <c r="V49" s="511">
        <v>0</v>
      </c>
      <c r="W49" s="511">
        <v>0</v>
      </c>
      <c r="X49" s="511">
        <v>0</v>
      </c>
      <c r="Y49" s="511">
        <v>0</v>
      </c>
      <c r="Z49" s="515">
        <v>6994</v>
      </c>
    </row>
    <row r="50" spans="1:26">
      <c r="A50" s="444" t="s">
        <v>336</v>
      </c>
      <c r="B50" s="463" t="s">
        <v>495</v>
      </c>
      <c r="C50" s="35">
        <v>138</v>
      </c>
      <c r="D50" s="510">
        <v>10607</v>
      </c>
      <c r="E50" s="511">
        <v>0</v>
      </c>
      <c r="F50" s="511">
        <v>0</v>
      </c>
      <c r="G50" s="511">
        <v>686</v>
      </c>
      <c r="H50" s="354">
        <v>3</v>
      </c>
      <c r="I50" s="511">
        <v>1</v>
      </c>
      <c r="J50" s="511">
        <v>0</v>
      </c>
      <c r="K50" s="511">
        <v>0</v>
      </c>
      <c r="L50" s="511">
        <v>0</v>
      </c>
      <c r="M50" s="511">
        <v>0</v>
      </c>
      <c r="N50" s="511">
        <v>0</v>
      </c>
      <c r="O50" s="511">
        <v>0</v>
      </c>
      <c r="P50" s="354">
        <v>0</v>
      </c>
      <c r="Q50" s="511">
        <v>0</v>
      </c>
      <c r="R50" s="354">
        <v>0</v>
      </c>
      <c r="S50" s="511">
        <v>0</v>
      </c>
      <c r="T50" s="511">
        <v>0</v>
      </c>
      <c r="U50" s="511">
        <v>0</v>
      </c>
      <c r="V50" s="511">
        <v>0</v>
      </c>
      <c r="W50" s="511">
        <v>0</v>
      </c>
      <c r="X50" s="511">
        <v>0</v>
      </c>
      <c r="Y50" s="511">
        <v>0</v>
      </c>
      <c r="Z50" s="515">
        <v>11294</v>
      </c>
    </row>
    <row r="51" spans="1:26">
      <c r="A51" s="444" t="s">
        <v>337</v>
      </c>
      <c r="B51" s="463" t="s">
        <v>495</v>
      </c>
      <c r="C51" s="35">
        <v>234</v>
      </c>
      <c r="D51" s="510">
        <v>312</v>
      </c>
      <c r="E51" s="511">
        <v>15270</v>
      </c>
      <c r="F51" s="511">
        <v>0</v>
      </c>
      <c r="G51" s="511">
        <v>461</v>
      </c>
      <c r="H51" s="354">
        <v>42</v>
      </c>
      <c r="I51" s="511">
        <v>0</v>
      </c>
      <c r="J51" s="511">
        <v>0</v>
      </c>
      <c r="K51" s="511">
        <v>1681</v>
      </c>
      <c r="L51" s="511">
        <v>0</v>
      </c>
      <c r="M51" s="511">
        <v>3460</v>
      </c>
      <c r="N51" s="511">
        <v>0</v>
      </c>
      <c r="O51" s="511">
        <v>0</v>
      </c>
      <c r="P51" s="354">
        <v>9</v>
      </c>
      <c r="Q51" s="511">
        <v>0</v>
      </c>
      <c r="R51" s="354">
        <v>0</v>
      </c>
      <c r="S51" s="511">
        <v>0</v>
      </c>
      <c r="T51" s="511">
        <v>0</v>
      </c>
      <c r="U51" s="511">
        <v>0</v>
      </c>
      <c r="V51" s="511">
        <v>0</v>
      </c>
      <c r="W51" s="511">
        <v>0</v>
      </c>
      <c r="X51" s="511">
        <v>0</v>
      </c>
      <c r="Y51" s="511">
        <v>3460</v>
      </c>
      <c r="Z51" s="515">
        <v>24644</v>
      </c>
    </row>
    <row r="52" spans="1:26">
      <c r="A52" s="444" t="s">
        <v>338</v>
      </c>
      <c r="B52" s="463" t="s">
        <v>495</v>
      </c>
      <c r="C52" s="35">
        <v>240</v>
      </c>
      <c r="D52" s="510">
        <v>6339</v>
      </c>
      <c r="E52" s="511">
        <v>0</v>
      </c>
      <c r="F52" s="511">
        <v>0</v>
      </c>
      <c r="G52" s="511">
        <v>342</v>
      </c>
      <c r="H52" s="354">
        <v>4</v>
      </c>
      <c r="I52" s="511">
        <v>0</v>
      </c>
      <c r="J52" s="511">
        <v>0</v>
      </c>
      <c r="K52" s="511">
        <v>0</v>
      </c>
      <c r="L52" s="511">
        <v>0</v>
      </c>
      <c r="M52" s="511">
        <v>0</v>
      </c>
      <c r="N52" s="511">
        <v>0</v>
      </c>
      <c r="O52" s="511">
        <v>0</v>
      </c>
      <c r="P52" s="354">
        <v>0</v>
      </c>
      <c r="Q52" s="511">
        <v>0</v>
      </c>
      <c r="R52" s="354">
        <v>0</v>
      </c>
      <c r="S52" s="511">
        <v>0</v>
      </c>
      <c r="T52" s="511">
        <v>0</v>
      </c>
      <c r="U52" s="511">
        <v>0</v>
      </c>
      <c r="V52" s="511">
        <v>0</v>
      </c>
      <c r="W52" s="511">
        <v>0</v>
      </c>
      <c r="X52" s="511">
        <v>0</v>
      </c>
      <c r="Y52" s="511">
        <v>0</v>
      </c>
      <c r="Z52" s="515">
        <v>6681</v>
      </c>
    </row>
    <row r="53" spans="1:26">
      <c r="A53" s="444" t="s">
        <v>339</v>
      </c>
      <c r="B53" s="463" t="s">
        <v>495</v>
      </c>
      <c r="C53" s="35">
        <v>284</v>
      </c>
      <c r="D53" s="510">
        <v>2420</v>
      </c>
      <c r="E53" s="511">
        <v>11564</v>
      </c>
      <c r="F53" s="511">
        <v>0</v>
      </c>
      <c r="G53" s="511">
        <v>438</v>
      </c>
      <c r="H53" s="354">
        <v>8</v>
      </c>
      <c r="I53" s="511">
        <v>2</v>
      </c>
      <c r="J53" s="511">
        <v>0</v>
      </c>
      <c r="K53" s="511">
        <v>1615</v>
      </c>
      <c r="L53" s="511">
        <v>0</v>
      </c>
      <c r="M53" s="511">
        <v>2672</v>
      </c>
      <c r="N53" s="511">
        <v>0</v>
      </c>
      <c r="O53" s="511">
        <v>0</v>
      </c>
      <c r="P53" s="354">
        <v>9</v>
      </c>
      <c r="Q53" s="511">
        <v>0</v>
      </c>
      <c r="R53" s="354">
        <v>0</v>
      </c>
      <c r="S53" s="511">
        <v>0</v>
      </c>
      <c r="T53" s="511">
        <v>0</v>
      </c>
      <c r="U53" s="511">
        <v>0</v>
      </c>
      <c r="V53" s="511">
        <v>0</v>
      </c>
      <c r="W53" s="511">
        <v>0</v>
      </c>
      <c r="X53" s="511">
        <v>0</v>
      </c>
      <c r="Y53" s="511">
        <v>2672</v>
      </c>
      <c r="Z53" s="515">
        <v>21383</v>
      </c>
    </row>
    <row r="54" spans="1:26">
      <c r="A54" s="444" t="s">
        <v>340</v>
      </c>
      <c r="B54" s="463" t="s">
        <v>495</v>
      </c>
      <c r="C54" s="35">
        <v>306</v>
      </c>
      <c r="D54" s="510">
        <v>742</v>
      </c>
      <c r="E54" s="511">
        <v>0</v>
      </c>
      <c r="F54" s="511">
        <v>0</v>
      </c>
      <c r="G54" s="511">
        <v>361</v>
      </c>
      <c r="H54" s="354">
        <v>1</v>
      </c>
      <c r="I54" s="511">
        <v>0</v>
      </c>
      <c r="J54" s="511">
        <v>2848</v>
      </c>
      <c r="K54" s="511">
        <v>0</v>
      </c>
      <c r="L54" s="511">
        <v>0</v>
      </c>
      <c r="M54" s="511">
        <v>0</v>
      </c>
      <c r="N54" s="511">
        <v>0</v>
      </c>
      <c r="O54" s="511">
        <v>0</v>
      </c>
      <c r="P54" s="354">
        <v>0</v>
      </c>
      <c r="Q54" s="511">
        <v>0</v>
      </c>
      <c r="R54" s="354">
        <v>0</v>
      </c>
      <c r="S54" s="511">
        <v>0</v>
      </c>
      <c r="T54" s="511">
        <v>0</v>
      </c>
      <c r="U54" s="511">
        <v>0</v>
      </c>
      <c r="V54" s="511">
        <v>0</v>
      </c>
      <c r="W54" s="511">
        <v>0</v>
      </c>
      <c r="X54" s="511">
        <v>0</v>
      </c>
      <c r="Y54" s="511">
        <v>0</v>
      </c>
      <c r="Z54" s="515">
        <v>3951</v>
      </c>
    </row>
    <row r="55" spans="1:26">
      <c r="A55" s="444" t="s">
        <v>341</v>
      </c>
      <c r="B55" s="463" t="s">
        <v>495</v>
      </c>
      <c r="C55" s="35">
        <v>347</v>
      </c>
      <c r="D55" s="510">
        <v>3046</v>
      </c>
      <c r="E55" s="511">
        <v>0</v>
      </c>
      <c r="F55" s="511">
        <v>0</v>
      </c>
      <c r="G55" s="511">
        <v>175</v>
      </c>
      <c r="H55" s="354">
        <v>0</v>
      </c>
      <c r="I55" s="511">
        <v>0</v>
      </c>
      <c r="J55" s="511">
        <v>0</v>
      </c>
      <c r="K55" s="511">
        <v>0</v>
      </c>
      <c r="L55" s="511">
        <v>0</v>
      </c>
      <c r="M55" s="511">
        <v>0</v>
      </c>
      <c r="N55" s="511">
        <v>0</v>
      </c>
      <c r="O55" s="511">
        <v>0</v>
      </c>
      <c r="P55" s="354">
        <v>0</v>
      </c>
      <c r="Q55" s="511">
        <v>0</v>
      </c>
      <c r="R55" s="354">
        <v>0</v>
      </c>
      <c r="S55" s="511">
        <v>0</v>
      </c>
      <c r="T55" s="511">
        <v>0</v>
      </c>
      <c r="U55" s="511">
        <v>0</v>
      </c>
      <c r="V55" s="511">
        <v>0</v>
      </c>
      <c r="W55" s="511">
        <v>0</v>
      </c>
      <c r="X55" s="511">
        <v>0</v>
      </c>
      <c r="Y55" s="511">
        <v>0</v>
      </c>
      <c r="Z55" s="515">
        <v>3221</v>
      </c>
    </row>
    <row r="56" spans="1:26">
      <c r="A56" s="444" t="s">
        <v>342</v>
      </c>
      <c r="B56" s="463" t="s">
        <v>495</v>
      </c>
      <c r="C56" s="35">
        <v>411</v>
      </c>
      <c r="D56" s="510">
        <v>7098</v>
      </c>
      <c r="E56" s="511">
        <v>0</v>
      </c>
      <c r="F56" s="511">
        <v>0</v>
      </c>
      <c r="G56" s="511">
        <v>367</v>
      </c>
      <c r="H56" s="354">
        <v>1</v>
      </c>
      <c r="I56" s="511">
        <v>0</v>
      </c>
      <c r="J56" s="511">
        <v>0</v>
      </c>
      <c r="K56" s="511">
        <v>0</v>
      </c>
      <c r="L56" s="511">
        <v>0</v>
      </c>
      <c r="M56" s="511">
        <v>0</v>
      </c>
      <c r="N56" s="511">
        <v>0</v>
      </c>
      <c r="O56" s="511">
        <v>0</v>
      </c>
      <c r="P56" s="354">
        <v>0</v>
      </c>
      <c r="Q56" s="511">
        <v>0</v>
      </c>
      <c r="R56" s="354">
        <v>0</v>
      </c>
      <c r="S56" s="511">
        <v>0</v>
      </c>
      <c r="T56" s="511">
        <v>0</v>
      </c>
      <c r="U56" s="511">
        <v>0</v>
      </c>
      <c r="V56" s="511">
        <v>0</v>
      </c>
      <c r="W56" s="511">
        <v>0</v>
      </c>
      <c r="X56" s="511">
        <v>0</v>
      </c>
      <c r="Y56" s="511">
        <v>0</v>
      </c>
      <c r="Z56" s="515">
        <v>7465</v>
      </c>
    </row>
    <row r="57" spans="1:26">
      <c r="A57" s="444" t="s">
        <v>343</v>
      </c>
      <c r="B57" s="463" t="s">
        <v>495</v>
      </c>
      <c r="C57" s="35">
        <v>501</v>
      </c>
      <c r="D57" s="510">
        <v>1757</v>
      </c>
      <c r="E57" s="511">
        <v>0</v>
      </c>
      <c r="F57" s="511">
        <v>0</v>
      </c>
      <c r="G57" s="511">
        <v>89</v>
      </c>
      <c r="H57" s="354">
        <v>0</v>
      </c>
      <c r="I57" s="511">
        <v>0</v>
      </c>
      <c r="J57" s="511">
        <v>0</v>
      </c>
      <c r="K57" s="511">
        <v>0</v>
      </c>
      <c r="L57" s="511">
        <v>0</v>
      </c>
      <c r="M57" s="511">
        <v>0</v>
      </c>
      <c r="N57" s="511">
        <v>0</v>
      </c>
      <c r="O57" s="511">
        <v>0</v>
      </c>
      <c r="P57" s="354">
        <v>0</v>
      </c>
      <c r="Q57" s="511">
        <v>0</v>
      </c>
      <c r="R57" s="354">
        <v>0</v>
      </c>
      <c r="S57" s="511">
        <v>0</v>
      </c>
      <c r="T57" s="511">
        <v>0</v>
      </c>
      <c r="U57" s="511">
        <v>0</v>
      </c>
      <c r="V57" s="511">
        <v>0</v>
      </c>
      <c r="W57" s="511">
        <v>0</v>
      </c>
      <c r="X57" s="511">
        <v>0</v>
      </c>
      <c r="Y57" s="511">
        <v>0</v>
      </c>
      <c r="Z57" s="515">
        <v>1846</v>
      </c>
    </row>
    <row r="58" spans="1:26">
      <c r="A58" s="444" t="s">
        <v>344</v>
      </c>
      <c r="B58" s="463" t="s">
        <v>495</v>
      </c>
      <c r="C58" s="35">
        <v>543</v>
      </c>
      <c r="D58" s="510">
        <v>2417</v>
      </c>
      <c r="E58" s="511">
        <v>4189</v>
      </c>
      <c r="F58" s="511">
        <v>0</v>
      </c>
      <c r="G58" s="511">
        <v>83</v>
      </c>
      <c r="H58" s="354">
        <v>1</v>
      </c>
      <c r="I58" s="511">
        <v>3</v>
      </c>
      <c r="J58" s="511">
        <v>0</v>
      </c>
      <c r="K58" s="511">
        <v>0</v>
      </c>
      <c r="L58" s="511">
        <v>0</v>
      </c>
      <c r="M58" s="511">
        <v>0</v>
      </c>
      <c r="N58" s="511">
        <v>0</v>
      </c>
      <c r="O58" s="511">
        <v>0</v>
      </c>
      <c r="P58" s="354">
        <v>2</v>
      </c>
      <c r="Q58" s="511">
        <v>0</v>
      </c>
      <c r="R58" s="354">
        <v>0</v>
      </c>
      <c r="S58" s="511">
        <v>0</v>
      </c>
      <c r="T58" s="511">
        <v>0</v>
      </c>
      <c r="U58" s="511">
        <v>0</v>
      </c>
      <c r="V58" s="511">
        <v>0</v>
      </c>
      <c r="W58" s="511">
        <v>0</v>
      </c>
      <c r="X58" s="511">
        <v>0</v>
      </c>
      <c r="Y58" s="511">
        <v>0</v>
      </c>
      <c r="Z58" s="515">
        <v>6692</v>
      </c>
    </row>
    <row r="59" spans="1:26">
      <c r="A59" s="444" t="s">
        <v>345</v>
      </c>
      <c r="B59" s="463" t="s">
        <v>495</v>
      </c>
      <c r="C59" s="35">
        <v>628</v>
      </c>
      <c r="D59" s="510">
        <v>6406</v>
      </c>
      <c r="E59" s="511">
        <v>0</v>
      </c>
      <c r="F59" s="511">
        <v>0</v>
      </c>
      <c r="G59" s="511">
        <v>430</v>
      </c>
      <c r="H59" s="354">
        <v>1</v>
      </c>
      <c r="I59" s="511">
        <v>0</v>
      </c>
      <c r="J59" s="511">
        <v>467</v>
      </c>
      <c r="K59" s="511">
        <v>0</v>
      </c>
      <c r="L59" s="511">
        <v>0</v>
      </c>
      <c r="M59" s="511">
        <v>0</v>
      </c>
      <c r="N59" s="511">
        <v>0</v>
      </c>
      <c r="O59" s="511">
        <v>0</v>
      </c>
      <c r="P59" s="354">
        <v>0</v>
      </c>
      <c r="Q59" s="511">
        <v>0</v>
      </c>
      <c r="R59" s="354">
        <v>0</v>
      </c>
      <c r="S59" s="511">
        <v>0</v>
      </c>
      <c r="T59" s="511">
        <v>0</v>
      </c>
      <c r="U59" s="511">
        <v>0</v>
      </c>
      <c r="V59" s="511">
        <v>0</v>
      </c>
      <c r="W59" s="511">
        <v>0</v>
      </c>
      <c r="X59" s="511">
        <v>0</v>
      </c>
      <c r="Y59" s="511">
        <v>0</v>
      </c>
      <c r="Z59" s="515">
        <v>7303</v>
      </c>
    </row>
    <row r="60" spans="1:26">
      <c r="A60" s="444" t="s">
        <v>346</v>
      </c>
      <c r="B60" s="463" t="s">
        <v>495</v>
      </c>
      <c r="C60" s="35">
        <v>656</v>
      </c>
      <c r="D60" s="510">
        <v>5086</v>
      </c>
      <c r="E60" s="511">
        <v>0</v>
      </c>
      <c r="F60" s="511">
        <v>0</v>
      </c>
      <c r="G60" s="511">
        <v>1363</v>
      </c>
      <c r="H60" s="354">
        <v>3</v>
      </c>
      <c r="I60" s="511">
        <v>0</v>
      </c>
      <c r="J60" s="511">
        <v>1423</v>
      </c>
      <c r="K60" s="511">
        <v>0</v>
      </c>
      <c r="L60" s="511">
        <v>0</v>
      </c>
      <c r="M60" s="511">
        <v>0</v>
      </c>
      <c r="N60" s="511">
        <v>0</v>
      </c>
      <c r="O60" s="511">
        <v>0</v>
      </c>
      <c r="P60" s="354">
        <v>0</v>
      </c>
      <c r="Q60" s="511">
        <v>0</v>
      </c>
      <c r="R60" s="354">
        <v>0</v>
      </c>
      <c r="S60" s="511">
        <v>0</v>
      </c>
      <c r="T60" s="511">
        <v>1</v>
      </c>
      <c r="U60" s="511">
        <v>0</v>
      </c>
      <c r="V60" s="511">
        <v>0</v>
      </c>
      <c r="W60" s="511">
        <v>0</v>
      </c>
      <c r="X60" s="511">
        <v>0</v>
      </c>
      <c r="Y60" s="511">
        <v>0</v>
      </c>
      <c r="Z60" s="515">
        <v>7873</v>
      </c>
    </row>
    <row r="61" spans="1:26">
      <c r="A61" s="444" t="s">
        <v>347</v>
      </c>
      <c r="B61" s="463" t="s">
        <v>495</v>
      </c>
      <c r="C61" s="35">
        <v>761</v>
      </c>
      <c r="D61" s="510">
        <v>7784</v>
      </c>
      <c r="E61" s="511">
        <v>0</v>
      </c>
      <c r="F61" s="511">
        <v>0</v>
      </c>
      <c r="G61" s="511">
        <v>973</v>
      </c>
      <c r="H61" s="354">
        <v>1</v>
      </c>
      <c r="I61" s="511">
        <v>0</v>
      </c>
      <c r="J61" s="511">
        <v>0</v>
      </c>
      <c r="K61" s="511">
        <v>0</v>
      </c>
      <c r="L61" s="511">
        <v>0</v>
      </c>
      <c r="M61" s="511">
        <v>0</v>
      </c>
      <c r="N61" s="511">
        <v>0</v>
      </c>
      <c r="O61" s="511">
        <v>0</v>
      </c>
      <c r="P61" s="354">
        <v>0</v>
      </c>
      <c r="Q61" s="511">
        <v>0</v>
      </c>
      <c r="R61" s="354">
        <v>0</v>
      </c>
      <c r="S61" s="511">
        <v>0</v>
      </c>
      <c r="T61" s="511">
        <v>0</v>
      </c>
      <c r="U61" s="511">
        <v>0</v>
      </c>
      <c r="V61" s="511">
        <v>0</v>
      </c>
      <c r="W61" s="511">
        <v>0</v>
      </c>
      <c r="X61" s="511">
        <v>0</v>
      </c>
      <c r="Y61" s="511">
        <v>0</v>
      </c>
      <c r="Z61" s="515">
        <v>8757</v>
      </c>
    </row>
    <row r="62" spans="1:26">
      <c r="A62" s="444" t="s">
        <v>348</v>
      </c>
      <c r="B62" s="463" t="s">
        <v>495</v>
      </c>
      <c r="C62" s="35">
        <v>842</v>
      </c>
      <c r="D62" s="510">
        <v>0</v>
      </c>
      <c r="E62" s="511">
        <v>5097</v>
      </c>
      <c r="F62" s="511">
        <v>0</v>
      </c>
      <c r="G62" s="511">
        <v>115</v>
      </c>
      <c r="H62" s="354">
        <v>2</v>
      </c>
      <c r="I62" s="511">
        <v>0</v>
      </c>
      <c r="J62" s="511">
        <v>0</v>
      </c>
      <c r="K62" s="511">
        <v>186</v>
      </c>
      <c r="L62" s="511">
        <v>0</v>
      </c>
      <c r="M62" s="511">
        <v>0</v>
      </c>
      <c r="N62" s="511">
        <v>0</v>
      </c>
      <c r="O62" s="511">
        <v>0</v>
      </c>
      <c r="P62" s="354">
        <v>5</v>
      </c>
      <c r="Q62" s="511">
        <v>0</v>
      </c>
      <c r="R62" s="354">
        <v>0</v>
      </c>
      <c r="S62" s="511">
        <v>0</v>
      </c>
      <c r="T62" s="511">
        <v>0</v>
      </c>
      <c r="U62" s="511">
        <v>0</v>
      </c>
      <c r="V62" s="511">
        <v>0</v>
      </c>
      <c r="W62" s="511">
        <v>0</v>
      </c>
      <c r="X62" s="511">
        <v>0</v>
      </c>
      <c r="Y62" s="511">
        <v>0</v>
      </c>
      <c r="Z62" s="515">
        <v>5398</v>
      </c>
    </row>
    <row r="63" spans="1:26" ht="15.75">
      <c r="A63" s="520" t="s">
        <v>496</v>
      </c>
      <c r="B63" s="122"/>
      <c r="C63" s="36"/>
      <c r="D63" s="521">
        <v>91454</v>
      </c>
      <c r="E63" s="522">
        <v>32217</v>
      </c>
      <c r="F63" s="522">
        <v>6542</v>
      </c>
      <c r="G63" s="522">
        <v>8195</v>
      </c>
      <c r="H63" s="34">
        <v>62</v>
      </c>
      <c r="I63" s="522">
        <v>3523</v>
      </c>
      <c r="J63" s="522">
        <v>0</v>
      </c>
      <c r="K63" s="522">
        <v>0</v>
      </c>
      <c r="L63" s="522">
        <v>0</v>
      </c>
      <c r="M63" s="522">
        <v>0</v>
      </c>
      <c r="N63" s="522">
        <v>0</v>
      </c>
      <c r="O63" s="522">
        <v>0</v>
      </c>
      <c r="P63" s="34">
        <v>17</v>
      </c>
      <c r="Q63" s="522">
        <v>0</v>
      </c>
      <c r="R63" s="522">
        <v>0</v>
      </c>
      <c r="S63" s="522">
        <v>0</v>
      </c>
      <c r="T63" s="522">
        <v>0</v>
      </c>
      <c r="U63" s="522">
        <v>0</v>
      </c>
      <c r="V63" s="522">
        <v>0</v>
      </c>
      <c r="W63" s="522">
        <v>0</v>
      </c>
      <c r="X63" s="522">
        <v>0</v>
      </c>
      <c r="Y63" s="522">
        <v>0</v>
      </c>
      <c r="Z63" s="523">
        <v>141931</v>
      </c>
    </row>
    <row r="64" spans="1:26">
      <c r="A64" s="444" t="s">
        <v>350</v>
      </c>
      <c r="B64" s="463" t="s">
        <v>496</v>
      </c>
      <c r="C64" s="35">
        <v>38</v>
      </c>
      <c r="D64" s="510">
        <v>196</v>
      </c>
      <c r="E64" s="511">
        <v>8207</v>
      </c>
      <c r="F64" s="511">
        <v>0</v>
      </c>
      <c r="G64" s="511">
        <v>188</v>
      </c>
      <c r="H64" s="354">
        <v>0</v>
      </c>
      <c r="I64" s="511">
        <v>0</v>
      </c>
      <c r="J64" s="511">
        <v>0</v>
      </c>
      <c r="K64" s="511">
        <v>0</v>
      </c>
      <c r="L64" s="511">
        <v>0</v>
      </c>
      <c r="M64" s="511">
        <v>0</v>
      </c>
      <c r="N64" s="511">
        <v>0</v>
      </c>
      <c r="O64" s="511">
        <v>0</v>
      </c>
      <c r="P64" s="354">
        <v>7</v>
      </c>
      <c r="Q64" s="511">
        <v>0</v>
      </c>
      <c r="R64" s="354">
        <v>0</v>
      </c>
      <c r="S64" s="511">
        <v>0</v>
      </c>
      <c r="T64" s="511">
        <v>0</v>
      </c>
      <c r="U64" s="511">
        <v>0</v>
      </c>
      <c r="V64" s="511">
        <v>0</v>
      </c>
      <c r="W64" s="511">
        <v>0</v>
      </c>
      <c r="X64" s="511">
        <v>0</v>
      </c>
      <c r="Y64" s="511">
        <v>0</v>
      </c>
      <c r="Z64" s="515">
        <v>8591</v>
      </c>
    </row>
    <row r="65" spans="1:26">
      <c r="A65" s="444" t="s">
        <v>351</v>
      </c>
      <c r="B65" s="463" t="s">
        <v>496</v>
      </c>
      <c r="C65" s="35">
        <v>86</v>
      </c>
      <c r="D65" s="510">
        <v>2590</v>
      </c>
      <c r="E65" s="511">
        <v>0</v>
      </c>
      <c r="F65" s="511">
        <v>23</v>
      </c>
      <c r="G65" s="511">
        <v>138</v>
      </c>
      <c r="H65" s="354">
        <v>0</v>
      </c>
      <c r="I65" s="511">
        <v>1</v>
      </c>
      <c r="J65" s="511">
        <v>0</v>
      </c>
      <c r="K65" s="511">
        <v>0</v>
      </c>
      <c r="L65" s="511">
        <v>0</v>
      </c>
      <c r="M65" s="511">
        <v>0</v>
      </c>
      <c r="N65" s="511">
        <v>0</v>
      </c>
      <c r="O65" s="511">
        <v>0</v>
      </c>
      <c r="P65" s="354">
        <v>0</v>
      </c>
      <c r="Q65" s="511">
        <v>0</v>
      </c>
      <c r="R65" s="354">
        <v>0</v>
      </c>
      <c r="S65" s="511">
        <v>0</v>
      </c>
      <c r="T65" s="511">
        <v>0</v>
      </c>
      <c r="U65" s="511">
        <v>0</v>
      </c>
      <c r="V65" s="511">
        <v>0</v>
      </c>
      <c r="W65" s="511">
        <v>0</v>
      </c>
      <c r="X65" s="511">
        <v>0</v>
      </c>
      <c r="Y65" s="511">
        <v>0</v>
      </c>
      <c r="Z65" s="515">
        <v>2752</v>
      </c>
    </row>
    <row r="66" spans="1:26">
      <c r="A66" s="444" t="s">
        <v>352</v>
      </c>
      <c r="B66" s="463" t="s">
        <v>496</v>
      </c>
      <c r="C66" s="35">
        <v>107</v>
      </c>
      <c r="D66" s="510">
        <v>1511</v>
      </c>
      <c r="E66" s="511">
        <v>3991</v>
      </c>
      <c r="F66" s="511">
        <v>0</v>
      </c>
      <c r="G66" s="511">
        <v>245</v>
      </c>
      <c r="H66" s="354">
        <v>1</v>
      </c>
      <c r="I66" s="511">
        <v>0</v>
      </c>
      <c r="J66" s="511">
        <v>0</v>
      </c>
      <c r="K66" s="511">
        <v>0</v>
      </c>
      <c r="L66" s="511">
        <v>0</v>
      </c>
      <c r="M66" s="511">
        <v>0</v>
      </c>
      <c r="N66" s="511">
        <v>0</v>
      </c>
      <c r="O66" s="511">
        <v>0</v>
      </c>
      <c r="P66" s="354">
        <v>3</v>
      </c>
      <c r="Q66" s="511">
        <v>0</v>
      </c>
      <c r="R66" s="354">
        <v>0</v>
      </c>
      <c r="S66" s="511">
        <v>0</v>
      </c>
      <c r="T66" s="511">
        <v>0</v>
      </c>
      <c r="U66" s="511">
        <v>0</v>
      </c>
      <c r="V66" s="511">
        <v>0</v>
      </c>
      <c r="W66" s="511">
        <v>0</v>
      </c>
      <c r="X66" s="511">
        <v>0</v>
      </c>
      <c r="Y66" s="511">
        <v>0</v>
      </c>
      <c r="Z66" s="515">
        <v>5747</v>
      </c>
    </row>
    <row r="67" spans="1:26">
      <c r="A67" s="444" t="s">
        <v>353</v>
      </c>
      <c r="B67" s="463" t="s">
        <v>496</v>
      </c>
      <c r="C67" s="35">
        <v>134</v>
      </c>
      <c r="D67" s="510">
        <v>6252</v>
      </c>
      <c r="E67" s="511">
        <v>0</v>
      </c>
      <c r="F67" s="511">
        <v>0</v>
      </c>
      <c r="G67" s="511">
        <v>152</v>
      </c>
      <c r="H67" s="354">
        <v>0</v>
      </c>
      <c r="I67" s="511">
        <v>0</v>
      </c>
      <c r="J67" s="511">
        <v>0</v>
      </c>
      <c r="K67" s="511">
        <v>0</v>
      </c>
      <c r="L67" s="511">
        <v>0</v>
      </c>
      <c r="M67" s="511">
        <v>0</v>
      </c>
      <c r="N67" s="511">
        <v>0</v>
      </c>
      <c r="O67" s="511">
        <v>0</v>
      </c>
      <c r="P67" s="354">
        <v>0</v>
      </c>
      <c r="Q67" s="511">
        <v>0</v>
      </c>
      <c r="R67" s="354">
        <v>0</v>
      </c>
      <c r="S67" s="511">
        <v>0</v>
      </c>
      <c r="T67" s="511">
        <v>0</v>
      </c>
      <c r="U67" s="511">
        <v>0</v>
      </c>
      <c r="V67" s="511">
        <v>0</v>
      </c>
      <c r="W67" s="511">
        <v>0</v>
      </c>
      <c r="X67" s="511">
        <v>0</v>
      </c>
      <c r="Y67" s="511">
        <v>0</v>
      </c>
      <c r="Z67" s="515">
        <v>6404</v>
      </c>
    </row>
    <row r="68" spans="1:26">
      <c r="A68" s="444" t="s">
        <v>354</v>
      </c>
      <c r="B68" s="463" t="s">
        <v>496</v>
      </c>
      <c r="C68" s="35">
        <v>150</v>
      </c>
      <c r="D68" s="510">
        <v>1382</v>
      </c>
      <c r="E68" s="511">
        <v>0</v>
      </c>
      <c r="F68" s="511">
        <v>0</v>
      </c>
      <c r="G68" s="511">
        <v>271</v>
      </c>
      <c r="H68" s="354">
        <v>0</v>
      </c>
      <c r="I68" s="511">
        <v>0</v>
      </c>
      <c r="J68" s="511">
        <v>0</v>
      </c>
      <c r="K68" s="511">
        <v>0</v>
      </c>
      <c r="L68" s="511">
        <v>0</v>
      </c>
      <c r="M68" s="511">
        <v>0</v>
      </c>
      <c r="N68" s="511">
        <v>0</v>
      </c>
      <c r="O68" s="511">
        <v>0</v>
      </c>
      <c r="P68" s="354">
        <v>0</v>
      </c>
      <c r="Q68" s="511">
        <v>0</v>
      </c>
      <c r="R68" s="354">
        <v>0</v>
      </c>
      <c r="S68" s="511">
        <v>0</v>
      </c>
      <c r="T68" s="511">
        <v>0</v>
      </c>
      <c r="U68" s="511">
        <v>0</v>
      </c>
      <c r="V68" s="511">
        <v>0</v>
      </c>
      <c r="W68" s="511">
        <v>0</v>
      </c>
      <c r="X68" s="511">
        <v>0</v>
      </c>
      <c r="Y68" s="511">
        <v>0</v>
      </c>
      <c r="Z68" s="515">
        <v>1653</v>
      </c>
    </row>
    <row r="69" spans="1:26">
      <c r="A69" s="444" t="s">
        <v>355</v>
      </c>
      <c r="B69" s="463" t="s">
        <v>496</v>
      </c>
      <c r="C69" s="35">
        <v>237</v>
      </c>
      <c r="D69" s="510">
        <v>5574</v>
      </c>
      <c r="E69" s="511">
        <v>0</v>
      </c>
      <c r="F69" s="511">
        <v>1977</v>
      </c>
      <c r="G69" s="511">
        <v>244</v>
      </c>
      <c r="H69" s="354">
        <v>3</v>
      </c>
      <c r="I69" s="511">
        <v>604</v>
      </c>
      <c r="J69" s="511">
        <v>0</v>
      </c>
      <c r="K69" s="511">
        <v>0</v>
      </c>
      <c r="L69" s="511">
        <v>0</v>
      </c>
      <c r="M69" s="511">
        <v>0</v>
      </c>
      <c r="N69" s="511">
        <v>0</v>
      </c>
      <c r="O69" s="511">
        <v>0</v>
      </c>
      <c r="P69" s="354">
        <v>0</v>
      </c>
      <c r="Q69" s="511">
        <v>0</v>
      </c>
      <c r="R69" s="354">
        <v>0</v>
      </c>
      <c r="S69" s="511">
        <v>0</v>
      </c>
      <c r="T69" s="511">
        <v>0</v>
      </c>
      <c r="U69" s="511">
        <v>0</v>
      </c>
      <c r="V69" s="511">
        <v>0</v>
      </c>
      <c r="W69" s="511">
        <v>0</v>
      </c>
      <c r="X69" s="511">
        <v>0</v>
      </c>
      <c r="Y69" s="511">
        <v>0</v>
      </c>
      <c r="Z69" s="515">
        <v>8399</v>
      </c>
    </row>
    <row r="70" spans="1:26">
      <c r="A70" s="444" t="s">
        <v>356</v>
      </c>
      <c r="B70" s="463" t="s">
        <v>496</v>
      </c>
      <c r="C70" s="35">
        <v>264</v>
      </c>
      <c r="D70" s="510">
        <v>2222</v>
      </c>
      <c r="E70" s="511">
        <v>0</v>
      </c>
      <c r="F70" s="511">
        <v>0</v>
      </c>
      <c r="G70" s="511">
        <v>473</v>
      </c>
      <c r="H70" s="354">
        <v>4</v>
      </c>
      <c r="I70" s="511">
        <v>299</v>
      </c>
      <c r="J70" s="511">
        <v>0</v>
      </c>
      <c r="K70" s="511">
        <v>0</v>
      </c>
      <c r="L70" s="511">
        <v>0</v>
      </c>
      <c r="M70" s="511">
        <v>0</v>
      </c>
      <c r="N70" s="511">
        <v>0</v>
      </c>
      <c r="O70" s="511">
        <v>0</v>
      </c>
      <c r="P70" s="354">
        <v>0</v>
      </c>
      <c r="Q70" s="511">
        <v>0</v>
      </c>
      <c r="R70" s="354">
        <v>0</v>
      </c>
      <c r="S70" s="511">
        <v>0</v>
      </c>
      <c r="T70" s="511">
        <v>0</v>
      </c>
      <c r="U70" s="511">
        <v>0</v>
      </c>
      <c r="V70" s="511">
        <v>0</v>
      </c>
      <c r="W70" s="511">
        <v>0</v>
      </c>
      <c r="X70" s="511">
        <v>0</v>
      </c>
      <c r="Y70" s="511">
        <v>0</v>
      </c>
      <c r="Z70" s="515">
        <v>2994</v>
      </c>
    </row>
    <row r="71" spans="1:26">
      <c r="A71" s="444" t="s">
        <v>357</v>
      </c>
      <c r="B71" s="463" t="s">
        <v>496</v>
      </c>
      <c r="C71" s="35">
        <v>310</v>
      </c>
      <c r="D71" s="510">
        <v>4291</v>
      </c>
      <c r="E71" s="511">
        <v>0</v>
      </c>
      <c r="F71" s="511">
        <v>0</v>
      </c>
      <c r="G71" s="511">
        <v>530</v>
      </c>
      <c r="H71" s="354">
        <v>0</v>
      </c>
      <c r="I71" s="511">
        <v>1</v>
      </c>
      <c r="J71" s="511">
        <v>0</v>
      </c>
      <c r="K71" s="511">
        <v>0</v>
      </c>
      <c r="L71" s="511">
        <v>0</v>
      </c>
      <c r="M71" s="511">
        <v>0</v>
      </c>
      <c r="N71" s="511">
        <v>0</v>
      </c>
      <c r="O71" s="511">
        <v>0</v>
      </c>
      <c r="P71" s="354">
        <v>0</v>
      </c>
      <c r="Q71" s="511">
        <v>0</v>
      </c>
      <c r="R71" s="354">
        <v>0</v>
      </c>
      <c r="S71" s="511">
        <v>0</v>
      </c>
      <c r="T71" s="511">
        <v>0</v>
      </c>
      <c r="U71" s="511">
        <v>0</v>
      </c>
      <c r="V71" s="511">
        <v>0</v>
      </c>
      <c r="W71" s="511">
        <v>0</v>
      </c>
      <c r="X71" s="511">
        <v>0</v>
      </c>
      <c r="Y71" s="511">
        <v>0</v>
      </c>
      <c r="Z71" s="515">
        <v>4822</v>
      </c>
    </row>
    <row r="72" spans="1:26">
      <c r="A72" s="444" t="s">
        <v>358</v>
      </c>
      <c r="B72" s="463" t="s">
        <v>496</v>
      </c>
      <c r="C72" s="35">
        <v>315</v>
      </c>
      <c r="D72" s="510">
        <v>3637</v>
      </c>
      <c r="E72" s="511">
        <v>0</v>
      </c>
      <c r="F72" s="511">
        <v>0</v>
      </c>
      <c r="G72" s="511">
        <v>442</v>
      </c>
      <c r="H72" s="354">
        <v>0</v>
      </c>
      <c r="I72" s="511">
        <v>0</v>
      </c>
      <c r="J72" s="511">
        <v>0</v>
      </c>
      <c r="K72" s="511">
        <v>0</v>
      </c>
      <c r="L72" s="511">
        <v>0</v>
      </c>
      <c r="M72" s="511">
        <v>0</v>
      </c>
      <c r="N72" s="511">
        <v>0</v>
      </c>
      <c r="O72" s="511">
        <v>0</v>
      </c>
      <c r="P72" s="354">
        <v>0</v>
      </c>
      <c r="Q72" s="511">
        <v>0</v>
      </c>
      <c r="R72" s="354">
        <v>0</v>
      </c>
      <c r="S72" s="511">
        <v>0</v>
      </c>
      <c r="T72" s="511">
        <v>0</v>
      </c>
      <c r="U72" s="511">
        <v>0</v>
      </c>
      <c r="V72" s="511">
        <v>0</v>
      </c>
      <c r="W72" s="511">
        <v>0</v>
      </c>
      <c r="X72" s="511">
        <v>0</v>
      </c>
      <c r="Y72" s="511">
        <v>0</v>
      </c>
      <c r="Z72" s="515">
        <v>4079</v>
      </c>
    </row>
    <row r="73" spans="1:26">
      <c r="A73" s="444" t="s">
        <v>359</v>
      </c>
      <c r="B73" s="463" t="s">
        <v>496</v>
      </c>
      <c r="C73" s="35">
        <v>361</v>
      </c>
      <c r="D73" s="510">
        <v>16465</v>
      </c>
      <c r="E73" s="511">
        <v>0</v>
      </c>
      <c r="F73" s="511">
        <v>0</v>
      </c>
      <c r="G73" s="511">
        <v>973</v>
      </c>
      <c r="H73" s="354">
        <v>25</v>
      </c>
      <c r="I73" s="511">
        <v>0</v>
      </c>
      <c r="J73" s="511">
        <v>0</v>
      </c>
      <c r="K73" s="511">
        <v>0</v>
      </c>
      <c r="L73" s="511">
        <v>0</v>
      </c>
      <c r="M73" s="511">
        <v>0</v>
      </c>
      <c r="N73" s="511">
        <v>0</v>
      </c>
      <c r="O73" s="511">
        <v>0</v>
      </c>
      <c r="P73" s="354">
        <v>0</v>
      </c>
      <c r="Q73" s="511">
        <v>0</v>
      </c>
      <c r="R73" s="354">
        <v>0</v>
      </c>
      <c r="S73" s="511">
        <v>0</v>
      </c>
      <c r="T73" s="511">
        <v>0</v>
      </c>
      <c r="U73" s="511">
        <v>0</v>
      </c>
      <c r="V73" s="511">
        <v>0</v>
      </c>
      <c r="W73" s="511">
        <v>0</v>
      </c>
      <c r="X73" s="511">
        <v>0</v>
      </c>
      <c r="Y73" s="511">
        <v>0</v>
      </c>
      <c r="Z73" s="515">
        <v>17438</v>
      </c>
    </row>
    <row r="74" spans="1:26">
      <c r="A74" s="444" t="s">
        <v>360</v>
      </c>
      <c r="B74" s="463" t="s">
        <v>496</v>
      </c>
      <c r="C74" s="35">
        <v>647</v>
      </c>
      <c r="D74" s="510">
        <v>3967</v>
      </c>
      <c r="E74" s="511">
        <v>0</v>
      </c>
      <c r="F74" s="511">
        <v>0</v>
      </c>
      <c r="G74" s="511">
        <v>550</v>
      </c>
      <c r="H74" s="354">
        <v>3</v>
      </c>
      <c r="I74" s="511">
        <v>0</v>
      </c>
      <c r="J74" s="511">
        <v>0</v>
      </c>
      <c r="K74" s="511">
        <v>0</v>
      </c>
      <c r="L74" s="511">
        <v>0</v>
      </c>
      <c r="M74" s="511">
        <v>0</v>
      </c>
      <c r="N74" s="511">
        <v>0</v>
      </c>
      <c r="O74" s="511">
        <v>0</v>
      </c>
      <c r="P74" s="354">
        <v>0</v>
      </c>
      <c r="Q74" s="511">
        <v>0</v>
      </c>
      <c r="R74" s="354">
        <v>0</v>
      </c>
      <c r="S74" s="511">
        <v>0</v>
      </c>
      <c r="T74" s="511">
        <v>0</v>
      </c>
      <c r="U74" s="511">
        <v>0</v>
      </c>
      <c r="V74" s="511">
        <v>0</v>
      </c>
      <c r="W74" s="511">
        <v>0</v>
      </c>
      <c r="X74" s="511">
        <v>0</v>
      </c>
      <c r="Y74" s="511">
        <v>0</v>
      </c>
      <c r="Z74" s="515">
        <v>4517</v>
      </c>
    </row>
    <row r="75" spans="1:26">
      <c r="A75" s="444" t="s">
        <v>361</v>
      </c>
      <c r="B75" s="463" t="s">
        <v>496</v>
      </c>
      <c r="C75" s="35">
        <v>658</v>
      </c>
      <c r="D75" s="510">
        <v>1628</v>
      </c>
      <c r="E75" s="511">
        <v>0</v>
      </c>
      <c r="F75" s="511">
        <v>0</v>
      </c>
      <c r="G75" s="511">
        <v>265</v>
      </c>
      <c r="H75" s="354">
        <v>1</v>
      </c>
      <c r="I75" s="511">
        <v>0</v>
      </c>
      <c r="J75" s="511">
        <v>0</v>
      </c>
      <c r="K75" s="511">
        <v>0</v>
      </c>
      <c r="L75" s="511">
        <v>0</v>
      </c>
      <c r="M75" s="511">
        <v>0</v>
      </c>
      <c r="N75" s="511">
        <v>0</v>
      </c>
      <c r="O75" s="511">
        <v>0</v>
      </c>
      <c r="P75" s="354">
        <v>0</v>
      </c>
      <c r="Q75" s="511">
        <v>0</v>
      </c>
      <c r="R75" s="354">
        <v>0</v>
      </c>
      <c r="S75" s="511">
        <v>0</v>
      </c>
      <c r="T75" s="511">
        <v>0</v>
      </c>
      <c r="U75" s="511">
        <v>0</v>
      </c>
      <c r="V75" s="511">
        <v>0</v>
      </c>
      <c r="W75" s="511">
        <v>0</v>
      </c>
      <c r="X75" s="511">
        <v>0</v>
      </c>
      <c r="Y75" s="511">
        <v>0</v>
      </c>
      <c r="Z75" s="515">
        <v>1893</v>
      </c>
    </row>
    <row r="76" spans="1:26">
      <c r="A76" s="444" t="s">
        <v>362</v>
      </c>
      <c r="B76" s="463" t="s">
        <v>496</v>
      </c>
      <c r="C76" s="35">
        <v>664</v>
      </c>
      <c r="D76" s="510">
        <v>8289</v>
      </c>
      <c r="E76" s="511">
        <v>0</v>
      </c>
      <c r="F76" s="511">
        <v>0</v>
      </c>
      <c r="G76" s="511">
        <v>1263</v>
      </c>
      <c r="H76" s="354">
        <v>3</v>
      </c>
      <c r="I76" s="511">
        <v>996</v>
      </c>
      <c r="J76" s="511">
        <v>0</v>
      </c>
      <c r="K76" s="511">
        <v>0</v>
      </c>
      <c r="L76" s="511">
        <v>0</v>
      </c>
      <c r="M76" s="511">
        <v>0</v>
      </c>
      <c r="N76" s="511">
        <v>0</v>
      </c>
      <c r="O76" s="511">
        <v>0</v>
      </c>
      <c r="P76" s="354">
        <v>0</v>
      </c>
      <c r="Q76" s="511">
        <v>0</v>
      </c>
      <c r="R76" s="354">
        <v>0</v>
      </c>
      <c r="S76" s="511">
        <v>0</v>
      </c>
      <c r="T76" s="511">
        <v>0</v>
      </c>
      <c r="U76" s="511">
        <v>0</v>
      </c>
      <c r="V76" s="511">
        <v>0</v>
      </c>
      <c r="W76" s="511">
        <v>0</v>
      </c>
      <c r="X76" s="511">
        <v>0</v>
      </c>
      <c r="Y76" s="511">
        <v>0</v>
      </c>
      <c r="Z76" s="515">
        <v>10548</v>
      </c>
    </row>
    <row r="77" spans="1:26">
      <c r="A77" s="444" t="s">
        <v>363</v>
      </c>
      <c r="B77" s="463" t="s">
        <v>496</v>
      </c>
      <c r="C77" s="35">
        <v>686</v>
      </c>
      <c r="D77" s="510">
        <v>13508</v>
      </c>
      <c r="E77" s="511">
        <v>0</v>
      </c>
      <c r="F77" s="511">
        <v>2734</v>
      </c>
      <c r="G77" s="511">
        <v>652</v>
      </c>
      <c r="H77" s="354">
        <v>9</v>
      </c>
      <c r="I77" s="511">
        <v>971</v>
      </c>
      <c r="J77" s="511">
        <v>0</v>
      </c>
      <c r="K77" s="511">
        <v>0</v>
      </c>
      <c r="L77" s="511">
        <v>0</v>
      </c>
      <c r="M77" s="511">
        <v>0</v>
      </c>
      <c r="N77" s="511">
        <v>0</v>
      </c>
      <c r="O77" s="511">
        <v>0</v>
      </c>
      <c r="P77" s="354">
        <v>0</v>
      </c>
      <c r="Q77" s="511">
        <v>0</v>
      </c>
      <c r="R77" s="354">
        <v>0</v>
      </c>
      <c r="S77" s="511">
        <v>0</v>
      </c>
      <c r="T77" s="511">
        <v>0</v>
      </c>
      <c r="U77" s="511">
        <v>0</v>
      </c>
      <c r="V77" s="511">
        <v>0</v>
      </c>
      <c r="W77" s="511">
        <v>0</v>
      </c>
      <c r="X77" s="511">
        <v>0</v>
      </c>
      <c r="Y77" s="511">
        <v>0</v>
      </c>
      <c r="Z77" s="515">
        <v>17865</v>
      </c>
    </row>
    <row r="78" spans="1:26">
      <c r="A78" s="444" t="s">
        <v>364</v>
      </c>
      <c r="B78" s="463" t="s">
        <v>496</v>
      </c>
      <c r="C78" s="35">
        <v>819</v>
      </c>
      <c r="D78" s="510">
        <v>3514</v>
      </c>
      <c r="E78" s="511">
        <v>0</v>
      </c>
      <c r="F78" s="511">
        <v>0</v>
      </c>
      <c r="G78" s="511">
        <v>364</v>
      </c>
      <c r="H78" s="354">
        <v>4</v>
      </c>
      <c r="I78" s="511">
        <v>0</v>
      </c>
      <c r="J78" s="511">
        <v>0</v>
      </c>
      <c r="K78" s="511">
        <v>0</v>
      </c>
      <c r="L78" s="511">
        <v>0</v>
      </c>
      <c r="M78" s="511">
        <v>0</v>
      </c>
      <c r="N78" s="511">
        <v>0</v>
      </c>
      <c r="O78" s="511">
        <v>0</v>
      </c>
      <c r="P78" s="354">
        <v>0</v>
      </c>
      <c r="Q78" s="511">
        <v>0</v>
      </c>
      <c r="R78" s="354">
        <v>0</v>
      </c>
      <c r="S78" s="511">
        <v>0</v>
      </c>
      <c r="T78" s="511">
        <v>0</v>
      </c>
      <c r="U78" s="511">
        <v>0</v>
      </c>
      <c r="V78" s="511">
        <v>0</v>
      </c>
      <c r="W78" s="511">
        <v>0</v>
      </c>
      <c r="X78" s="511">
        <v>0</v>
      </c>
      <c r="Y78" s="511">
        <v>0</v>
      </c>
      <c r="Z78" s="515">
        <v>3878</v>
      </c>
    </row>
    <row r="79" spans="1:26">
      <c r="A79" s="444" t="s">
        <v>365</v>
      </c>
      <c r="B79" s="463" t="s">
        <v>496</v>
      </c>
      <c r="C79" s="35">
        <v>854</v>
      </c>
      <c r="D79" s="510">
        <v>605</v>
      </c>
      <c r="E79" s="511">
        <v>12601</v>
      </c>
      <c r="F79" s="511">
        <v>0</v>
      </c>
      <c r="G79" s="511">
        <v>219</v>
      </c>
      <c r="H79" s="354">
        <v>5</v>
      </c>
      <c r="I79" s="511">
        <v>0</v>
      </c>
      <c r="J79" s="511">
        <v>0</v>
      </c>
      <c r="K79" s="511">
        <v>0</v>
      </c>
      <c r="L79" s="511">
        <v>0</v>
      </c>
      <c r="M79" s="511">
        <v>0</v>
      </c>
      <c r="N79" s="511">
        <v>0</v>
      </c>
      <c r="O79" s="511">
        <v>0</v>
      </c>
      <c r="P79" s="354">
        <v>5</v>
      </c>
      <c r="Q79" s="511">
        <v>0</v>
      </c>
      <c r="R79" s="354">
        <v>0</v>
      </c>
      <c r="S79" s="511">
        <v>0</v>
      </c>
      <c r="T79" s="511">
        <v>0</v>
      </c>
      <c r="U79" s="511">
        <v>0</v>
      </c>
      <c r="V79" s="511">
        <v>0</v>
      </c>
      <c r="W79" s="511">
        <v>0</v>
      </c>
      <c r="X79" s="511">
        <v>0</v>
      </c>
      <c r="Y79" s="511">
        <v>0</v>
      </c>
      <c r="Z79" s="515">
        <v>13425</v>
      </c>
    </row>
    <row r="80" spans="1:26">
      <c r="A80" s="444" t="s">
        <v>366</v>
      </c>
      <c r="B80" s="463" t="s">
        <v>496</v>
      </c>
      <c r="C80" s="35">
        <v>887</v>
      </c>
      <c r="D80" s="510">
        <v>15823</v>
      </c>
      <c r="E80" s="511">
        <v>7418</v>
      </c>
      <c r="F80" s="511">
        <v>1808</v>
      </c>
      <c r="G80" s="511">
        <v>1226</v>
      </c>
      <c r="H80" s="354">
        <v>4</v>
      </c>
      <c r="I80" s="511">
        <v>651</v>
      </c>
      <c r="J80" s="511">
        <v>0</v>
      </c>
      <c r="K80" s="511">
        <v>0</v>
      </c>
      <c r="L80" s="511">
        <v>0</v>
      </c>
      <c r="M80" s="511">
        <v>0</v>
      </c>
      <c r="N80" s="511">
        <v>0</v>
      </c>
      <c r="O80" s="511">
        <v>0</v>
      </c>
      <c r="P80" s="354">
        <v>2</v>
      </c>
      <c r="Q80" s="511">
        <v>0</v>
      </c>
      <c r="R80" s="354">
        <v>0</v>
      </c>
      <c r="S80" s="511">
        <v>0</v>
      </c>
      <c r="T80" s="511">
        <v>0</v>
      </c>
      <c r="U80" s="511">
        <v>0</v>
      </c>
      <c r="V80" s="511">
        <v>0</v>
      </c>
      <c r="W80" s="511">
        <v>0</v>
      </c>
      <c r="X80" s="511">
        <v>0</v>
      </c>
      <c r="Y80" s="511">
        <v>0</v>
      </c>
      <c r="Z80" s="515">
        <v>26926</v>
      </c>
    </row>
    <row r="81" spans="1:26" ht="15.75">
      <c r="A81" s="520" t="s">
        <v>497</v>
      </c>
      <c r="B81" s="122"/>
      <c r="C81" s="36"/>
      <c r="D81" s="521">
        <v>199706</v>
      </c>
      <c r="E81" s="522">
        <v>3241</v>
      </c>
      <c r="F81" s="522">
        <v>23986</v>
      </c>
      <c r="G81" s="522">
        <v>24464</v>
      </c>
      <c r="H81" s="34">
        <v>165</v>
      </c>
      <c r="I81" s="522">
        <v>5440</v>
      </c>
      <c r="J81" s="522">
        <v>20153</v>
      </c>
      <c r="K81" s="522">
        <v>0</v>
      </c>
      <c r="L81" s="522">
        <v>1069</v>
      </c>
      <c r="M81" s="522">
        <v>0</v>
      </c>
      <c r="N81" s="522">
        <v>122</v>
      </c>
      <c r="O81" s="522">
        <v>0</v>
      </c>
      <c r="P81" s="34">
        <v>33</v>
      </c>
      <c r="Q81" s="522">
        <v>0</v>
      </c>
      <c r="R81" s="522">
        <v>0</v>
      </c>
      <c r="S81" s="522">
        <v>0</v>
      </c>
      <c r="T81" s="522">
        <v>1</v>
      </c>
      <c r="U81" s="522">
        <v>1</v>
      </c>
      <c r="V81" s="522">
        <v>0</v>
      </c>
      <c r="W81" s="522">
        <v>0</v>
      </c>
      <c r="X81" s="522">
        <v>0</v>
      </c>
      <c r="Y81" s="522">
        <v>0</v>
      </c>
      <c r="Z81" s="523">
        <v>278183</v>
      </c>
    </row>
    <row r="82" spans="1:26">
      <c r="A82" s="444" t="s">
        <v>368</v>
      </c>
      <c r="B82" s="463" t="s">
        <v>497</v>
      </c>
      <c r="C82" s="35">
        <v>2</v>
      </c>
      <c r="D82" s="510">
        <v>8416</v>
      </c>
      <c r="E82" s="511">
        <v>2997</v>
      </c>
      <c r="F82" s="511">
        <v>0</v>
      </c>
      <c r="G82" s="511">
        <v>466</v>
      </c>
      <c r="H82" s="354">
        <v>2</v>
      </c>
      <c r="I82" s="511">
        <v>1</v>
      </c>
      <c r="J82" s="511">
        <v>0</v>
      </c>
      <c r="K82" s="511">
        <v>0</v>
      </c>
      <c r="L82" s="511">
        <v>0</v>
      </c>
      <c r="M82" s="511">
        <v>0</v>
      </c>
      <c r="N82" s="511">
        <v>0</v>
      </c>
      <c r="O82" s="511">
        <v>0</v>
      </c>
      <c r="P82" s="354">
        <v>2</v>
      </c>
      <c r="Q82" s="511">
        <v>0</v>
      </c>
      <c r="R82" s="354">
        <v>0</v>
      </c>
      <c r="S82" s="511">
        <v>0</v>
      </c>
      <c r="T82" s="511">
        <v>0</v>
      </c>
      <c r="U82" s="511">
        <v>0</v>
      </c>
      <c r="V82" s="511">
        <v>0</v>
      </c>
      <c r="W82" s="511">
        <v>0</v>
      </c>
      <c r="X82" s="511">
        <v>0</v>
      </c>
      <c r="Y82" s="511">
        <v>0</v>
      </c>
      <c r="Z82" s="515">
        <v>11880</v>
      </c>
    </row>
    <row r="83" spans="1:26">
      <c r="A83" s="444" t="s">
        <v>369</v>
      </c>
      <c r="B83" s="463" t="s">
        <v>497</v>
      </c>
      <c r="C83" s="35">
        <v>21</v>
      </c>
      <c r="D83" s="510">
        <v>2772</v>
      </c>
      <c r="E83" s="511">
        <v>0</v>
      </c>
      <c r="F83" s="511">
        <v>0</v>
      </c>
      <c r="G83" s="511">
        <v>181</v>
      </c>
      <c r="H83" s="354">
        <v>0</v>
      </c>
      <c r="I83" s="511">
        <v>1</v>
      </c>
      <c r="J83" s="511">
        <v>0</v>
      </c>
      <c r="K83" s="511">
        <v>0</v>
      </c>
      <c r="L83" s="511">
        <v>0</v>
      </c>
      <c r="M83" s="511">
        <v>0</v>
      </c>
      <c r="N83" s="511">
        <v>0</v>
      </c>
      <c r="O83" s="511">
        <v>0</v>
      </c>
      <c r="P83" s="354">
        <v>0</v>
      </c>
      <c r="Q83" s="511">
        <v>0</v>
      </c>
      <c r="R83" s="354">
        <v>0</v>
      </c>
      <c r="S83" s="511">
        <v>0</v>
      </c>
      <c r="T83" s="511">
        <v>0</v>
      </c>
      <c r="U83" s="511">
        <v>0</v>
      </c>
      <c r="V83" s="511">
        <v>0</v>
      </c>
      <c r="W83" s="511">
        <v>0</v>
      </c>
      <c r="X83" s="511">
        <v>0</v>
      </c>
      <c r="Y83" s="511">
        <v>0</v>
      </c>
      <c r="Z83" s="515">
        <v>2954</v>
      </c>
    </row>
    <row r="84" spans="1:26">
      <c r="A84" s="444" t="s">
        <v>370</v>
      </c>
      <c r="B84" s="463" t="s">
        <v>497</v>
      </c>
      <c r="C84" s="35">
        <v>55</v>
      </c>
      <c r="D84" s="510">
        <v>6458</v>
      </c>
      <c r="E84" s="511">
        <v>0</v>
      </c>
      <c r="F84" s="511">
        <v>0</v>
      </c>
      <c r="G84" s="511">
        <v>105</v>
      </c>
      <c r="H84" s="354">
        <v>0</v>
      </c>
      <c r="I84" s="511">
        <v>0</v>
      </c>
      <c r="J84" s="511">
        <v>0</v>
      </c>
      <c r="K84" s="511">
        <v>0</v>
      </c>
      <c r="L84" s="511">
        <v>0</v>
      </c>
      <c r="M84" s="511">
        <v>0</v>
      </c>
      <c r="N84" s="511">
        <v>0</v>
      </c>
      <c r="O84" s="511">
        <v>0</v>
      </c>
      <c r="P84" s="354">
        <v>0</v>
      </c>
      <c r="Q84" s="511">
        <v>0</v>
      </c>
      <c r="R84" s="354">
        <v>0</v>
      </c>
      <c r="S84" s="511">
        <v>0</v>
      </c>
      <c r="T84" s="511">
        <v>0</v>
      </c>
      <c r="U84" s="511">
        <v>0</v>
      </c>
      <c r="V84" s="511">
        <v>0</v>
      </c>
      <c r="W84" s="511">
        <v>0</v>
      </c>
      <c r="X84" s="511">
        <v>0</v>
      </c>
      <c r="Y84" s="511">
        <v>0</v>
      </c>
      <c r="Z84" s="515">
        <v>6563</v>
      </c>
    </row>
    <row r="85" spans="1:26">
      <c r="A85" s="444" t="s">
        <v>371</v>
      </c>
      <c r="B85" s="463" t="s">
        <v>497</v>
      </c>
      <c r="C85" s="35">
        <v>148</v>
      </c>
      <c r="D85" s="510">
        <v>10844</v>
      </c>
      <c r="E85" s="511">
        <v>0</v>
      </c>
      <c r="F85" s="511">
        <v>2700</v>
      </c>
      <c r="G85" s="511">
        <v>2517</v>
      </c>
      <c r="H85" s="354">
        <v>24</v>
      </c>
      <c r="I85" s="511">
        <v>0</v>
      </c>
      <c r="J85" s="511">
        <v>2163</v>
      </c>
      <c r="K85" s="511">
        <v>0</v>
      </c>
      <c r="L85" s="511">
        <v>0</v>
      </c>
      <c r="M85" s="511">
        <v>0</v>
      </c>
      <c r="N85" s="511">
        <v>0</v>
      </c>
      <c r="O85" s="511">
        <v>0</v>
      </c>
      <c r="P85" s="354">
        <v>0</v>
      </c>
      <c r="Q85" s="511">
        <v>0</v>
      </c>
      <c r="R85" s="354">
        <v>0</v>
      </c>
      <c r="S85" s="511">
        <v>0</v>
      </c>
      <c r="T85" s="511">
        <v>0</v>
      </c>
      <c r="U85" s="511">
        <v>0</v>
      </c>
      <c r="V85" s="511">
        <v>0</v>
      </c>
      <c r="W85" s="511">
        <v>0</v>
      </c>
      <c r="X85" s="511">
        <v>0</v>
      </c>
      <c r="Y85" s="511">
        <v>0</v>
      </c>
      <c r="Z85" s="515">
        <v>18224</v>
      </c>
    </row>
    <row r="86" spans="1:26">
      <c r="A86" s="444" t="s">
        <v>372</v>
      </c>
      <c r="B86" s="463" t="s">
        <v>497</v>
      </c>
      <c r="C86" s="35">
        <v>197</v>
      </c>
      <c r="D86" s="510">
        <v>8999</v>
      </c>
      <c r="E86" s="511">
        <v>0</v>
      </c>
      <c r="F86" s="511">
        <v>1</v>
      </c>
      <c r="G86" s="511">
        <v>861</v>
      </c>
      <c r="H86" s="354">
        <v>0</v>
      </c>
      <c r="I86" s="511">
        <v>1</v>
      </c>
      <c r="J86" s="511">
        <v>1661</v>
      </c>
      <c r="K86" s="511">
        <v>0</v>
      </c>
      <c r="L86" s="511">
        <v>0</v>
      </c>
      <c r="M86" s="511">
        <v>0</v>
      </c>
      <c r="N86" s="511">
        <v>0</v>
      </c>
      <c r="O86" s="511">
        <v>0</v>
      </c>
      <c r="P86" s="354">
        <v>0</v>
      </c>
      <c r="Q86" s="511">
        <v>0</v>
      </c>
      <c r="R86" s="354">
        <v>0</v>
      </c>
      <c r="S86" s="511">
        <v>0</v>
      </c>
      <c r="T86" s="511">
        <v>0</v>
      </c>
      <c r="U86" s="511">
        <v>0</v>
      </c>
      <c r="V86" s="511">
        <v>0</v>
      </c>
      <c r="W86" s="511">
        <v>0</v>
      </c>
      <c r="X86" s="511">
        <v>0</v>
      </c>
      <c r="Y86" s="511">
        <v>0</v>
      </c>
      <c r="Z86" s="515">
        <v>11523</v>
      </c>
    </row>
    <row r="87" spans="1:26">
      <c r="A87" s="444" t="s">
        <v>373</v>
      </c>
      <c r="B87" s="463" t="s">
        <v>497</v>
      </c>
      <c r="C87" s="35">
        <v>206</v>
      </c>
      <c r="D87" s="510">
        <v>2187</v>
      </c>
      <c r="E87" s="511">
        <v>0</v>
      </c>
      <c r="F87" s="511">
        <v>0</v>
      </c>
      <c r="G87" s="511">
        <v>148</v>
      </c>
      <c r="H87" s="354">
        <v>0</v>
      </c>
      <c r="I87" s="511">
        <v>0</v>
      </c>
      <c r="J87" s="511">
        <v>407</v>
      </c>
      <c r="K87" s="511">
        <v>0</v>
      </c>
      <c r="L87" s="511">
        <v>0</v>
      </c>
      <c r="M87" s="511">
        <v>0</v>
      </c>
      <c r="N87" s="511">
        <v>0</v>
      </c>
      <c r="O87" s="511">
        <v>0</v>
      </c>
      <c r="P87" s="354">
        <v>0</v>
      </c>
      <c r="Q87" s="511">
        <v>0</v>
      </c>
      <c r="R87" s="354">
        <v>0</v>
      </c>
      <c r="S87" s="511">
        <v>0</v>
      </c>
      <c r="T87" s="511">
        <v>0</v>
      </c>
      <c r="U87" s="511">
        <v>0</v>
      </c>
      <c r="V87" s="511">
        <v>0</v>
      </c>
      <c r="W87" s="511">
        <v>0</v>
      </c>
      <c r="X87" s="511">
        <v>0</v>
      </c>
      <c r="Y87" s="511">
        <v>0</v>
      </c>
      <c r="Z87" s="515">
        <v>2742</v>
      </c>
    </row>
    <row r="88" spans="1:26">
      <c r="A88" s="444" t="s">
        <v>374</v>
      </c>
      <c r="B88" s="463" t="s">
        <v>497</v>
      </c>
      <c r="C88" s="35">
        <v>313</v>
      </c>
      <c r="D88" s="510">
        <v>4613</v>
      </c>
      <c r="E88" s="511">
        <v>0</v>
      </c>
      <c r="F88" s="511">
        <v>0</v>
      </c>
      <c r="G88" s="511">
        <v>419</v>
      </c>
      <c r="H88" s="354">
        <v>2</v>
      </c>
      <c r="I88" s="511">
        <v>0</v>
      </c>
      <c r="J88" s="511">
        <v>1755</v>
      </c>
      <c r="K88" s="511">
        <v>0</v>
      </c>
      <c r="L88" s="511">
        <v>0</v>
      </c>
      <c r="M88" s="511">
        <v>0</v>
      </c>
      <c r="N88" s="511">
        <v>0</v>
      </c>
      <c r="O88" s="511">
        <v>0</v>
      </c>
      <c r="P88" s="354">
        <v>0</v>
      </c>
      <c r="Q88" s="511">
        <v>0</v>
      </c>
      <c r="R88" s="354">
        <v>0</v>
      </c>
      <c r="S88" s="511">
        <v>0</v>
      </c>
      <c r="T88" s="511">
        <v>0</v>
      </c>
      <c r="U88" s="511">
        <v>0</v>
      </c>
      <c r="V88" s="511">
        <v>0</v>
      </c>
      <c r="W88" s="511">
        <v>0</v>
      </c>
      <c r="X88" s="511">
        <v>0</v>
      </c>
      <c r="Y88" s="511">
        <v>0</v>
      </c>
      <c r="Z88" s="515">
        <v>6787</v>
      </c>
    </row>
    <row r="89" spans="1:26">
      <c r="A89" s="444" t="s">
        <v>375</v>
      </c>
      <c r="B89" s="463" t="s">
        <v>497</v>
      </c>
      <c r="C89" s="35">
        <v>318</v>
      </c>
      <c r="D89" s="510">
        <v>10431</v>
      </c>
      <c r="E89" s="511">
        <v>0</v>
      </c>
      <c r="F89" s="511">
        <v>2580</v>
      </c>
      <c r="G89" s="511">
        <v>1286</v>
      </c>
      <c r="H89" s="354">
        <v>9</v>
      </c>
      <c r="I89" s="511">
        <v>672</v>
      </c>
      <c r="J89" s="511">
        <v>0</v>
      </c>
      <c r="K89" s="511">
        <v>0</v>
      </c>
      <c r="L89" s="511">
        <v>0</v>
      </c>
      <c r="M89" s="511">
        <v>0</v>
      </c>
      <c r="N89" s="511">
        <v>0</v>
      </c>
      <c r="O89" s="511">
        <v>0</v>
      </c>
      <c r="P89" s="354">
        <v>0</v>
      </c>
      <c r="Q89" s="511">
        <v>0</v>
      </c>
      <c r="R89" s="354">
        <v>0</v>
      </c>
      <c r="S89" s="511">
        <v>0</v>
      </c>
      <c r="T89" s="511">
        <v>0</v>
      </c>
      <c r="U89" s="511">
        <v>0</v>
      </c>
      <c r="V89" s="511">
        <v>0</v>
      </c>
      <c r="W89" s="511">
        <v>0</v>
      </c>
      <c r="X89" s="511">
        <v>0</v>
      </c>
      <c r="Y89" s="511">
        <v>0</v>
      </c>
      <c r="Z89" s="515">
        <v>14969</v>
      </c>
    </row>
    <row r="90" spans="1:26">
      <c r="A90" s="444" t="s">
        <v>376</v>
      </c>
      <c r="B90" s="463" t="s">
        <v>497</v>
      </c>
      <c r="C90" s="35">
        <v>321</v>
      </c>
      <c r="D90" s="510">
        <v>3352</v>
      </c>
      <c r="E90" s="511">
        <v>0</v>
      </c>
      <c r="F90" s="511">
        <v>0</v>
      </c>
      <c r="G90" s="511">
        <v>549</v>
      </c>
      <c r="H90" s="354">
        <v>0</v>
      </c>
      <c r="I90" s="511">
        <v>0</v>
      </c>
      <c r="J90" s="511">
        <v>0</v>
      </c>
      <c r="K90" s="511">
        <v>0</v>
      </c>
      <c r="L90" s="511">
        <v>0</v>
      </c>
      <c r="M90" s="511">
        <v>0</v>
      </c>
      <c r="N90" s="511">
        <v>0</v>
      </c>
      <c r="O90" s="511">
        <v>0</v>
      </c>
      <c r="P90" s="354">
        <v>0</v>
      </c>
      <c r="Q90" s="511">
        <v>0</v>
      </c>
      <c r="R90" s="354">
        <v>0</v>
      </c>
      <c r="S90" s="511">
        <v>0</v>
      </c>
      <c r="T90" s="511">
        <v>0</v>
      </c>
      <c r="U90" s="511">
        <v>0</v>
      </c>
      <c r="V90" s="511">
        <v>0</v>
      </c>
      <c r="W90" s="511">
        <v>0</v>
      </c>
      <c r="X90" s="511">
        <v>0</v>
      </c>
      <c r="Y90" s="511">
        <v>0</v>
      </c>
      <c r="Z90" s="515">
        <v>3901</v>
      </c>
    </row>
    <row r="91" spans="1:26">
      <c r="A91" s="444" t="s">
        <v>377</v>
      </c>
      <c r="B91" s="463" t="s">
        <v>497</v>
      </c>
      <c r="C91" s="35">
        <v>376</v>
      </c>
      <c r="D91" s="510">
        <v>5863</v>
      </c>
      <c r="E91" s="511">
        <v>0</v>
      </c>
      <c r="F91" s="511">
        <v>4035</v>
      </c>
      <c r="G91" s="511">
        <v>1508</v>
      </c>
      <c r="H91" s="354">
        <v>12</v>
      </c>
      <c r="I91" s="511">
        <v>481</v>
      </c>
      <c r="J91" s="511">
        <v>3518</v>
      </c>
      <c r="K91" s="511">
        <v>0</v>
      </c>
      <c r="L91" s="511">
        <v>0</v>
      </c>
      <c r="M91" s="511">
        <v>0</v>
      </c>
      <c r="N91" s="511">
        <v>0</v>
      </c>
      <c r="O91" s="511">
        <v>0</v>
      </c>
      <c r="P91" s="354">
        <v>0</v>
      </c>
      <c r="Q91" s="511">
        <v>0</v>
      </c>
      <c r="R91" s="354">
        <v>0</v>
      </c>
      <c r="S91" s="511">
        <v>0</v>
      </c>
      <c r="T91" s="511">
        <v>0</v>
      </c>
      <c r="U91" s="511">
        <v>0</v>
      </c>
      <c r="V91" s="511">
        <v>0</v>
      </c>
      <c r="W91" s="511">
        <v>0</v>
      </c>
      <c r="X91" s="511">
        <v>0</v>
      </c>
      <c r="Y91" s="511">
        <v>0</v>
      </c>
      <c r="Z91" s="515">
        <v>15405</v>
      </c>
    </row>
    <row r="92" spans="1:26">
      <c r="A92" s="444" t="s">
        <v>378</v>
      </c>
      <c r="B92" s="463" t="s">
        <v>497</v>
      </c>
      <c r="C92" s="35">
        <v>400</v>
      </c>
      <c r="D92" s="510">
        <v>7447</v>
      </c>
      <c r="E92" s="511">
        <v>0</v>
      </c>
      <c r="F92" s="511">
        <v>982</v>
      </c>
      <c r="G92" s="511">
        <v>826</v>
      </c>
      <c r="H92" s="354">
        <v>3</v>
      </c>
      <c r="I92" s="511">
        <v>751</v>
      </c>
      <c r="J92" s="511">
        <v>0</v>
      </c>
      <c r="K92" s="511">
        <v>0</v>
      </c>
      <c r="L92" s="511">
        <v>0</v>
      </c>
      <c r="M92" s="511">
        <v>0</v>
      </c>
      <c r="N92" s="511">
        <v>0</v>
      </c>
      <c r="O92" s="511">
        <v>0</v>
      </c>
      <c r="P92" s="354">
        <v>0</v>
      </c>
      <c r="Q92" s="511">
        <v>0</v>
      </c>
      <c r="R92" s="354">
        <v>0</v>
      </c>
      <c r="S92" s="511">
        <v>0</v>
      </c>
      <c r="T92" s="511">
        <v>0</v>
      </c>
      <c r="U92" s="511">
        <v>0</v>
      </c>
      <c r="V92" s="511">
        <v>0</v>
      </c>
      <c r="W92" s="511">
        <v>0</v>
      </c>
      <c r="X92" s="511">
        <v>0</v>
      </c>
      <c r="Y92" s="511">
        <v>0</v>
      </c>
      <c r="Z92" s="515">
        <v>10006</v>
      </c>
    </row>
    <row r="93" spans="1:26">
      <c r="A93" s="444" t="s">
        <v>379</v>
      </c>
      <c r="B93" s="463" t="s">
        <v>497</v>
      </c>
      <c r="C93" s="35">
        <v>440</v>
      </c>
      <c r="D93" s="510">
        <v>18209</v>
      </c>
      <c r="E93" s="511">
        <v>0</v>
      </c>
      <c r="F93" s="511">
        <v>3243</v>
      </c>
      <c r="G93" s="511">
        <v>1941</v>
      </c>
      <c r="H93" s="354">
        <v>16</v>
      </c>
      <c r="I93" s="511">
        <v>1102</v>
      </c>
      <c r="J93" s="511">
        <v>2</v>
      </c>
      <c r="K93" s="511">
        <v>0</v>
      </c>
      <c r="L93" s="511">
        <v>1</v>
      </c>
      <c r="M93" s="511">
        <v>0</v>
      </c>
      <c r="N93" s="511">
        <v>0</v>
      </c>
      <c r="O93" s="511">
        <v>0</v>
      </c>
      <c r="P93" s="354">
        <v>0</v>
      </c>
      <c r="Q93" s="511">
        <v>0</v>
      </c>
      <c r="R93" s="354">
        <v>0</v>
      </c>
      <c r="S93" s="511">
        <v>0</v>
      </c>
      <c r="T93" s="511">
        <v>0</v>
      </c>
      <c r="U93" s="511">
        <v>0</v>
      </c>
      <c r="V93" s="511">
        <v>0</v>
      </c>
      <c r="W93" s="511">
        <v>0</v>
      </c>
      <c r="X93" s="511">
        <v>0</v>
      </c>
      <c r="Y93" s="511">
        <v>0</v>
      </c>
      <c r="Z93" s="515">
        <v>24498</v>
      </c>
    </row>
    <row r="94" spans="1:26">
      <c r="A94" s="444" t="s">
        <v>380</v>
      </c>
      <c r="B94" s="463" t="s">
        <v>497</v>
      </c>
      <c r="C94" s="35">
        <v>483</v>
      </c>
      <c r="D94" s="510">
        <v>7177</v>
      </c>
      <c r="E94" s="511">
        <v>0</v>
      </c>
      <c r="F94" s="511">
        <v>0</v>
      </c>
      <c r="G94" s="511">
        <v>244</v>
      </c>
      <c r="H94" s="354">
        <v>0</v>
      </c>
      <c r="I94" s="511">
        <v>1</v>
      </c>
      <c r="J94" s="511">
        <v>569</v>
      </c>
      <c r="K94" s="511">
        <v>0</v>
      </c>
      <c r="L94" s="511">
        <v>0</v>
      </c>
      <c r="M94" s="511">
        <v>0</v>
      </c>
      <c r="N94" s="511">
        <v>0</v>
      </c>
      <c r="O94" s="511">
        <v>0</v>
      </c>
      <c r="P94" s="354">
        <v>0</v>
      </c>
      <c r="Q94" s="511">
        <v>0</v>
      </c>
      <c r="R94" s="354">
        <v>0</v>
      </c>
      <c r="S94" s="511">
        <v>0</v>
      </c>
      <c r="T94" s="511">
        <v>0</v>
      </c>
      <c r="U94" s="511">
        <v>0</v>
      </c>
      <c r="V94" s="511">
        <v>0</v>
      </c>
      <c r="W94" s="511">
        <v>0</v>
      </c>
      <c r="X94" s="511">
        <v>0</v>
      </c>
      <c r="Y94" s="511">
        <v>0</v>
      </c>
      <c r="Z94" s="515">
        <v>7991</v>
      </c>
    </row>
    <row r="95" spans="1:26">
      <c r="A95" s="444" t="s">
        <v>381</v>
      </c>
      <c r="B95" s="463" t="s">
        <v>497</v>
      </c>
      <c r="C95" s="35">
        <v>541</v>
      </c>
      <c r="D95" s="510">
        <v>7979</v>
      </c>
      <c r="E95" s="511">
        <v>0</v>
      </c>
      <c r="F95" s="511">
        <v>0</v>
      </c>
      <c r="G95" s="511">
        <v>967</v>
      </c>
      <c r="H95" s="354">
        <v>3</v>
      </c>
      <c r="I95" s="511">
        <v>256</v>
      </c>
      <c r="J95" s="511">
        <v>3315</v>
      </c>
      <c r="K95" s="511">
        <v>0</v>
      </c>
      <c r="L95" s="511">
        <v>0</v>
      </c>
      <c r="M95" s="511">
        <v>0</v>
      </c>
      <c r="N95" s="511">
        <v>0</v>
      </c>
      <c r="O95" s="511">
        <v>0</v>
      </c>
      <c r="P95" s="354">
        <v>0</v>
      </c>
      <c r="Q95" s="511">
        <v>0</v>
      </c>
      <c r="R95" s="354">
        <v>0</v>
      </c>
      <c r="S95" s="511">
        <v>0</v>
      </c>
      <c r="T95" s="511">
        <v>0</v>
      </c>
      <c r="U95" s="511">
        <v>0</v>
      </c>
      <c r="V95" s="511">
        <v>0</v>
      </c>
      <c r="W95" s="511">
        <v>0</v>
      </c>
      <c r="X95" s="511">
        <v>0</v>
      </c>
      <c r="Y95" s="511">
        <v>0</v>
      </c>
      <c r="Z95" s="515">
        <v>12517</v>
      </c>
    </row>
    <row r="96" spans="1:26">
      <c r="A96" s="444" t="s">
        <v>382</v>
      </c>
      <c r="B96" s="463" t="s">
        <v>497</v>
      </c>
      <c r="C96" s="35">
        <v>607</v>
      </c>
      <c r="D96" s="510">
        <v>2854</v>
      </c>
      <c r="E96" s="511">
        <v>0</v>
      </c>
      <c r="F96" s="511">
        <v>399</v>
      </c>
      <c r="G96" s="511">
        <v>678</v>
      </c>
      <c r="H96" s="354">
        <v>1</v>
      </c>
      <c r="I96" s="511">
        <v>0</v>
      </c>
      <c r="J96" s="511">
        <v>298</v>
      </c>
      <c r="K96" s="511">
        <v>0</v>
      </c>
      <c r="L96" s="511">
        <v>0</v>
      </c>
      <c r="M96" s="511">
        <v>0</v>
      </c>
      <c r="N96" s="511">
        <v>0</v>
      </c>
      <c r="O96" s="511">
        <v>0</v>
      </c>
      <c r="P96" s="354">
        <v>0</v>
      </c>
      <c r="Q96" s="511">
        <v>0</v>
      </c>
      <c r="R96" s="354">
        <v>0</v>
      </c>
      <c r="S96" s="511">
        <v>0</v>
      </c>
      <c r="T96" s="511">
        <v>0</v>
      </c>
      <c r="U96" s="511">
        <v>0</v>
      </c>
      <c r="V96" s="511">
        <v>0</v>
      </c>
      <c r="W96" s="511">
        <v>0</v>
      </c>
      <c r="X96" s="511">
        <v>0</v>
      </c>
      <c r="Y96" s="511">
        <v>0</v>
      </c>
      <c r="Z96" s="515">
        <v>4229</v>
      </c>
    </row>
    <row r="97" spans="1:26">
      <c r="A97" s="444" t="s">
        <v>383</v>
      </c>
      <c r="B97" s="463" t="s">
        <v>497</v>
      </c>
      <c r="C97" s="35">
        <v>615</v>
      </c>
      <c r="D97" s="510">
        <v>16792</v>
      </c>
      <c r="E97" s="511">
        <v>244</v>
      </c>
      <c r="F97" s="511">
        <v>9132</v>
      </c>
      <c r="G97" s="511">
        <v>4207</v>
      </c>
      <c r="H97" s="354">
        <v>83</v>
      </c>
      <c r="I97" s="511">
        <v>2074</v>
      </c>
      <c r="J97" s="511">
        <v>1407</v>
      </c>
      <c r="K97" s="511">
        <v>0</v>
      </c>
      <c r="L97" s="511">
        <v>1068</v>
      </c>
      <c r="M97" s="511">
        <v>0</v>
      </c>
      <c r="N97" s="511">
        <v>122</v>
      </c>
      <c r="O97" s="511">
        <v>0</v>
      </c>
      <c r="P97" s="354">
        <v>31</v>
      </c>
      <c r="Q97" s="511">
        <v>0</v>
      </c>
      <c r="R97" s="354">
        <v>0</v>
      </c>
      <c r="S97" s="511">
        <v>0</v>
      </c>
      <c r="T97" s="511">
        <v>1</v>
      </c>
      <c r="U97" s="511">
        <v>0</v>
      </c>
      <c r="V97" s="511">
        <v>0</v>
      </c>
      <c r="W97" s="511">
        <v>0</v>
      </c>
      <c r="X97" s="511">
        <v>0</v>
      </c>
      <c r="Y97" s="511">
        <v>0</v>
      </c>
      <c r="Z97" s="515">
        <v>35047</v>
      </c>
    </row>
    <row r="98" spans="1:26">
      <c r="A98" s="444" t="s">
        <v>384</v>
      </c>
      <c r="B98" s="463" t="s">
        <v>497</v>
      </c>
      <c r="C98" s="35">
        <v>649</v>
      </c>
      <c r="D98" s="510">
        <v>6778</v>
      </c>
      <c r="E98" s="511">
        <v>0</v>
      </c>
      <c r="F98" s="511">
        <v>0</v>
      </c>
      <c r="G98" s="511">
        <v>598</v>
      </c>
      <c r="H98" s="354">
        <v>1</v>
      </c>
      <c r="I98" s="511">
        <v>4</v>
      </c>
      <c r="J98" s="511">
        <v>3134</v>
      </c>
      <c r="K98" s="511">
        <v>0</v>
      </c>
      <c r="L98" s="511">
        <v>0</v>
      </c>
      <c r="M98" s="511">
        <v>0</v>
      </c>
      <c r="N98" s="511">
        <v>0</v>
      </c>
      <c r="O98" s="511">
        <v>0</v>
      </c>
      <c r="P98" s="354">
        <v>0</v>
      </c>
      <c r="Q98" s="511">
        <v>0</v>
      </c>
      <c r="R98" s="354">
        <v>0</v>
      </c>
      <c r="S98" s="511">
        <v>0</v>
      </c>
      <c r="T98" s="511">
        <v>0</v>
      </c>
      <c r="U98" s="511">
        <v>0</v>
      </c>
      <c r="V98" s="511">
        <v>0</v>
      </c>
      <c r="W98" s="511">
        <v>0</v>
      </c>
      <c r="X98" s="511">
        <v>0</v>
      </c>
      <c r="Y98" s="511">
        <v>0</v>
      </c>
      <c r="Z98" s="515">
        <v>10514</v>
      </c>
    </row>
    <row r="99" spans="1:26">
      <c r="A99" s="444" t="s">
        <v>385</v>
      </c>
      <c r="B99" s="463" t="s">
        <v>497</v>
      </c>
      <c r="C99" s="35">
        <v>652</v>
      </c>
      <c r="D99" s="510">
        <v>4881</v>
      </c>
      <c r="E99" s="511">
        <v>0</v>
      </c>
      <c r="F99" s="511">
        <v>1</v>
      </c>
      <c r="G99" s="511">
        <v>141</v>
      </c>
      <c r="H99" s="354">
        <v>1</v>
      </c>
      <c r="I99" s="511">
        <v>0</v>
      </c>
      <c r="J99" s="511">
        <v>0</v>
      </c>
      <c r="K99" s="511">
        <v>0</v>
      </c>
      <c r="L99" s="511">
        <v>0</v>
      </c>
      <c r="M99" s="511">
        <v>0</v>
      </c>
      <c r="N99" s="511">
        <v>0</v>
      </c>
      <c r="O99" s="511">
        <v>0</v>
      </c>
      <c r="P99" s="354">
        <v>0</v>
      </c>
      <c r="Q99" s="511">
        <v>0</v>
      </c>
      <c r="R99" s="354">
        <v>0</v>
      </c>
      <c r="S99" s="511">
        <v>0</v>
      </c>
      <c r="T99" s="511">
        <v>0</v>
      </c>
      <c r="U99" s="511">
        <v>0</v>
      </c>
      <c r="V99" s="511">
        <v>0</v>
      </c>
      <c r="W99" s="511">
        <v>0</v>
      </c>
      <c r="X99" s="511">
        <v>0</v>
      </c>
      <c r="Y99" s="511">
        <v>0</v>
      </c>
      <c r="Z99" s="515">
        <v>5023</v>
      </c>
    </row>
    <row r="100" spans="1:26">
      <c r="A100" s="444" t="s">
        <v>386</v>
      </c>
      <c r="B100" s="463" t="s">
        <v>497</v>
      </c>
      <c r="C100" s="35">
        <v>660</v>
      </c>
      <c r="D100" s="510">
        <v>9544</v>
      </c>
      <c r="E100" s="511">
        <v>0</v>
      </c>
      <c r="F100" s="511">
        <v>0</v>
      </c>
      <c r="G100" s="511">
        <v>1015</v>
      </c>
      <c r="H100" s="354">
        <v>0</v>
      </c>
      <c r="I100" s="511">
        <v>0</v>
      </c>
      <c r="J100" s="511">
        <v>0</v>
      </c>
      <c r="K100" s="511">
        <v>0</v>
      </c>
      <c r="L100" s="511">
        <v>0</v>
      </c>
      <c r="M100" s="511">
        <v>0</v>
      </c>
      <c r="N100" s="511">
        <v>0</v>
      </c>
      <c r="O100" s="511">
        <v>0</v>
      </c>
      <c r="P100" s="354">
        <v>0</v>
      </c>
      <c r="Q100" s="511">
        <v>0</v>
      </c>
      <c r="R100" s="354">
        <v>0</v>
      </c>
      <c r="S100" s="511">
        <v>0</v>
      </c>
      <c r="T100" s="511">
        <v>0</v>
      </c>
      <c r="U100" s="511">
        <v>1</v>
      </c>
      <c r="V100" s="511">
        <v>0</v>
      </c>
      <c r="W100" s="511">
        <v>0</v>
      </c>
      <c r="X100" s="511">
        <v>0</v>
      </c>
      <c r="Y100" s="511">
        <v>0</v>
      </c>
      <c r="Z100" s="515">
        <v>10560</v>
      </c>
    </row>
    <row r="101" spans="1:26">
      <c r="A101" s="444" t="s">
        <v>387</v>
      </c>
      <c r="B101" s="463" t="s">
        <v>497</v>
      </c>
      <c r="C101" s="35">
        <v>667</v>
      </c>
      <c r="D101" s="510">
        <v>8643</v>
      </c>
      <c r="E101" s="511">
        <v>0</v>
      </c>
      <c r="F101" s="511">
        <v>0</v>
      </c>
      <c r="G101" s="511">
        <v>844</v>
      </c>
      <c r="H101" s="354">
        <v>3</v>
      </c>
      <c r="I101" s="511">
        <v>0</v>
      </c>
      <c r="J101" s="511">
        <v>505</v>
      </c>
      <c r="K101" s="511">
        <v>0</v>
      </c>
      <c r="L101" s="511">
        <v>0</v>
      </c>
      <c r="M101" s="511">
        <v>0</v>
      </c>
      <c r="N101" s="511">
        <v>0</v>
      </c>
      <c r="O101" s="511">
        <v>0</v>
      </c>
      <c r="P101" s="354">
        <v>0</v>
      </c>
      <c r="Q101" s="511">
        <v>0</v>
      </c>
      <c r="R101" s="354">
        <v>0</v>
      </c>
      <c r="S101" s="511">
        <v>0</v>
      </c>
      <c r="T101" s="511">
        <v>0</v>
      </c>
      <c r="U101" s="511">
        <v>0</v>
      </c>
      <c r="V101" s="511">
        <v>0</v>
      </c>
      <c r="W101" s="511">
        <v>0</v>
      </c>
      <c r="X101" s="511">
        <v>0</v>
      </c>
      <c r="Y101" s="511">
        <v>0</v>
      </c>
      <c r="Z101" s="515">
        <v>9992</v>
      </c>
    </row>
    <row r="102" spans="1:26">
      <c r="A102" s="444" t="s">
        <v>388</v>
      </c>
      <c r="B102" s="463" t="s">
        <v>497</v>
      </c>
      <c r="C102" s="35">
        <v>674</v>
      </c>
      <c r="D102" s="510">
        <v>11156</v>
      </c>
      <c r="E102" s="511">
        <v>0</v>
      </c>
      <c r="F102" s="511">
        <v>0</v>
      </c>
      <c r="G102" s="511">
        <v>615</v>
      </c>
      <c r="H102" s="354">
        <v>4</v>
      </c>
      <c r="I102" s="511">
        <v>0</v>
      </c>
      <c r="J102" s="511">
        <v>0</v>
      </c>
      <c r="K102" s="511">
        <v>0</v>
      </c>
      <c r="L102" s="511">
        <v>0</v>
      </c>
      <c r="M102" s="511">
        <v>0</v>
      </c>
      <c r="N102" s="511">
        <v>0</v>
      </c>
      <c r="O102" s="511">
        <v>0</v>
      </c>
      <c r="P102" s="354">
        <v>0</v>
      </c>
      <c r="Q102" s="511">
        <v>0</v>
      </c>
      <c r="R102" s="354">
        <v>0</v>
      </c>
      <c r="S102" s="511">
        <v>0</v>
      </c>
      <c r="T102" s="511">
        <v>0</v>
      </c>
      <c r="U102" s="511">
        <v>0</v>
      </c>
      <c r="V102" s="511">
        <v>0</v>
      </c>
      <c r="W102" s="511">
        <v>0</v>
      </c>
      <c r="X102" s="511">
        <v>0</v>
      </c>
      <c r="Y102" s="511">
        <v>0</v>
      </c>
      <c r="Z102" s="515">
        <v>11771</v>
      </c>
    </row>
    <row r="103" spans="1:26">
      <c r="A103" s="444" t="s">
        <v>389</v>
      </c>
      <c r="B103" s="463" t="s">
        <v>497</v>
      </c>
      <c r="C103" s="35">
        <v>697</v>
      </c>
      <c r="D103" s="510">
        <v>13957</v>
      </c>
      <c r="E103" s="511">
        <v>0</v>
      </c>
      <c r="F103" s="511">
        <v>913</v>
      </c>
      <c r="G103" s="511">
        <v>2275</v>
      </c>
      <c r="H103" s="354">
        <v>0</v>
      </c>
      <c r="I103" s="511">
        <v>95</v>
      </c>
      <c r="J103" s="511">
        <v>0</v>
      </c>
      <c r="K103" s="511">
        <v>0</v>
      </c>
      <c r="L103" s="511">
        <v>0</v>
      </c>
      <c r="M103" s="511">
        <v>0</v>
      </c>
      <c r="N103" s="511">
        <v>0</v>
      </c>
      <c r="O103" s="511">
        <v>0</v>
      </c>
      <c r="P103" s="354">
        <v>0</v>
      </c>
      <c r="Q103" s="511">
        <v>0</v>
      </c>
      <c r="R103" s="354">
        <v>0</v>
      </c>
      <c r="S103" s="511">
        <v>0</v>
      </c>
      <c r="T103" s="511">
        <v>0</v>
      </c>
      <c r="U103" s="511">
        <v>0</v>
      </c>
      <c r="V103" s="511">
        <v>0</v>
      </c>
      <c r="W103" s="511">
        <v>0</v>
      </c>
      <c r="X103" s="511">
        <v>0</v>
      </c>
      <c r="Y103" s="511">
        <v>0</v>
      </c>
      <c r="Z103" s="515">
        <v>17240</v>
      </c>
    </row>
    <row r="104" spans="1:26">
      <c r="A104" s="444" t="s">
        <v>390</v>
      </c>
      <c r="B104" s="463" t="s">
        <v>497</v>
      </c>
      <c r="C104" s="35">
        <v>756</v>
      </c>
      <c r="D104" s="510">
        <v>20354</v>
      </c>
      <c r="E104" s="511">
        <v>0</v>
      </c>
      <c r="F104" s="511">
        <v>0</v>
      </c>
      <c r="G104" s="511">
        <v>2073</v>
      </c>
      <c r="H104" s="354">
        <v>1</v>
      </c>
      <c r="I104" s="511">
        <v>1</v>
      </c>
      <c r="J104" s="511">
        <v>1419</v>
      </c>
      <c r="K104" s="511">
        <v>0</v>
      </c>
      <c r="L104" s="511">
        <v>0</v>
      </c>
      <c r="M104" s="511">
        <v>0</v>
      </c>
      <c r="N104" s="511">
        <v>0</v>
      </c>
      <c r="O104" s="511">
        <v>0</v>
      </c>
      <c r="P104" s="354">
        <v>0</v>
      </c>
      <c r="Q104" s="511">
        <v>0</v>
      </c>
      <c r="R104" s="354">
        <v>0</v>
      </c>
      <c r="S104" s="511">
        <v>0</v>
      </c>
      <c r="T104" s="511">
        <v>0</v>
      </c>
      <c r="U104" s="511">
        <v>0</v>
      </c>
      <c r="V104" s="511">
        <v>0</v>
      </c>
      <c r="W104" s="511">
        <v>0</v>
      </c>
      <c r="X104" s="511">
        <v>0</v>
      </c>
      <c r="Y104" s="511">
        <v>0</v>
      </c>
      <c r="Z104" s="515">
        <v>23847</v>
      </c>
    </row>
    <row r="105" spans="1:26" ht="15.75">
      <c r="A105" s="520" t="s">
        <v>498</v>
      </c>
      <c r="B105" s="122"/>
      <c r="C105" s="36"/>
      <c r="D105" s="521">
        <v>145640</v>
      </c>
      <c r="E105" s="522">
        <v>38316</v>
      </c>
      <c r="F105" s="522">
        <v>219</v>
      </c>
      <c r="G105" s="522">
        <v>15203</v>
      </c>
      <c r="H105" s="34">
        <v>33</v>
      </c>
      <c r="I105" s="522">
        <v>1201</v>
      </c>
      <c r="J105" s="522">
        <v>12935</v>
      </c>
      <c r="K105" s="522">
        <v>586</v>
      </c>
      <c r="L105" s="522">
        <v>0</v>
      </c>
      <c r="M105" s="522">
        <v>1030</v>
      </c>
      <c r="N105" s="522">
        <v>0</v>
      </c>
      <c r="O105" s="522">
        <v>0</v>
      </c>
      <c r="P105" s="34">
        <v>24</v>
      </c>
      <c r="Q105" s="522">
        <v>0</v>
      </c>
      <c r="R105" s="522">
        <v>0</v>
      </c>
      <c r="S105" s="522">
        <v>0</v>
      </c>
      <c r="T105" s="522">
        <v>0</v>
      </c>
      <c r="U105" s="522">
        <v>0</v>
      </c>
      <c r="V105" s="522">
        <v>0</v>
      </c>
      <c r="W105" s="522">
        <v>0</v>
      </c>
      <c r="X105" s="522">
        <v>0</v>
      </c>
      <c r="Y105" s="522">
        <v>1030</v>
      </c>
      <c r="Z105" s="523">
        <v>216160</v>
      </c>
    </row>
    <row r="106" spans="1:26">
      <c r="A106" s="444" t="s">
        <v>392</v>
      </c>
      <c r="B106" s="463" t="s">
        <v>498</v>
      </c>
      <c r="C106" s="35">
        <v>30</v>
      </c>
      <c r="D106" s="510">
        <v>2791</v>
      </c>
      <c r="E106" s="511">
        <v>5043</v>
      </c>
      <c r="F106" s="511">
        <v>59</v>
      </c>
      <c r="G106" s="511">
        <v>1104</v>
      </c>
      <c r="H106" s="354">
        <v>1</v>
      </c>
      <c r="I106" s="511">
        <v>1138</v>
      </c>
      <c r="J106" s="511">
        <v>0</v>
      </c>
      <c r="K106" s="511">
        <v>0</v>
      </c>
      <c r="L106" s="511">
        <v>0</v>
      </c>
      <c r="M106" s="511">
        <v>0</v>
      </c>
      <c r="N106" s="511">
        <v>0</v>
      </c>
      <c r="O106" s="511">
        <v>0</v>
      </c>
      <c r="P106" s="354">
        <v>1</v>
      </c>
      <c r="Q106" s="511">
        <v>0</v>
      </c>
      <c r="R106" s="354">
        <v>0</v>
      </c>
      <c r="S106" s="511">
        <v>0</v>
      </c>
      <c r="T106" s="511">
        <v>0</v>
      </c>
      <c r="U106" s="511">
        <v>0</v>
      </c>
      <c r="V106" s="511">
        <v>0</v>
      </c>
      <c r="W106" s="511">
        <v>0</v>
      </c>
      <c r="X106" s="511">
        <v>0</v>
      </c>
      <c r="Y106" s="511">
        <v>0</v>
      </c>
      <c r="Z106" s="515">
        <v>10135</v>
      </c>
    </row>
    <row r="107" spans="1:26">
      <c r="A107" s="444" t="s">
        <v>393</v>
      </c>
      <c r="B107" s="463" t="s">
        <v>498</v>
      </c>
      <c r="C107" s="35">
        <v>34</v>
      </c>
      <c r="D107" s="510">
        <v>23157</v>
      </c>
      <c r="E107" s="511">
        <v>0</v>
      </c>
      <c r="F107" s="511">
        <v>160</v>
      </c>
      <c r="G107" s="511">
        <v>1990</v>
      </c>
      <c r="H107" s="354">
        <v>6</v>
      </c>
      <c r="I107" s="511">
        <v>6</v>
      </c>
      <c r="J107" s="511">
        <v>3267</v>
      </c>
      <c r="K107" s="511">
        <v>0</v>
      </c>
      <c r="L107" s="511">
        <v>0</v>
      </c>
      <c r="M107" s="511">
        <v>0</v>
      </c>
      <c r="N107" s="511">
        <v>0</v>
      </c>
      <c r="O107" s="511">
        <v>0</v>
      </c>
      <c r="P107" s="354">
        <v>0</v>
      </c>
      <c r="Q107" s="511">
        <v>0</v>
      </c>
      <c r="R107" s="354">
        <v>0</v>
      </c>
      <c r="S107" s="511">
        <v>0</v>
      </c>
      <c r="T107" s="511">
        <v>0</v>
      </c>
      <c r="U107" s="511">
        <v>0</v>
      </c>
      <c r="V107" s="511">
        <v>0</v>
      </c>
      <c r="W107" s="511">
        <v>0</v>
      </c>
      <c r="X107" s="511">
        <v>0</v>
      </c>
      <c r="Y107" s="511">
        <v>0</v>
      </c>
      <c r="Z107" s="515">
        <v>28580</v>
      </c>
    </row>
    <row r="108" spans="1:26">
      <c r="A108" s="444" t="s">
        <v>394</v>
      </c>
      <c r="B108" s="463" t="s">
        <v>498</v>
      </c>
      <c r="C108" s="35">
        <v>36</v>
      </c>
      <c r="D108" s="510">
        <v>970</v>
      </c>
      <c r="E108" s="511">
        <v>0</v>
      </c>
      <c r="F108" s="511">
        <v>0</v>
      </c>
      <c r="G108" s="511">
        <v>229</v>
      </c>
      <c r="H108" s="354">
        <v>2</v>
      </c>
      <c r="I108" s="511">
        <v>0</v>
      </c>
      <c r="J108" s="511">
        <v>1292</v>
      </c>
      <c r="K108" s="511">
        <v>0</v>
      </c>
      <c r="L108" s="511">
        <v>0</v>
      </c>
      <c r="M108" s="511">
        <v>0</v>
      </c>
      <c r="N108" s="511">
        <v>0</v>
      </c>
      <c r="O108" s="511">
        <v>0</v>
      </c>
      <c r="P108" s="354">
        <v>0</v>
      </c>
      <c r="Q108" s="511">
        <v>0</v>
      </c>
      <c r="R108" s="354">
        <v>0</v>
      </c>
      <c r="S108" s="511">
        <v>0</v>
      </c>
      <c r="T108" s="511">
        <v>0</v>
      </c>
      <c r="U108" s="511">
        <v>0</v>
      </c>
      <c r="V108" s="511">
        <v>0</v>
      </c>
      <c r="W108" s="511">
        <v>0</v>
      </c>
      <c r="X108" s="511">
        <v>0</v>
      </c>
      <c r="Y108" s="511">
        <v>0</v>
      </c>
      <c r="Z108" s="515">
        <v>2491</v>
      </c>
    </row>
    <row r="109" spans="1:26">
      <c r="A109" s="444" t="s">
        <v>395</v>
      </c>
      <c r="B109" s="463" t="s">
        <v>498</v>
      </c>
      <c r="C109" s="35">
        <v>91</v>
      </c>
      <c r="D109" s="510">
        <v>4264</v>
      </c>
      <c r="E109" s="511">
        <v>0</v>
      </c>
      <c r="F109" s="511">
        <v>0</v>
      </c>
      <c r="G109" s="511">
        <v>256</v>
      </c>
      <c r="H109" s="354">
        <v>0</v>
      </c>
      <c r="I109" s="511">
        <v>0</v>
      </c>
      <c r="J109" s="511">
        <v>1766</v>
      </c>
      <c r="K109" s="511">
        <v>0</v>
      </c>
      <c r="L109" s="511">
        <v>0</v>
      </c>
      <c r="M109" s="511">
        <v>0</v>
      </c>
      <c r="N109" s="511">
        <v>0</v>
      </c>
      <c r="O109" s="511">
        <v>0</v>
      </c>
      <c r="P109" s="354">
        <v>0</v>
      </c>
      <c r="Q109" s="511">
        <v>0</v>
      </c>
      <c r="R109" s="354">
        <v>0</v>
      </c>
      <c r="S109" s="511">
        <v>0</v>
      </c>
      <c r="T109" s="511">
        <v>0</v>
      </c>
      <c r="U109" s="511">
        <v>0</v>
      </c>
      <c r="V109" s="511">
        <v>0</v>
      </c>
      <c r="W109" s="511">
        <v>0</v>
      </c>
      <c r="X109" s="511">
        <v>0</v>
      </c>
      <c r="Y109" s="511">
        <v>0</v>
      </c>
      <c r="Z109" s="515">
        <v>6286</v>
      </c>
    </row>
    <row r="110" spans="1:26">
      <c r="A110" s="444" t="s">
        <v>396</v>
      </c>
      <c r="B110" s="463" t="s">
        <v>498</v>
      </c>
      <c r="C110" s="35">
        <v>93</v>
      </c>
      <c r="D110" s="510">
        <v>13859</v>
      </c>
      <c r="E110" s="511">
        <v>0</v>
      </c>
      <c r="F110" s="511">
        <v>0</v>
      </c>
      <c r="G110" s="511">
        <v>329</v>
      </c>
      <c r="H110" s="354">
        <v>1</v>
      </c>
      <c r="I110" s="511">
        <v>1</v>
      </c>
      <c r="J110" s="511">
        <v>0</v>
      </c>
      <c r="K110" s="511">
        <v>0</v>
      </c>
      <c r="L110" s="511">
        <v>0</v>
      </c>
      <c r="M110" s="511">
        <v>0</v>
      </c>
      <c r="N110" s="511">
        <v>0</v>
      </c>
      <c r="O110" s="511">
        <v>0</v>
      </c>
      <c r="P110" s="354">
        <v>0</v>
      </c>
      <c r="Q110" s="511">
        <v>0</v>
      </c>
      <c r="R110" s="354">
        <v>0</v>
      </c>
      <c r="S110" s="511">
        <v>0</v>
      </c>
      <c r="T110" s="511">
        <v>0</v>
      </c>
      <c r="U110" s="511">
        <v>0</v>
      </c>
      <c r="V110" s="511">
        <v>0</v>
      </c>
      <c r="W110" s="511">
        <v>0</v>
      </c>
      <c r="X110" s="511">
        <v>0</v>
      </c>
      <c r="Y110" s="511">
        <v>0</v>
      </c>
      <c r="Z110" s="515">
        <v>14189</v>
      </c>
    </row>
    <row r="111" spans="1:26">
      <c r="A111" s="444" t="s">
        <v>397</v>
      </c>
      <c r="B111" s="463" t="s">
        <v>498</v>
      </c>
      <c r="C111" s="35">
        <v>101</v>
      </c>
      <c r="D111" s="510">
        <v>7984</v>
      </c>
      <c r="E111" s="511">
        <v>9579</v>
      </c>
      <c r="F111" s="511">
        <v>0</v>
      </c>
      <c r="G111" s="511">
        <v>1368</v>
      </c>
      <c r="H111" s="354">
        <v>4</v>
      </c>
      <c r="I111" s="511">
        <v>1</v>
      </c>
      <c r="J111" s="511">
        <v>0</v>
      </c>
      <c r="K111" s="511">
        <v>0</v>
      </c>
      <c r="L111" s="511">
        <v>0</v>
      </c>
      <c r="M111" s="511">
        <v>0</v>
      </c>
      <c r="N111" s="511">
        <v>0</v>
      </c>
      <c r="O111" s="511">
        <v>0</v>
      </c>
      <c r="P111" s="354">
        <v>7</v>
      </c>
      <c r="Q111" s="511">
        <v>0</v>
      </c>
      <c r="R111" s="354">
        <v>0</v>
      </c>
      <c r="S111" s="511">
        <v>0</v>
      </c>
      <c r="T111" s="511">
        <v>0</v>
      </c>
      <c r="U111" s="511">
        <v>0</v>
      </c>
      <c r="V111" s="511">
        <v>0</v>
      </c>
      <c r="W111" s="511">
        <v>0</v>
      </c>
      <c r="X111" s="511">
        <v>0</v>
      </c>
      <c r="Y111" s="511">
        <v>0</v>
      </c>
      <c r="Z111" s="515">
        <v>18932</v>
      </c>
    </row>
    <row r="112" spans="1:26">
      <c r="A112" s="444" t="s">
        <v>398</v>
      </c>
      <c r="B112" s="463" t="s">
        <v>498</v>
      </c>
      <c r="C112" s="35">
        <v>145</v>
      </c>
      <c r="D112" s="510">
        <v>3234</v>
      </c>
      <c r="E112" s="511">
        <v>0</v>
      </c>
      <c r="F112" s="511">
        <v>0</v>
      </c>
      <c r="G112" s="511">
        <v>208</v>
      </c>
      <c r="H112" s="354">
        <v>2</v>
      </c>
      <c r="I112" s="511">
        <v>1</v>
      </c>
      <c r="J112" s="511">
        <v>0</v>
      </c>
      <c r="K112" s="511">
        <v>0</v>
      </c>
      <c r="L112" s="511">
        <v>0</v>
      </c>
      <c r="M112" s="511">
        <v>0</v>
      </c>
      <c r="N112" s="511">
        <v>0</v>
      </c>
      <c r="O112" s="511">
        <v>0</v>
      </c>
      <c r="P112" s="354">
        <v>0</v>
      </c>
      <c r="Q112" s="511">
        <v>0</v>
      </c>
      <c r="R112" s="354">
        <v>0</v>
      </c>
      <c r="S112" s="511">
        <v>0</v>
      </c>
      <c r="T112" s="511">
        <v>0</v>
      </c>
      <c r="U112" s="511">
        <v>0</v>
      </c>
      <c r="V112" s="511">
        <v>0</v>
      </c>
      <c r="W112" s="511">
        <v>0</v>
      </c>
      <c r="X112" s="511">
        <v>0</v>
      </c>
      <c r="Y112" s="511">
        <v>0</v>
      </c>
      <c r="Z112" s="515">
        <v>3443</v>
      </c>
    </row>
    <row r="113" spans="1:26">
      <c r="A113" s="444" t="s">
        <v>399</v>
      </c>
      <c r="B113" s="463" t="s">
        <v>498</v>
      </c>
      <c r="C113" s="35">
        <v>209</v>
      </c>
      <c r="D113" s="510">
        <v>11553</v>
      </c>
      <c r="E113" s="511">
        <v>0</v>
      </c>
      <c r="F113" s="511">
        <v>0</v>
      </c>
      <c r="G113" s="511">
        <v>905</v>
      </c>
      <c r="H113" s="354">
        <v>0</v>
      </c>
      <c r="I113" s="511">
        <v>3</v>
      </c>
      <c r="J113" s="511">
        <v>1150</v>
      </c>
      <c r="K113" s="511">
        <v>0</v>
      </c>
      <c r="L113" s="511">
        <v>0</v>
      </c>
      <c r="M113" s="511">
        <v>0</v>
      </c>
      <c r="N113" s="511">
        <v>0</v>
      </c>
      <c r="O113" s="511">
        <v>0</v>
      </c>
      <c r="P113" s="354">
        <v>0</v>
      </c>
      <c r="Q113" s="511">
        <v>0</v>
      </c>
      <c r="R113" s="354">
        <v>0</v>
      </c>
      <c r="S113" s="511">
        <v>0</v>
      </c>
      <c r="T113" s="511">
        <v>0</v>
      </c>
      <c r="U113" s="511">
        <v>0</v>
      </c>
      <c r="V113" s="511">
        <v>0</v>
      </c>
      <c r="W113" s="511">
        <v>0</v>
      </c>
      <c r="X113" s="511">
        <v>0</v>
      </c>
      <c r="Y113" s="511">
        <v>0</v>
      </c>
      <c r="Z113" s="515">
        <v>13611</v>
      </c>
    </row>
    <row r="114" spans="1:26">
      <c r="A114" s="444" t="s">
        <v>400</v>
      </c>
      <c r="B114" s="463" t="s">
        <v>498</v>
      </c>
      <c r="C114" s="35">
        <v>282</v>
      </c>
      <c r="D114" s="510">
        <v>7040</v>
      </c>
      <c r="E114" s="511">
        <v>0</v>
      </c>
      <c r="F114" s="511">
        <v>0</v>
      </c>
      <c r="G114" s="511">
        <v>1119</v>
      </c>
      <c r="H114" s="354">
        <v>4</v>
      </c>
      <c r="I114" s="511">
        <v>0</v>
      </c>
      <c r="J114" s="511">
        <v>0</v>
      </c>
      <c r="K114" s="511">
        <v>0</v>
      </c>
      <c r="L114" s="511">
        <v>0</v>
      </c>
      <c r="M114" s="511">
        <v>0</v>
      </c>
      <c r="N114" s="511">
        <v>0</v>
      </c>
      <c r="O114" s="511">
        <v>0</v>
      </c>
      <c r="P114" s="354">
        <v>0</v>
      </c>
      <c r="Q114" s="511">
        <v>0</v>
      </c>
      <c r="R114" s="354">
        <v>0</v>
      </c>
      <c r="S114" s="511">
        <v>0</v>
      </c>
      <c r="T114" s="511">
        <v>0</v>
      </c>
      <c r="U114" s="511">
        <v>0</v>
      </c>
      <c r="V114" s="511">
        <v>0</v>
      </c>
      <c r="W114" s="511">
        <v>0</v>
      </c>
      <c r="X114" s="511">
        <v>0</v>
      </c>
      <c r="Y114" s="511">
        <v>0</v>
      </c>
      <c r="Z114" s="515">
        <v>8159</v>
      </c>
    </row>
    <row r="115" spans="1:26">
      <c r="A115" s="444" t="s">
        <v>401</v>
      </c>
      <c r="B115" s="463" t="s">
        <v>498</v>
      </c>
      <c r="C115" s="35">
        <v>353</v>
      </c>
      <c r="D115" s="510">
        <v>421</v>
      </c>
      <c r="E115" s="511">
        <v>2073</v>
      </c>
      <c r="F115" s="511">
        <v>0</v>
      </c>
      <c r="G115" s="511">
        <v>205</v>
      </c>
      <c r="H115" s="354">
        <v>0</v>
      </c>
      <c r="I115" s="511">
        <v>0</v>
      </c>
      <c r="J115" s="511">
        <v>0</v>
      </c>
      <c r="K115" s="511">
        <v>0</v>
      </c>
      <c r="L115" s="511">
        <v>0</v>
      </c>
      <c r="M115" s="511">
        <v>0</v>
      </c>
      <c r="N115" s="511">
        <v>0</v>
      </c>
      <c r="O115" s="511">
        <v>0</v>
      </c>
      <c r="P115" s="354">
        <v>3</v>
      </c>
      <c r="Q115" s="511">
        <v>0</v>
      </c>
      <c r="R115" s="354">
        <v>0</v>
      </c>
      <c r="S115" s="511">
        <v>0</v>
      </c>
      <c r="T115" s="511">
        <v>0</v>
      </c>
      <c r="U115" s="511">
        <v>0</v>
      </c>
      <c r="V115" s="511">
        <v>0</v>
      </c>
      <c r="W115" s="511">
        <v>0</v>
      </c>
      <c r="X115" s="511">
        <v>0</v>
      </c>
      <c r="Y115" s="511">
        <v>0</v>
      </c>
      <c r="Z115" s="515">
        <v>2699</v>
      </c>
    </row>
    <row r="116" spans="1:26">
      <c r="A116" s="444" t="s">
        <v>402</v>
      </c>
      <c r="B116" s="463" t="s">
        <v>498</v>
      </c>
      <c r="C116" s="35">
        <v>364</v>
      </c>
      <c r="D116" s="510">
        <v>7478</v>
      </c>
      <c r="E116" s="511">
        <v>0</v>
      </c>
      <c r="F116" s="511">
        <v>0</v>
      </c>
      <c r="G116" s="511">
        <v>770</v>
      </c>
      <c r="H116" s="354">
        <v>1</v>
      </c>
      <c r="I116" s="511">
        <v>1</v>
      </c>
      <c r="J116" s="511">
        <v>0</v>
      </c>
      <c r="K116" s="511">
        <v>294</v>
      </c>
      <c r="L116" s="511">
        <v>0</v>
      </c>
      <c r="M116" s="511">
        <v>1030</v>
      </c>
      <c r="N116" s="511">
        <v>0</v>
      </c>
      <c r="O116" s="511">
        <v>0</v>
      </c>
      <c r="P116" s="354">
        <v>0</v>
      </c>
      <c r="Q116" s="511">
        <v>0</v>
      </c>
      <c r="R116" s="354">
        <v>0</v>
      </c>
      <c r="S116" s="511">
        <v>0</v>
      </c>
      <c r="T116" s="511">
        <v>0</v>
      </c>
      <c r="U116" s="511">
        <v>0</v>
      </c>
      <c r="V116" s="511">
        <v>0</v>
      </c>
      <c r="W116" s="511">
        <v>0</v>
      </c>
      <c r="X116" s="511">
        <v>0</v>
      </c>
      <c r="Y116" s="511">
        <v>1030</v>
      </c>
      <c r="Z116" s="515">
        <v>10603</v>
      </c>
    </row>
    <row r="117" spans="1:26">
      <c r="A117" s="444" t="s">
        <v>403</v>
      </c>
      <c r="B117" s="463" t="s">
        <v>498</v>
      </c>
      <c r="C117" s="35">
        <v>368</v>
      </c>
      <c r="D117" s="510">
        <v>1</v>
      </c>
      <c r="E117" s="511">
        <v>5993</v>
      </c>
      <c r="F117" s="511">
        <v>0</v>
      </c>
      <c r="G117" s="511">
        <v>479</v>
      </c>
      <c r="H117" s="354">
        <v>0</v>
      </c>
      <c r="I117" s="511">
        <v>11</v>
      </c>
      <c r="J117" s="511">
        <v>0</v>
      </c>
      <c r="K117" s="511">
        <v>0</v>
      </c>
      <c r="L117" s="511">
        <v>0</v>
      </c>
      <c r="M117" s="511">
        <v>0</v>
      </c>
      <c r="N117" s="511">
        <v>0</v>
      </c>
      <c r="O117" s="511">
        <v>0</v>
      </c>
      <c r="P117" s="354">
        <v>8</v>
      </c>
      <c r="Q117" s="511">
        <v>0</v>
      </c>
      <c r="R117" s="354">
        <v>0</v>
      </c>
      <c r="S117" s="511">
        <v>0</v>
      </c>
      <c r="T117" s="511">
        <v>0</v>
      </c>
      <c r="U117" s="511">
        <v>0</v>
      </c>
      <c r="V117" s="511">
        <v>0</v>
      </c>
      <c r="W117" s="511">
        <v>0</v>
      </c>
      <c r="X117" s="511">
        <v>0</v>
      </c>
      <c r="Y117" s="511">
        <v>0</v>
      </c>
      <c r="Z117" s="515">
        <v>6484</v>
      </c>
    </row>
    <row r="118" spans="1:26">
      <c r="A118" s="444" t="s">
        <v>404</v>
      </c>
      <c r="B118" s="463" t="s">
        <v>498</v>
      </c>
      <c r="C118" s="35">
        <v>390</v>
      </c>
      <c r="D118" s="510">
        <v>3953</v>
      </c>
      <c r="E118" s="511">
        <v>0</v>
      </c>
      <c r="F118" s="511">
        <v>0</v>
      </c>
      <c r="G118" s="511">
        <v>728</v>
      </c>
      <c r="H118" s="354">
        <v>2</v>
      </c>
      <c r="I118" s="511">
        <v>2</v>
      </c>
      <c r="J118" s="511">
        <v>0</v>
      </c>
      <c r="K118" s="511">
        <v>0</v>
      </c>
      <c r="L118" s="511">
        <v>0</v>
      </c>
      <c r="M118" s="511">
        <v>0</v>
      </c>
      <c r="N118" s="511">
        <v>0</v>
      </c>
      <c r="O118" s="511">
        <v>0</v>
      </c>
      <c r="P118" s="354">
        <v>0</v>
      </c>
      <c r="Q118" s="511">
        <v>0</v>
      </c>
      <c r="R118" s="354">
        <v>0</v>
      </c>
      <c r="S118" s="511">
        <v>0</v>
      </c>
      <c r="T118" s="511">
        <v>0</v>
      </c>
      <c r="U118" s="511">
        <v>0</v>
      </c>
      <c r="V118" s="511">
        <v>0</v>
      </c>
      <c r="W118" s="511">
        <v>0</v>
      </c>
      <c r="X118" s="511">
        <v>0</v>
      </c>
      <c r="Y118" s="511">
        <v>0</v>
      </c>
      <c r="Z118" s="515">
        <v>4683</v>
      </c>
    </row>
    <row r="119" spans="1:26">
      <c r="A119" s="444" t="s">
        <v>405</v>
      </c>
      <c r="B119" s="463" t="s">
        <v>498</v>
      </c>
      <c r="C119" s="35">
        <v>467</v>
      </c>
      <c r="D119" s="510">
        <v>4262</v>
      </c>
      <c r="E119" s="511">
        <v>0</v>
      </c>
      <c r="F119" s="511">
        <v>0</v>
      </c>
      <c r="G119" s="511">
        <v>256</v>
      </c>
      <c r="H119" s="354">
        <v>0</v>
      </c>
      <c r="I119" s="511">
        <v>1</v>
      </c>
      <c r="J119" s="511">
        <v>0</v>
      </c>
      <c r="K119" s="511">
        <v>0</v>
      </c>
      <c r="L119" s="511">
        <v>0</v>
      </c>
      <c r="M119" s="511">
        <v>0</v>
      </c>
      <c r="N119" s="511">
        <v>0</v>
      </c>
      <c r="O119" s="511">
        <v>0</v>
      </c>
      <c r="P119" s="354">
        <v>0</v>
      </c>
      <c r="Q119" s="511">
        <v>0</v>
      </c>
      <c r="R119" s="354">
        <v>0</v>
      </c>
      <c r="S119" s="511">
        <v>0</v>
      </c>
      <c r="T119" s="511">
        <v>0</v>
      </c>
      <c r="U119" s="511">
        <v>0</v>
      </c>
      <c r="V119" s="511">
        <v>0</v>
      </c>
      <c r="W119" s="511">
        <v>0</v>
      </c>
      <c r="X119" s="511">
        <v>0</v>
      </c>
      <c r="Y119" s="511">
        <v>0</v>
      </c>
      <c r="Z119" s="515">
        <v>4519</v>
      </c>
    </row>
    <row r="120" spans="1:26">
      <c r="A120" s="444" t="s">
        <v>406</v>
      </c>
      <c r="B120" s="463" t="s">
        <v>498</v>
      </c>
      <c r="C120" s="35">
        <v>576</v>
      </c>
      <c r="D120" s="510">
        <v>1321</v>
      </c>
      <c r="E120" s="511">
        <v>3806</v>
      </c>
      <c r="F120" s="511">
        <v>0</v>
      </c>
      <c r="G120" s="511">
        <v>106</v>
      </c>
      <c r="H120" s="354">
        <v>0</v>
      </c>
      <c r="I120" s="511">
        <v>0</v>
      </c>
      <c r="J120" s="511">
        <v>437</v>
      </c>
      <c r="K120" s="511">
        <v>0</v>
      </c>
      <c r="L120" s="511">
        <v>0</v>
      </c>
      <c r="M120" s="511">
        <v>0</v>
      </c>
      <c r="N120" s="511">
        <v>0</v>
      </c>
      <c r="O120" s="511">
        <v>0</v>
      </c>
      <c r="P120" s="354">
        <v>2</v>
      </c>
      <c r="Q120" s="511">
        <v>0</v>
      </c>
      <c r="R120" s="354">
        <v>0</v>
      </c>
      <c r="S120" s="511">
        <v>0</v>
      </c>
      <c r="T120" s="511">
        <v>0</v>
      </c>
      <c r="U120" s="511">
        <v>0</v>
      </c>
      <c r="V120" s="511">
        <v>0</v>
      </c>
      <c r="W120" s="511">
        <v>0</v>
      </c>
      <c r="X120" s="511">
        <v>0</v>
      </c>
      <c r="Y120" s="511">
        <v>0</v>
      </c>
      <c r="Z120" s="515">
        <v>5670</v>
      </c>
    </row>
    <row r="121" spans="1:26">
      <c r="A121" s="444" t="s">
        <v>407</v>
      </c>
      <c r="B121" s="463" t="s">
        <v>498</v>
      </c>
      <c r="C121" s="35">
        <v>642</v>
      </c>
      <c r="D121" s="510">
        <v>7930</v>
      </c>
      <c r="E121" s="511">
        <v>0</v>
      </c>
      <c r="F121" s="511">
        <v>0</v>
      </c>
      <c r="G121" s="511">
        <v>541</v>
      </c>
      <c r="H121" s="354">
        <v>0</v>
      </c>
      <c r="I121" s="511">
        <v>31</v>
      </c>
      <c r="J121" s="511">
        <v>4403</v>
      </c>
      <c r="K121" s="511">
        <v>0</v>
      </c>
      <c r="L121" s="511">
        <v>0</v>
      </c>
      <c r="M121" s="511">
        <v>0</v>
      </c>
      <c r="N121" s="511">
        <v>0</v>
      </c>
      <c r="O121" s="511">
        <v>0</v>
      </c>
      <c r="P121" s="354">
        <v>0</v>
      </c>
      <c r="Q121" s="511">
        <v>0</v>
      </c>
      <c r="R121" s="354">
        <v>0</v>
      </c>
      <c r="S121" s="511">
        <v>0</v>
      </c>
      <c r="T121" s="511">
        <v>0</v>
      </c>
      <c r="U121" s="511">
        <v>0</v>
      </c>
      <c r="V121" s="511">
        <v>0</v>
      </c>
      <c r="W121" s="511">
        <v>0</v>
      </c>
      <c r="X121" s="511">
        <v>0</v>
      </c>
      <c r="Y121" s="511">
        <v>0</v>
      </c>
      <c r="Z121" s="515">
        <v>12905</v>
      </c>
    </row>
    <row r="122" spans="1:26">
      <c r="A122" s="444" t="s">
        <v>408</v>
      </c>
      <c r="B122" s="463" t="s">
        <v>498</v>
      </c>
      <c r="C122" s="35">
        <v>679</v>
      </c>
      <c r="D122" s="510">
        <v>7222</v>
      </c>
      <c r="E122" s="511">
        <v>4359</v>
      </c>
      <c r="F122" s="511">
        <v>0</v>
      </c>
      <c r="G122" s="511">
        <v>786</v>
      </c>
      <c r="H122" s="354">
        <v>0</v>
      </c>
      <c r="I122" s="511">
        <v>0</v>
      </c>
      <c r="J122" s="511">
        <v>620</v>
      </c>
      <c r="K122" s="511">
        <v>0</v>
      </c>
      <c r="L122" s="511">
        <v>0</v>
      </c>
      <c r="M122" s="511">
        <v>0</v>
      </c>
      <c r="N122" s="511">
        <v>0</v>
      </c>
      <c r="O122" s="511">
        <v>0</v>
      </c>
      <c r="P122" s="354">
        <v>3</v>
      </c>
      <c r="Q122" s="511">
        <v>0</v>
      </c>
      <c r="R122" s="354">
        <v>0</v>
      </c>
      <c r="S122" s="511">
        <v>0</v>
      </c>
      <c r="T122" s="511">
        <v>0</v>
      </c>
      <c r="U122" s="511">
        <v>0</v>
      </c>
      <c r="V122" s="511">
        <v>0</v>
      </c>
      <c r="W122" s="511">
        <v>0</v>
      </c>
      <c r="X122" s="511">
        <v>0</v>
      </c>
      <c r="Y122" s="511">
        <v>0</v>
      </c>
      <c r="Z122" s="515">
        <v>12987</v>
      </c>
    </row>
    <row r="123" spans="1:26">
      <c r="A123" s="444" t="s">
        <v>409</v>
      </c>
      <c r="B123" s="463" t="s">
        <v>498</v>
      </c>
      <c r="C123" s="35">
        <v>789</v>
      </c>
      <c r="D123" s="510">
        <v>1395</v>
      </c>
      <c r="E123" s="511">
        <v>7463</v>
      </c>
      <c r="F123" s="511">
        <v>0</v>
      </c>
      <c r="G123" s="511">
        <v>434</v>
      </c>
      <c r="H123" s="354">
        <v>1</v>
      </c>
      <c r="I123" s="511">
        <v>1</v>
      </c>
      <c r="J123" s="511">
        <v>0</v>
      </c>
      <c r="K123" s="511">
        <v>0</v>
      </c>
      <c r="L123" s="511">
        <v>0</v>
      </c>
      <c r="M123" s="511">
        <v>0</v>
      </c>
      <c r="N123" s="511">
        <v>0</v>
      </c>
      <c r="O123" s="511">
        <v>0</v>
      </c>
      <c r="P123" s="354">
        <v>0</v>
      </c>
      <c r="Q123" s="511">
        <v>0</v>
      </c>
      <c r="R123" s="354">
        <v>0</v>
      </c>
      <c r="S123" s="511">
        <v>0</v>
      </c>
      <c r="T123" s="511">
        <v>0</v>
      </c>
      <c r="U123" s="511">
        <v>0</v>
      </c>
      <c r="V123" s="511">
        <v>0</v>
      </c>
      <c r="W123" s="511">
        <v>0</v>
      </c>
      <c r="X123" s="511">
        <v>0</v>
      </c>
      <c r="Y123" s="511">
        <v>0</v>
      </c>
      <c r="Z123" s="515">
        <v>9293</v>
      </c>
    </row>
    <row r="124" spans="1:26">
      <c r="A124" s="444" t="s">
        <v>410</v>
      </c>
      <c r="B124" s="463" t="s">
        <v>498</v>
      </c>
      <c r="C124" s="35">
        <v>792</v>
      </c>
      <c r="D124" s="510">
        <v>2765</v>
      </c>
      <c r="E124" s="511">
        <v>0</v>
      </c>
      <c r="F124" s="511">
        <v>0</v>
      </c>
      <c r="G124" s="511">
        <v>404</v>
      </c>
      <c r="H124" s="354">
        <v>1</v>
      </c>
      <c r="I124" s="511">
        <v>0</v>
      </c>
      <c r="J124" s="511">
        <v>0</v>
      </c>
      <c r="K124" s="511">
        <v>0</v>
      </c>
      <c r="L124" s="511">
        <v>0</v>
      </c>
      <c r="M124" s="511">
        <v>0</v>
      </c>
      <c r="N124" s="511">
        <v>0</v>
      </c>
      <c r="O124" s="511">
        <v>0</v>
      </c>
      <c r="P124" s="354">
        <v>0</v>
      </c>
      <c r="Q124" s="511">
        <v>0</v>
      </c>
      <c r="R124" s="354">
        <v>0</v>
      </c>
      <c r="S124" s="511">
        <v>0</v>
      </c>
      <c r="T124" s="511">
        <v>0</v>
      </c>
      <c r="U124" s="511">
        <v>0</v>
      </c>
      <c r="V124" s="511">
        <v>0</v>
      </c>
      <c r="W124" s="511">
        <v>0</v>
      </c>
      <c r="X124" s="511">
        <v>0</v>
      </c>
      <c r="Y124" s="511">
        <v>0</v>
      </c>
      <c r="Z124" s="515">
        <v>3169</v>
      </c>
    </row>
    <row r="125" spans="1:26">
      <c r="A125" s="444" t="s">
        <v>411</v>
      </c>
      <c r="B125" s="463" t="s">
        <v>498</v>
      </c>
      <c r="C125" s="35">
        <v>809</v>
      </c>
      <c r="D125" s="510">
        <v>3037</v>
      </c>
      <c r="E125" s="511">
        <v>0</v>
      </c>
      <c r="F125" s="511">
        <v>0</v>
      </c>
      <c r="G125" s="511">
        <v>541</v>
      </c>
      <c r="H125" s="354">
        <v>1</v>
      </c>
      <c r="I125" s="511">
        <v>0</v>
      </c>
      <c r="J125" s="511">
        <v>0</v>
      </c>
      <c r="K125" s="511">
        <v>0</v>
      </c>
      <c r="L125" s="511">
        <v>0</v>
      </c>
      <c r="M125" s="511">
        <v>0</v>
      </c>
      <c r="N125" s="511">
        <v>0</v>
      </c>
      <c r="O125" s="511">
        <v>0</v>
      </c>
      <c r="P125" s="354">
        <v>0</v>
      </c>
      <c r="Q125" s="511">
        <v>0</v>
      </c>
      <c r="R125" s="354">
        <v>0</v>
      </c>
      <c r="S125" s="511">
        <v>0</v>
      </c>
      <c r="T125" s="511">
        <v>0</v>
      </c>
      <c r="U125" s="511">
        <v>0</v>
      </c>
      <c r="V125" s="511">
        <v>0</v>
      </c>
      <c r="W125" s="511">
        <v>0</v>
      </c>
      <c r="X125" s="511">
        <v>0</v>
      </c>
      <c r="Y125" s="511">
        <v>0</v>
      </c>
      <c r="Z125" s="515">
        <v>3578</v>
      </c>
    </row>
    <row r="126" spans="1:26">
      <c r="A126" s="444" t="s">
        <v>412</v>
      </c>
      <c r="B126" s="463" t="s">
        <v>498</v>
      </c>
      <c r="C126" s="35">
        <v>847</v>
      </c>
      <c r="D126" s="510">
        <v>23412</v>
      </c>
      <c r="E126" s="511">
        <v>0</v>
      </c>
      <c r="F126" s="511">
        <v>0</v>
      </c>
      <c r="G126" s="511">
        <v>1356</v>
      </c>
      <c r="H126" s="354">
        <v>6</v>
      </c>
      <c r="I126" s="511">
        <v>4</v>
      </c>
      <c r="J126" s="511">
        <v>0</v>
      </c>
      <c r="K126" s="511">
        <v>0</v>
      </c>
      <c r="L126" s="511">
        <v>0</v>
      </c>
      <c r="M126" s="511">
        <v>0</v>
      </c>
      <c r="N126" s="511">
        <v>0</v>
      </c>
      <c r="O126" s="511">
        <v>0</v>
      </c>
      <c r="P126" s="354">
        <v>0</v>
      </c>
      <c r="Q126" s="511">
        <v>0</v>
      </c>
      <c r="R126" s="354">
        <v>0</v>
      </c>
      <c r="S126" s="511">
        <v>0</v>
      </c>
      <c r="T126" s="511">
        <v>0</v>
      </c>
      <c r="U126" s="511">
        <v>0</v>
      </c>
      <c r="V126" s="511">
        <v>0</v>
      </c>
      <c r="W126" s="511">
        <v>0</v>
      </c>
      <c r="X126" s="511">
        <v>0</v>
      </c>
      <c r="Y126" s="511">
        <v>0</v>
      </c>
      <c r="Z126" s="515">
        <v>24772</v>
      </c>
    </row>
    <row r="127" spans="1:26">
      <c r="A127" s="444" t="s">
        <v>413</v>
      </c>
      <c r="B127" s="463" t="s">
        <v>498</v>
      </c>
      <c r="C127" s="35">
        <v>856</v>
      </c>
      <c r="D127" s="510">
        <v>2406</v>
      </c>
      <c r="E127" s="511">
        <v>0</v>
      </c>
      <c r="F127" s="511">
        <v>0</v>
      </c>
      <c r="G127" s="511">
        <v>276</v>
      </c>
      <c r="H127" s="354">
        <v>0</v>
      </c>
      <c r="I127" s="511">
        <v>0</v>
      </c>
      <c r="J127" s="511">
        <v>0</v>
      </c>
      <c r="K127" s="511">
        <v>292</v>
      </c>
      <c r="L127" s="511">
        <v>0</v>
      </c>
      <c r="M127" s="511">
        <v>0</v>
      </c>
      <c r="N127" s="511">
        <v>0</v>
      </c>
      <c r="O127" s="511">
        <v>0</v>
      </c>
      <c r="P127" s="354">
        <v>0</v>
      </c>
      <c r="Q127" s="511">
        <v>0</v>
      </c>
      <c r="R127" s="354">
        <v>0</v>
      </c>
      <c r="S127" s="511">
        <v>0</v>
      </c>
      <c r="T127" s="511">
        <v>0</v>
      </c>
      <c r="U127" s="511">
        <v>0</v>
      </c>
      <c r="V127" s="511">
        <v>0</v>
      </c>
      <c r="W127" s="511">
        <v>0</v>
      </c>
      <c r="X127" s="511">
        <v>0</v>
      </c>
      <c r="Y127" s="511">
        <v>0</v>
      </c>
      <c r="Z127" s="515">
        <v>2974</v>
      </c>
    </row>
    <row r="128" spans="1:26">
      <c r="A128" s="444" t="s">
        <v>414</v>
      </c>
      <c r="B128" s="463" t="s">
        <v>498</v>
      </c>
      <c r="C128" s="35">
        <v>861</v>
      </c>
      <c r="D128" s="510">
        <v>5185</v>
      </c>
      <c r="E128" s="511">
        <v>0</v>
      </c>
      <c r="F128" s="511">
        <v>0</v>
      </c>
      <c r="G128" s="511">
        <v>813</v>
      </c>
      <c r="H128" s="354">
        <v>1</v>
      </c>
      <c r="I128" s="511">
        <v>0</v>
      </c>
      <c r="J128" s="511">
        <v>0</v>
      </c>
      <c r="K128" s="511">
        <v>0</v>
      </c>
      <c r="L128" s="511">
        <v>0</v>
      </c>
      <c r="M128" s="511">
        <v>0</v>
      </c>
      <c r="N128" s="511">
        <v>0</v>
      </c>
      <c r="O128" s="511">
        <v>0</v>
      </c>
      <c r="P128" s="354">
        <v>0</v>
      </c>
      <c r="Q128" s="511">
        <v>0</v>
      </c>
      <c r="R128" s="354">
        <v>0</v>
      </c>
      <c r="S128" s="511">
        <v>0</v>
      </c>
      <c r="T128" s="511">
        <v>0</v>
      </c>
      <c r="U128" s="511">
        <v>0</v>
      </c>
      <c r="V128" s="511">
        <v>0</v>
      </c>
      <c r="W128" s="511">
        <v>0</v>
      </c>
      <c r="X128" s="511">
        <v>0</v>
      </c>
      <c r="Y128" s="511">
        <v>0</v>
      </c>
      <c r="Z128" s="515">
        <v>5998</v>
      </c>
    </row>
    <row r="129" spans="1:26" ht="15.75">
      <c r="A129" s="520" t="s">
        <v>725</v>
      </c>
      <c r="B129" s="122"/>
      <c r="C129" s="36"/>
      <c r="D129" s="521">
        <v>661917</v>
      </c>
      <c r="E129" s="522">
        <v>8953</v>
      </c>
      <c r="F129" s="522">
        <v>252125</v>
      </c>
      <c r="G129" s="522">
        <v>57849</v>
      </c>
      <c r="H129" s="34">
        <v>782</v>
      </c>
      <c r="I129" s="522">
        <v>92468</v>
      </c>
      <c r="J129" s="522">
        <v>1</v>
      </c>
      <c r="K129" s="522">
        <v>0</v>
      </c>
      <c r="L129" s="522">
        <v>12290</v>
      </c>
      <c r="M129" s="522">
        <v>0</v>
      </c>
      <c r="N129" s="522">
        <v>2260</v>
      </c>
      <c r="O129" s="522">
        <v>19</v>
      </c>
      <c r="P129" s="34">
        <v>725</v>
      </c>
      <c r="Q129" s="522">
        <v>1</v>
      </c>
      <c r="R129" s="522">
        <v>0</v>
      </c>
      <c r="S129" s="522">
        <v>0</v>
      </c>
      <c r="T129" s="522">
        <v>3</v>
      </c>
      <c r="U129" s="522">
        <v>1</v>
      </c>
      <c r="V129" s="522">
        <v>0</v>
      </c>
      <c r="W129" s="522">
        <v>0</v>
      </c>
      <c r="X129" s="522">
        <v>0</v>
      </c>
      <c r="Y129" s="522">
        <v>1</v>
      </c>
      <c r="Z129" s="523">
        <v>1087888</v>
      </c>
    </row>
    <row r="130" spans="1:26">
      <c r="A130" s="386" t="s">
        <v>416</v>
      </c>
      <c r="B130" s="463" t="s">
        <v>701</v>
      </c>
      <c r="C130" s="35">
        <v>1</v>
      </c>
      <c r="D130" s="510">
        <v>459708</v>
      </c>
      <c r="E130" s="511">
        <v>8352</v>
      </c>
      <c r="F130" s="511">
        <v>180689</v>
      </c>
      <c r="G130" s="511">
        <v>42784</v>
      </c>
      <c r="H130" s="354">
        <v>580</v>
      </c>
      <c r="I130" s="511">
        <v>69196</v>
      </c>
      <c r="J130" s="511">
        <v>0</v>
      </c>
      <c r="K130" s="511">
        <v>0</v>
      </c>
      <c r="L130" s="511">
        <v>9569</v>
      </c>
      <c r="M130" s="511">
        <v>0</v>
      </c>
      <c r="N130" s="511">
        <v>2260</v>
      </c>
      <c r="O130" s="511">
        <v>0</v>
      </c>
      <c r="P130" s="354">
        <v>675</v>
      </c>
      <c r="Q130" s="511">
        <v>1</v>
      </c>
      <c r="R130" s="354">
        <v>0</v>
      </c>
      <c r="S130" s="511">
        <v>0</v>
      </c>
      <c r="T130" s="511">
        <v>0</v>
      </c>
      <c r="U130" s="511">
        <v>1</v>
      </c>
      <c r="V130" s="511">
        <v>0</v>
      </c>
      <c r="W130" s="511">
        <v>0</v>
      </c>
      <c r="X130" s="511">
        <v>0</v>
      </c>
      <c r="Y130" s="511">
        <v>1</v>
      </c>
      <c r="Z130" s="515">
        <v>772561</v>
      </c>
    </row>
    <row r="131" spans="1:26">
      <c r="A131" s="386" t="s">
        <v>417</v>
      </c>
      <c r="B131" s="463" t="s">
        <v>701</v>
      </c>
      <c r="C131" s="35">
        <v>79</v>
      </c>
      <c r="D131" s="510">
        <v>16375</v>
      </c>
      <c r="E131" s="511">
        <v>0</v>
      </c>
      <c r="F131" s="511">
        <v>2614</v>
      </c>
      <c r="G131" s="511">
        <v>1069</v>
      </c>
      <c r="H131" s="354">
        <v>5</v>
      </c>
      <c r="I131" s="511">
        <v>807</v>
      </c>
      <c r="J131" s="511">
        <v>0</v>
      </c>
      <c r="K131" s="511">
        <v>0</v>
      </c>
      <c r="L131" s="511">
        <v>0</v>
      </c>
      <c r="M131" s="511">
        <v>0</v>
      </c>
      <c r="N131" s="511">
        <v>0</v>
      </c>
      <c r="O131" s="511">
        <v>0</v>
      </c>
      <c r="P131" s="354">
        <v>0</v>
      </c>
      <c r="Q131" s="511">
        <v>0</v>
      </c>
      <c r="R131" s="354">
        <v>0</v>
      </c>
      <c r="S131" s="511">
        <v>0</v>
      </c>
      <c r="T131" s="511">
        <v>0</v>
      </c>
      <c r="U131" s="511">
        <v>0</v>
      </c>
      <c r="V131" s="511">
        <v>0</v>
      </c>
      <c r="W131" s="511">
        <v>0</v>
      </c>
      <c r="X131" s="511">
        <v>0</v>
      </c>
      <c r="Y131" s="511">
        <v>0</v>
      </c>
      <c r="Z131" s="515">
        <v>20865</v>
      </c>
    </row>
    <row r="132" spans="1:26">
      <c r="A132" s="386" t="s">
        <v>418</v>
      </c>
      <c r="B132" s="463" t="s">
        <v>701</v>
      </c>
      <c r="C132" s="35">
        <v>88</v>
      </c>
      <c r="D132" s="510">
        <v>79583</v>
      </c>
      <c r="E132" s="511">
        <v>0</v>
      </c>
      <c r="F132" s="511">
        <v>25837</v>
      </c>
      <c r="G132" s="511">
        <v>6139</v>
      </c>
      <c r="H132" s="354">
        <v>100</v>
      </c>
      <c r="I132" s="511">
        <v>11078</v>
      </c>
      <c r="J132" s="511">
        <v>0</v>
      </c>
      <c r="K132" s="511">
        <v>0</v>
      </c>
      <c r="L132" s="511">
        <v>1509</v>
      </c>
      <c r="M132" s="511">
        <v>0</v>
      </c>
      <c r="N132" s="511">
        <v>0</v>
      </c>
      <c r="O132" s="511">
        <v>1</v>
      </c>
      <c r="P132" s="354">
        <v>0</v>
      </c>
      <c r="Q132" s="511">
        <v>0</v>
      </c>
      <c r="R132" s="354">
        <v>0</v>
      </c>
      <c r="S132" s="511">
        <v>0</v>
      </c>
      <c r="T132" s="511">
        <v>0</v>
      </c>
      <c r="U132" s="511">
        <v>0</v>
      </c>
      <c r="V132" s="511">
        <v>0</v>
      </c>
      <c r="W132" s="511">
        <v>0</v>
      </c>
      <c r="X132" s="511">
        <v>0</v>
      </c>
      <c r="Y132" s="511">
        <v>0</v>
      </c>
      <c r="Z132" s="515">
        <v>124147</v>
      </c>
    </row>
    <row r="133" spans="1:26">
      <c r="A133" s="386" t="s">
        <v>419</v>
      </c>
      <c r="B133" s="463" t="s">
        <v>701</v>
      </c>
      <c r="C133" s="35">
        <v>129</v>
      </c>
      <c r="D133" s="510">
        <v>13024</v>
      </c>
      <c r="E133" s="511">
        <v>0</v>
      </c>
      <c r="F133" s="511">
        <v>5336</v>
      </c>
      <c r="G133" s="511">
        <v>1061</v>
      </c>
      <c r="H133" s="354">
        <v>7</v>
      </c>
      <c r="I133" s="511">
        <v>1121</v>
      </c>
      <c r="J133" s="511">
        <v>0</v>
      </c>
      <c r="K133" s="511">
        <v>0</v>
      </c>
      <c r="L133" s="511">
        <v>0</v>
      </c>
      <c r="M133" s="511">
        <v>0</v>
      </c>
      <c r="N133" s="511">
        <v>0</v>
      </c>
      <c r="O133" s="511">
        <v>1</v>
      </c>
      <c r="P133" s="354">
        <v>0</v>
      </c>
      <c r="Q133" s="511">
        <v>0</v>
      </c>
      <c r="R133" s="354">
        <v>0</v>
      </c>
      <c r="S133" s="511">
        <v>0</v>
      </c>
      <c r="T133" s="511">
        <v>1</v>
      </c>
      <c r="U133" s="511">
        <v>0</v>
      </c>
      <c r="V133" s="511">
        <v>0</v>
      </c>
      <c r="W133" s="511">
        <v>0</v>
      </c>
      <c r="X133" s="511">
        <v>0</v>
      </c>
      <c r="Y133" s="511">
        <v>0</v>
      </c>
      <c r="Z133" s="515">
        <v>20544</v>
      </c>
    </row>
    <row r="134" spans="1:26">
      <c r="A134" s="386" t="s">
        <v>420</v>
      </c>
      <c r="B134" s="463" t="s">
        <v>701</v>
      </c>
      <c r="C134" s="35">
        <v>212</v>
      </c>
      <c r="D134" s="510">
        <v>13584</v>
      </c>
      <c r="E134" s="511">
        <v>0</v>
      </c>
      <c r="F134" s="511">
        <v>4609</v>
      </c>
      <c r="G134" s="511">
        <v>767</v>
      </c>
      <c r="H134" s="354">
        <v>1</v>
      </c>
      <c r="I134" s="511">
        <v>425</v>
      </c>
      <c r="J134" s="511">
        <v>0</v>
      </c>
      <c r="K134" s="511">
        <v>0</v>
      </c>
      <c r="L134" s="511">
        <v>0</v>
      </c>
      <c r="M134" s="511">
        <v>0</v>
      </c>
      <c r="N134" s="511">
        <v>0</v>
      </c>
      <c r="O134" s="511">
        <v>0</v>
      </c>
      <c r="P134" s="354">
        <v>0</v>
      </c>
      <c r="Q134" s="511">
        <v>0</v>
      </c>
      <c r="R134" s="354">
        <v>0</v>
      </c>
      <c r="S134" s="511">
        <v>0</v>
      </c>
      <c r="T134" s="511">
        <v>0</v>
      </c>
      <c r="U134" s="511">
        <v>0</v>
      </c>
      <c r="V134" s="511">
        <v>0</v>
      </c>
      <c r="W134" s="511">
        <v>0</v>
      </c>
      <c r="X134" s="511">
        <v>0</v>
      </c>
      <c r="Y134" s="511">
        <v>0</v>
      </c>
      <c r="Z134" s="515">
        <v>19385</v>
      </c>
    </row>
    <row r="135" spans="1:26">
      <c r="A135" s="386" t="s">
        <v>421</v>
      </c>
      <c r="B135" s="463" t="s">
        <v>701</v>
      </c>
      <c r="C135" s="35">
        <v>266</v>
      </c>
      <c r="D135" s="510">
        <v>15166</v>
      </c>
      <c r="E135" s="511">
        <v>0</v>
      </c>
      <c r="F135" s="511">
        <v>7736</v>
      </c>
      <c r="G135" s="511">
        <v>1097</v>
      </c>
      <c r="H135" s="354">
        <v>13</v>
      </c>
      <c r="I135" s="511">
        <v>1850</v>
      </c>
      <c r="J135" s="511">
        <v>0</v>
      </c>
      <c r="K135" s="511">
        <v>0</v>
      </c>
      <c r="L135" s="511">
        <v>477</v>
      </c>
      <c r="M135" s="511">
        <v>0</v>
      </c>
      <c r="N135" s="511">
        <v>0</v>
      </c>
      <c r="O135" s="511">
        <v>0</v>
      </c>
      <c r="P135" s="354">
        <v>0</v>
      </c>
      <c r="Q135" s="511">
        <v>0</v>
      </c>
      <c r="R135" s="354">
        <v>0</v>
      </c>
      <c r="S135" s="511">
        <v>0</v>
      </c>
      <c r="T135" s="511">
        <v>0</v>
      </c>
      <c r="U135" s="511">
        <v>0</v>
      </c>
      <c r="V135" s="511">
        <v>0</v>
      </c>
      <c r="W135" s="511">
        <v>0</v>
      </c>
      <c r="X135" s="511">
        <v>0</v>
      </c>
      <c r="Y135" s="511">
        <v>0</v>
      </c>
      <c r="Z135" s="515">
        <v>26326</v>
      </c>
    </row>
    <row r="136" spans="1:26">
      <c r="A136" s="386" t="s">
        <v>422</v>
      </c>
      <c r="B136" s="463" t="s">
        <v>701</v>
      </c>
      <c r="C136" s="35">
        <v>308</v>
      </c>
      <c r="D136" s="510">
        <v>11432</v>
      </c>
      <c r="E136" s="511">
        <v>0</v>
      </c>
      <c r="F136" s="511">
        <v>3105</v>
      </c>
      <c r="G136" s="511">
        <v>672</v>
      </c>
      <c r="H136" s="354">
        <v>4</v>
      </c>
      <c r="I136" s="511">
        <v>645</v>
      </c>
      <c r="J136" s="511">
        <v>0</v>
      </c>
      <c r="K136" s="511">
        <v>0</v>
      </c>
      <c r="L136" s="511">
        <v>0</v>
      </c>
      <c r="M136" s="511">
        <v>0</v>
      </c>
      <c r="N136" s="511">
        <v>0</v>
      </c>
      <c r="O136" s="511">
        <v>0</v>
      </c>
      <c r="P136" s="354">
        <v>0</v>
      </c>
      <c r="Q136" s="511">
        <v>0</v>
      </c>
      <c r="R136" s="354">
        <v>0</v>
      </c>
      <c r="S136" s="511">
        <v>0</v>
      </c>
      <c r="T136" s="511">
        <v>0</v>
      </c>
      <c r="U136" s="511">
        <v>0</v>
      </c>
      <c r="V136" s="511">
        <v>0</v>
      </c>
      <c r="W136" s="511">
        <v>0</v>
      </c>
      <c r="X136" s="511">
        <v>0</v>
      </c>
      <c r="Y136" s="511">
        <v>0</v>
      </c>
      <c r="Z136" s="515">
        <v>15854</v>
      </c>
    </row>
    <row r="137" spans="1:26">
      <c r="A137" s="386" t="s">
        <v>423</v>
      </c>
      <c r="B137" s="463" t="s">
        <v>701</v>
      </c>
      <c r="C137" s="35">
        <v>360</v>
      </c>
      <c r="D137" s="510">
        <v>36976</v>
      </c>
      <c r="E137" s="511">
        <v>601</v>
      </c>
      <c r="F137" s="511">
        <v>15102</v>
      </c>
      <c r="G137" s="511">
        <v>3212</v>
      </c>
      <c r="H137" s="354">
        <v>63</v>
      </c>
      <c r="I137" s="511">
        <v>7270</v>
      </c>
      <c r="J137" s="511">
        <v>1</v>
      </c>
      <c r="K137" s="511">
        <v>0</v>
      </c>
      <c r="L137" s="511">
        <v>733</v>
      </c>
      <c r="M137" s="511">
        <v>0</v>
      </c>
      <c r="N137" s="511">
        <v>0</v>
      </c>
      <c r="O137" s="511">
        <v>17</v>
      </c>
      <c r="P137" s="354">
        <v>50</v>
      </c>
      <c r="Q137" s="511">
        <v>0</v>
      </c>
      <c r="R137" s="354">
        <v>0</v>
      </c>
      <c r="S137" s="511">
        <v>0</v>
      </c>
      <c r="T137" s="511">
        <v>2</v>
      </c>
      <c r="U137" s="511">
        <v>0</v>
      </c>
      <c r="V137" s="511">
        <v>0</v>
      </c>
      <c r="W137" s="511">
        <v>0</v>
      </c>
      <c r="X137" s="511">
        <v>0</v>
      </c>
      <c r="Y137" s="511">
        <v>0</v>
      </c>
      <c r="Z137" s="515">
        <v>63914</v>
      </c>
    </row>
    <row r="138" spans="1:26">
      <c r="A138" s="386" t="s">
        <v>424</v>
      </c>
      <c r="B138" s="463" t="s">
        <v>701</v>
      </c>
      <c r="C138" s="35">
        <v>380</v>
      </c>
      <c r="D138" s="510">
        <v>8496</v>
      </c>
      <c r="E138" s="511">
        <v>0</v>
      </c>
      <c r="F138" s="511">
        <v>2938</v>
      </c>
      <c r="G138" s="511">
        <v>475</v>
      </c>
      <c r="H138" s="354">
        <v>1</v>
      </c>
      <c r="I138" s="511">
        <v>0</v>
      </c>
      <c r="J138" s="511">
        <v>0</v>
      </c>
      <c r="K138" s="511">
        <v>0</v>
      </c>
      <c r="L138" s="511">
        <v>0</v>
      </c>
      <c r="M138" s="511">
        <v>0</v>
      </c>
      <c r="N138" s="511">
        <v>0</v>
      </c>
      <c r="O138" s="511">
        <v>0</v>
      </c>
      <c r="P138" s="354">
        <v>0</v>
      </c>
      <c r="Q138" s="511">
        <v>0</v>
      </c>
      <c r="R138" s="354">
        <v>0</v>
      </c>
      <c r="S138" s="511">
        <v>0</v>
      </c>
      <c r="T138" s="511">
        <v>0</v>
      </c>
      <c r="U138" s="511">
        <v>0</v>
      </c>
      <c r="V138" s="511">
        <v>0</v>
      </c>
      <c r="W138" s="511">
        <v>0</v>
      </c>
      <c r="X138" s="511">
        <v>0</v>
      </c>
      <c r="Y138" s="511">
        <v>0</v>
      </c>
      <c r="Z138" s="515">
        <v>11909</v>
      </c>
    </row>
    <row r="139" spans="1:26" ht="15.75" thickBot="1">
      <c r="A139" s="386" t="s">
        <v>425</v>
      </c>
      <c r="B139" s="463" t="s">
        <v>701</v>
      </c>
      <c r="C139" s="35">
        <v>631</v>
      </c>
      <c r="D139" s="512">
        <v>7573</v>
      </c>
      <c r="E139" s="513">
        <v>0</v>
      </c>
      <c r="F139" s="513">
        <v>4159</v>
      </c>
      <c r="G139" s="513">
        <v>573</v>
      </c>
      <c r="H139" s="384">
        <v>8</v>
      </c>
      <c r="I139" s="513">
        <v>76</v>
      </c>
      <c r="J139" s="513">
        <v>0</v>
      </c>
      <c r="K139" s="513">
        <v>0</v>
      </c>
      <c r="L139" s="513">
        <v>2</v>
      </c>
      <c r="M139" s="511">
        <v>0</v>
      </c>
      <c r="N139" s="513">
        <v>0</v>
      </c>
      <c r="O139" s="513">
        <v>0</v>
      </c>
      <c r="P139" s="384">
        <v>0</v>
      </c>
      <c r="Q139" s="511">
        <v>0</v>
      </c>
      <c r="R139" s="354">
        <v>0</v>
      </c>
      <c r="S139" s="511">
        <v>0</v>
      </c>
      <c r="T139" s="511">
        <v>0</v>
      </c>
      <c r="U139" s="511">
        <v>0</v>
      </c>
      <c r="V139" s="511">
        <v>0</v>
      </c>
      <c r="W139" s="511">
        <v>0</v>
      </c>
      <c r="X139" s="511">
        <v>0</v>
      </c>
      <c r="Y139" s="511">
        <v>0</v>
      </c>
      <c r="Z139" s="515">
        <v>12383</v>
      </c>
    </row>
    <row r="141" spans="1:26">
      <c r="A141" s="215" t="s">
        <v>426</v>
      </c>
      <c r="D141" s="780" t="s">
        <v>726</v>
      </c>
      <c r="E141" s="781"/>
      <c r="F141" s="781"/>
      <c r="G141" s="781"/>
      <c r="H141" s="781"/>
      <c r="I141" s="781"/>
      <c r="J141" s="781"/>
      <c r="K141" s="781"/>
      <c r="L141" s="781"/>
      <c r="M141" s="781"/>
      <c r="N141" s="781"/>
      <c r="O141" s="781"/>
      <c r="P141" s="782"/>
    </row>
    <row r="142" spans="1:26">
      <c r="A142" s="218" t="s">
        <v>428</v>
      </c>
      <c r="D142" s="783" t="s">
        <v>429</v>
      </c>
      <c r="E142" s="784"/>
      <c r="F142" s="784"/>
      <c r="G142" s="784"/>
      <c r="H142" s="784"/>
      <c r="I142" s="784"/>
      <c r="J142" s="784"/>
      <c r="K142" s="784"/>
      <c r="L142" s="784"/>
      <c r="M142" s="784"/>
      <c r="N142" s="784"/>
      <c r="O142" s="784"/>
      <c r="P142" s="784"/>
    </row>
  </sheetData>
  <sheetProtection autoFilter="0"/>
  <mergeCells count="6">
    <mergeCell ref="D142:P142"/>
    <mergeCell ref="A2:A3"/>
    <mergeCell ref="B2:B3"/>
    <mergeCell ref="C2:C3"/>
    <mergeCell ref="A1:Z1"/>
    <mergeCell ref="D141:P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B1:Z143"/>
  <sheetViews>
    <sheetView topLeftCell="B1" zoomScale="80" zoomScaleNormal="80" workbookViewId="0">
      <pane xSplit="3" ySplit="5" topLeftCell="E120" activePane="bottomRight" state="frozen"/>
      <selection pane="bottomRight" activeCell="O141" sqref="O141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28" customWidth="1"/>
    <col min="2" max="2" width="36.7109375" style="28" customWidth="1"/>
    <col min="3" max="3" width="14.5703125" style="28" customWidth="1"/>
    <col min="4" max="4" width="15.85546875" style="28" customWidth="1"/>
    <col min="5" max="5" width="14.28515625" style="28" customWidth="1"/>
    <col min="6" max="6" width="12.140625" style="28" bestFit="1" customWidth="1"/>
    <col min="7" max="7" width="10.5703125" style="28" bestFit="1" customWidth="1"/>
    <col min="8" max="8" width="10.85546875" style="28" bestFit="1" customWidth="1"/>
    <col min="9" max="9" width="12" style="28" customWidth="1"/>
    <col min="10" max="10" width="11.140625" style="28" customWidth="1"/>
    <col min="11" max="11" width="7.85546875" style="28" bestFit="1" customWidth="1"/>
    <col min="12" max="12" width="10.140625" style="28" hidden="1" customWidth="1"/>
    <col min="13" max="13" width="12.140625" style="28" bestFit="1" customWidth="1"/>
    <col min="14" max="14" width="9.140625" style="28" bestFit="1" customWidth="1"/>
    <col min="15" max="15" width="11.42578125" style="28" bestFit="1" customWidth="1"/>
    <col min="16" max="16" width="11.5703125" style="28" bestFit="1" customWidth="1"/>
    <col min="17" max="17" width="10.28515625" style="28" bestFit="1" customWidth="1"/>
    <col min="18" max="18" width="13.140625" style="28" customWidth="1"/>
    <col min="19" max="19" width="13.7109375" style="28" customWidth="1"/>
    <col min="20" max="20" width="10.140625" style="28" customWidth="1"/>
    <col min="21" max="22" width="17" style="28" hidden="1" customWidth="1"/>
    <col min="23" max="23" width="11" style="28" customWidth="1"/>
    <col min="24" max="24" width="14" style="28" customWidth="1"/>
    <col min="25" max="25" width="14" style="28" hidden="1" customWidth="1"/>
    <col min="26" max="26" width="15.7109375" style="28" customWidth="1"/>
    <col min="27" max="27" width="11.42578125" style="28"/>
    <col min="28" max="28" width="12.42578125" style="28" customWidth="1"/>
    <col min="29" max="16384" width="11.42578125" style="28"/>
  </cols>
  <sheetData>
    <row r="1" spans="2:26" ht="42" customHeight="1" thickBot="1">
      <c r="B1" s="851" t="s">
        <v>727</v>
      </c>
      <c r="C1" s="852"/>
      <c r="D1" s="852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481"/>
    </row>
    <row r="2" spans="2:26" ht="39" thickBot="1">
      <c r="B2" s="854" t="s">
        <v>728</v>
      </c>
      <c r="C2" s="838" t="s">
        <v>663</v>
      </c>
      <c r="D2" s="853" t="s">
        <v>664</v>
      </c>
      <c r="E2" s="479" t="s">
        <v>521</v>
      </c>
      <c r="F2" s="480" t="s">
        <v>524</v>
      </c>
      <c r="G2" s="480" t="s">
        <v>527</v>
      </c>
      <c r="H2" s="480" t="s">
        <v>538</v>
      </c>
      <c r="I2" s="480" t="s">
        <v>515</v>
      </c>
      <c r="J2" s="480" t="s">
        <v>518</v>
      </c>
      <c r="K2" s="480" t="s">
        <v>562</v>
      </c>
      <c r="L2" s="480" t="s">
        <v>630</v>
      </c>
      <c r="M2" s="480" t="s">
        <v>566</v>
      </c>
      <c r="N2" s="480" t="s">
        <v>533</v>
      </c>
      <c r="O2" s="480" t="s">
        <v>639</v>
      </c>
      <c r="P2" s="480" t="s">
        <v>530</v>
      </c>
      <c r="Q2" s="480" t="s">
        <v>544</v>
      </c>
      <c r="R2" s="669" t="s">
        <v>710</v>
      </c>
      <c r="S2" s="480" t="s">
        <v>729</v>
      </c>
      <c r="T2" s="480" t="s">
        <v>672</v>
      </c>
      <c r="U2" s="480" t="s">
        <v>640</v>
      </c>
      <c r="V2" s="480" t="s">
        <v>729</v>
      </c>
      <c r="W2" s="480" t="s">
        <v>730</v>
      </c>
      <c r="X2" s="480" t="s">
        <v>731</v>
      </c>
      <c r="Y2" s="480"/>
      <c r="Z2" s="481" t="s">
        <v>717</v>
      </c>
    </row>
    <row r="3" spans="2:26" ht="22.5" customHeight="1" thickBot="1">
      <c r="B3" s="855"/>
      <c r="C3" s="838"/>
      <c r="D3" s="853"/>
      <c r="E3" s="467" t="s">
        <v>555</v>
      </c>
      <c r="F3" s="468" t="s">
        <v>556</v>
      </c>
      <c r="G3" s="468" t="s">
        <v>557</v>
      </c>
      <c r="H3" s="468" t="s">
        <v>558</v>
      </c>
      <c r="I3" s="468" t="s">
        <v>559</v>
      </c>
      <c r="J3" s="468" t="s">
        <v>629</v>
      </c>
      <c r="K3" s="468" t="s">
        <v>561</v>
      </c>
      <c r="L3" s="468" t="s">
        <v>560</v>
      </c>
      <c r="M3" s="468" t="s">
        <v>565</v>
      </c>
      <c r="N3" s="469" t="s">
        <v>564</v>
      </c>
      <c r="O3" s="468" t="s">
        <v>563</v>
      </c>
      <c r="P3" s="468" t="s">
        <v>567</v>
      </c>
      <c r="Q3" s="468" t="s">
        <v>568</v>
      </c>
      <c r="R3" s="468" t="s">
        <v>732</v>
      </c>
      <c r="S3" s="468" t="s">
        <v>571</v>
      </c>
      <c r="T3" s="468" t="s">
        <v>573</v>
      </c>
      <c r="U3" s="468" t="s">
        <v>631</v>
      </c>
      <c r="V3" s="468" t="s">
        <v>733</v>
      </c>
      <c r="W3" s="468" t="s">
        <v>569</v>
      </c>
      <c r="X3" s="468" t="s">
        <v>734</v>
      </c>
      <c r="Y3" s="468"/>
      <c r="Z3" s="481"/>
    </row>
    <row r="4" spans="2:26" ht="30" customHeight="1" thickBot="1">
      <c r="B4" s="514" t="s">
        <v>735</v>
      </c>
      <c r="C4" s="483"/>
      <c r="D4" s="482"/>
      <c r="E4" s="628">
        <v>120</v>
      </c>
      <c r="F4" s="629">
        <v>125</v>
      </c>
      <c r="G4" s="629">
        <v>37</v>
      </c>
      <c r="H4" s="629">
        <v>16</v>
      </c>
      <c r="I4" s="629">
        <v>123</v>
      </c>
      <c r="J4" s="629">
        <v>43</v>
      </c>
      <c r="K4" s="629">
        <v>61</v>
      </c>
      <c r="L4" s="629">
        <v>40</v>
      </c>
      <c r="M4" s="629">
        <v>12</v>
      </c>
      <c r="N4" s="629">
        <v>33</v>
      </c>
      <c r="O4" s="629">
        <v>2</v>
      </c>
      <c r="P4" s="629">
        <v>20</v>
      </c>
      <c r="Q4" s="629">
        <v>14</v>
      </c>
      <c r="R4" s="629">
        <v>6</v>
      </c>
      <c r="S4" s="629">
        <v>1</v>
      </c>
      <c r="T4" s="629">
        <v>1</v>
      </c>
      <c r="U4" s="629">
        <v>103</v>
      </c>
      <c r="V4" s="629"/>
      <c r="W4" s="629">
        <v>1</v>
      </c>
      <c r="X4" s="629">
        <v>0</v>
      </c>
      <c r="Y4" s="629">
        <v>0</v>
      </c>
      <c r="Z4" s="494"/>
    </row>
    <row r="5" spans="2:26" ht="25.5" customHeight="1" thickBot="1">
      <c r="B5" s="679" t="s">
        <v>723</v>
      </c>
      <c r="C5" s="680"/>
      <c r="D5" s="680"/>
      <c r="E5" s="473">
        <v>2617738</v>
      </c>
      <c r="F5" s="473">
        <v>698359</v>
      </c>
      <c r="G5" s="473">
        <v>407244</v>
      </c>
      <c r="H5" s="473">
        <v>130425</v>
      </c>
      <c r="I5" s="473">
        <v>122821</v>
      </c>
      <c r="J5" s="473">
        <v>54531</v>
      </c>
      <c r="K5" s="473">
        <v>7699</v>
      </c>
      <c r="L5" s="473">
        <v>7193</v>
      </c>
      <c r="M5" s="473">
        <v>2173</v>
      </c>
      <c r="N5" s="473">
        <v>2789</v>
      </c>
      <c r="O5" s="473">
        <v>4756</v>
      </c>
      <c r="P5" s="473">
        <v>741</v>
      </c>
      <c r="Q5" s="473">
        <v>188</v>
      </c>
      <c r="R5" s="473">
        <v>14</v>
      </c>
      <c r="S5" s="473">
        <v>1</v>
      </c>
      <c r="T5" s="473">
        <v>3</v>
      </c>
      <c r="U5" s="473">
        <v>7315</v>
      </c>
      <c r="V5" s="473">
        <v>1</v>
      </c>
      <c r="W5" s="473">
        <v>8</v>
      </c>
      <c r="X5" s="473">
        <v>0</v>
      </c>
      <c r="Y5" s="473">
        <v>0</v>
      </c>
      <c r="Z5" s="681">
        <v>4049490</v>
      </c>
    </row>
    <row r="6" spans="2:26" ht="15.75">
      <c r="B6" s="516" t="s">
        <v>681</v>
      </c>
      <c r="C6" s="476"/>
      <c r="D6" s="476"/>
      <c r="E6" s="518">
        <v>34</v>
      </c>
      <c r="F6" s="518">
        <v>21546</v>
      </c>
      <c r="G6" s="518">
        <v>0</v>
      </c>
      <c r="H6" s="518">
        <v>0</v>
      </c>
      <c r="I6" s="518">
        <v>3769</v>
      </c>
      <c r="J6" s="518">
        <v>902</v>
      </c>
      <c r="K6" s="518">
        <v>2</v>
      </c>
      <c r="L6" s="475">
        <v>6</v>
      </c>
      <c r="M6" s="518">
        <v>204</v>
      </c>
      <c r="N6" s="518">
        <v>193</v>
      </c>
      <c r="O6" s="518">
        <v>0</v>
      </c>
      <c r="P6" s="518">
        <v>0</v>
      </c>
      <c r="Q6" s="518">
        <v>1</v>
      </c>
      <c r="R6" s="518">
        <v>0</v>
      </c>
      <c r="S6" s="518">
        <v>0</v>
      </c>
      <c r="T6" s="518">
        <v>0</v>
      </c>
      <c r="U6" s="475">
        <v>643</v>
      </c>
      <c r="V6" s="475">
        <v>0</v>
      </c>
      <c r="W6" s="518">
        <v>0</v>
      </c>
      <c r="X6" s="518">
        <v>0</v>
      </c>
      <c r="Y6" s="518">
        <v>0</v>
      </c>
      <c r="Z6" s="518">
        <v>26651</v>
      </c>
    </row>
    <row r="7" spans="2:26">
      <c r="B7" s="387" t="s">
        <v>289</v>
      </c>
      <c r="C7" s="386" t="s">
        <v>681</v>
      </c>
      <c r="D7" s="431">
        <v>142</v>
      </c>
      <c r="E7" s="510">
        <v>0</v>
      </c>
      <c r="F7" s="511">
        <v>604</v>
      </c>
      <c r="G7" s="511">
        <v>0</v>
      </c>
      <c r="H7" s="511">
        <v>0</v>
      </c>
      <c r="I7" s="511">
        <v>172</v>
      </c>
      <c r="J7" s="511">
        <v>0</v>
      </c>
      <c r="K7" s="511">
        <v>0</v>
      </c>
      <c r="L7" s="354">
        <v>0</v>
      </c>
      <c r="M7" s="511">
        <v>49</v>
      </c>
      <c r="N7" s="511">
        <v>0</v>
      </c>
      <c r="O7" s="511">
        <v>0</v>
      </c>
      <c r="P7" s="511">
        <v>0</v>
      </c>
      <c r="Q7" s="511">
        <v>0</v>
      </c>
      <c r="R7" s="511">
        <v>0</v>
      </c>
      <c r="S7" s="511">
        <v>0</v>
      </c>
      <c r="T7" s="511">
        <v>0</v>
      </c>
      <c r="U7" s="354">
        <v>0</v>
      </c>
      <c r="V7" s="354">
        <v>0</v>
      </c>
      <c r="W7" s="511">
        <v>0</v>
      </c>
      <c r="X7" s="511">
        <v>0</v>
      </c>
      <c r="Y7" s="511">
        <v>0</v>
      </c>
      <c r="Z7" s="524">
        <v>825</v>
      </c>
    </row>
    <row r="8" spans="2:26">
      <c r="B8" s="387" t="s">
        <v>291</v>
      </c>
      <c r="C8" s="386" t="s">
        <v>681</v>
      </c>
      <c r="D8" s="431">
        <v>425</v>
      </c>
      <c r="E8" s="510">
        <v>5</v>
      </c>
      <c r="F8" s="511">
        <v>1622</v>
      </c>
      <c r="G8" s="511">
        <v>0</v>
      </c>
      <c r="H8" s="511">
        <v>0</v>
      </c>
      <c r="I8" s="511">
        <v>582</v>
      </c>
      <c r="J8" s="511">
        <v>1</v>
      </c>
      <c r="K8" s="511">
        <v>0</v>
      </c>
      <c r="L8" s="354">
        <v>0</v>
      </c>
      <c r="M8" s="511">
        <v>0</v>
      </c>
      <c r="N8" s="511">
        <v>0</v>
      </c>
      <c r="O8" s="511">
        <v>0</v>
      </c>
      <c r="P8" s="511">
        <v>0</v>
      </c>
      <c r="Q8" s="511">
        <v>0</v>
      </c>
      <c r="R8" s="511">
        <v>0</v>
      </c>
      <c r="S8" s="511">
        <v>0</v>
      </c>
      <c r="T8" s="511">
        <v>0</v>
      </c>
      <c r="U8" s="354">
        <v>17</v>
      </c>
      <c r="V8" s="354">
        <v>0</v>
      </c>
      <c r="W8" s="511">
        <v>0</v>
      </c>
      <c r="X8" s="511">
        <v>0</v>
      </c>
      <c r="Y8" s="511">
        <v>0</v>
      </c>
      <c r="Z8" s="524">
        <v>2210</v>
      </c>
    </row>
    <row r="9" spans="2:26">
      <c r="B9" s="387" t="s">
        <v>293</v>
      </c>
      <c r="C9" s="386" t="s">
        <v>681</v>
      </c>
      <c r="D9" s="431">
        <v>579</v>
      </c>
      <c r="E9" s="510">
        <v>17</v>
      </c>
      <c r="F9" s="511">
        <v>12854</v>
      </c>
      <c r="G9" s="511">
        <v>0</v>
      </c>
      <c r="H9" s="511">
        <v>0</v>
      </c>
      <c r="I9" s="511">
        <v>1434</v>
      </c>
      <c r="J9" s="511">
        <v>901</v>
      </c>
      <c r="K9" s="511">
        <v>2</v>
      </c>
      <c r="L9" s="354">
        <v>6</v>
      </c>
      <c r="M9" s="511">
        <v>150</v>
      </c>
      <c r="N9" s="511">
        <v>19</v>
      </c>
      <c r="O9" s="511">
        <v>0</v>
      </c>
      <c r="P9" s="511">
        <v>0</v>
      </c>
      <c r="Q9" s="511">
        <v>1</v>
      </c>
      <c r="R9" s="511">
        <v>0</v>
      </c>
      <c r="S9" s="511">
        <v>0</v>
      </c>
      <c r="T9" s="511">
        <v>0</v>
      </c>
      <c r="U9" s="354">
        <v>568</v>
      </c>
      <c r="V9" s="354">
        <v>0</v>
      </c>
      <c r="W9" s="511">
        <v>0</v>
      </c>
      <c r="X9" s="511">
        <v>0</v>
      </c>
      <c r="Y9" s="511">
        <v>0</v>
      </c>
      <c r="Z9" s="524">
        <v>15378</v>
      </c>
    </row>
    <row r="10" spans="2:26">
      <c r="B10" s="387" t="s">
        <v>295</v>
      </c>
      <c r="C10" s="386" t="s">
        <v>681</v>
      </c>
      <c r="D10" s="431">
        <v>585</v>
      </c>
      <c r="E10" s="510">
        <v>10</v>
      </c>
      <c r="F10" s="511">
        <v>2449</v>
      </c>
      <c r="G10" s="511">
        <v>0</v>
      </c>
      <c r="H10" s="511">
        <v>0</v>
      </c>
      <c r="I10" s="511">
        <v>396</v>
      </c>
      <c r="J10" s="511">
        <v>0</v>
      </c>
      <c r="K10" s="511">
        <v>0</v>
      </c>
      <c r="L10" s="354">
        <v>0</v>
      </c>
      <c r="M10" s="511">
        <v>5</v>
      </c>
      <c r="N10" s="511">
        <v>85</v>
      </c>
      <c r="O10" s="511">
        <v>0</v>
      </c>
      <c r="P10" s="511">
        <v>0</v>
      </c>
      <c r="Q10" s="511">
        <v>0</v>
      </c>
      <c r="R10" s="511">
        <v>0</v>
      </c>
      <c r="S10" s="511">
        <v>0</v>
      </c>
      <c r="T10" s="511">
        <v>0</v>
      </c>
      <c r="U10" s="354">
        <v>14</v>
      </c>
      <c r="V10" s="354">
        <v>0</v>
      </c>
      <c r="W10" s="511">
        <v>0</v>
      </c>
      <c r="X10" s="511">
        <v>0</v>
      </c>
      <c r="Y10" s="511">
        <v>0</v>
      </c>
      <c r="Z10" s="524">
        <v>2945</v>
      </c>
    </row>
    <row r="11" spans="2:26">
      <c r="B11" s="387" t="s">
        <v>297</v>
      </c>
      <c r="C11" s="386" t="s">
        <v>681</v>
      </c>
      <c r="D11" s="431">
        <v>591</v>
      </c>
      <c r="E11" s="510">
        <v>2</v>
      </c>
      <c r="F11" s="511">
        <v>3216</v>
      </c>
      <c r="G11" s="511">
        <v>0</v>
      </c>
      <c r="H11" s="511">
        <v>0</v>
      </c>
      <c r="I11" s="511">
        <v>783</v>
      </c>
      <c r="J11" s="511">
        <v>0</v>
      </c>
      <c r="K11" s="511">
        <v>0</v>
      </c>
      <c r="L11" s="354">
        <v>0</v>
      </c>
      <c r="M11" s="511">
        <v>0</v>
      </c>
      <c r="N11" s="511">
        <v>89</v>
      </c>
      <c r="O11" s="511">
        <v>0</v>
      </c>
      <c r="P11" s="511">
        <v>0</v>
      </c>
      <c r="Q11" s="511">
        <v>0</v>
      </c>
      <c r="R11" s="511">
        <v>0</v>
      </c>
      <c r="S11" s="511">
        <v>0</v>
      </c>
      <c r="T11" s="511">
        <v>0</v>
      </c>
      <c r="U11" s="354">
        <v>26</v>
      </c>
      <c r="V11" s="354">
        <v>0</v>
      </c>
      <c r="W11" s="511">
        <v>0</v>
      </c>
      <c r="X11" s="511">
        <v>0</v>
      </c>
      <c r="Y11" s="511">
        <v>0</v>
      </c>
      <c r="Z11" s="524">
        <v>4090</v>
      </c>
    </row>
    <row r="12" spans="2:26">
      <c r="B12" s="387" t="s">
        <v>298</v>
      </c>
      <c r="C12" s="386" t="s">
        <v>681</v>
      </c>
      <c r="D12" s="431">
        <v>893</v>
      </c>
      <c r="E12" s="510">
        <v>0</v>
      </c>
      <c r="F12" s="511">
        <v>801</v>
      </c>
      <c r="G12" s="511">
        <v>0</v>
      </c>
      <c r="H12" s="511">
        <v>0</v>
      </c>
      <c r="I12" s="511">
        <v>402</v>
      </c>
      <c r="J12" s="511">
        <v>0</v>
      </c>
      <c r="K12" s="511">
        <v>0</v>
      </c>
      <c r="L12" s="354">
        <v>0</v>
      </c>
      <c r="M12" s="511">
        <v>0</v>
      </c>
      <c r="N12" s="511">
        <v>0</v>
      </c>
      <c r="O12" s="511">
        <v>0</v>
      </c>
      <c r="P12" s="511">
        <v>0</v>
      </c>
      <c r="Q12" s="511">
        <v>0</v>
      </c>
      <c r="R12" s="511">
        <v>0</v>
      </c>
      <c r="S12" s="511">
        <v>0</v>
      </c>
      <c r="T12" s="511">
        <v>0</v>
      </c>
      <c r="U12" s="354">
        <v>18</v>
      </c>
      <c r="V12" s="354">
        <v>0</v>
      </c>
      <c r="W12" s="511">
        <v>0</v>
      </c>
      <c r="X12" s="511">
        <v>0</v>
      </c>
      <c r="Y12" s="511">
        <v>0</v>
      </c>
      <c r="Z12" s="524">
        <v>1203</v>
      </c>
    </row>
    <row r="13" spans="2:26" ht="15.75">
      <c r="B13" s="516" t="s">
        <v>685</v>
      </c>
      <c r="C13" s="122"/>
      <c r="D13" s="432"/>
      <c r="E13" s="518">
        <v>65</v>
      </c>
      <c r="F13" s="518">
        <v>15854</v>
      </c>
      <c r="G13" s="518">
        <v>0</v>
      </c>
      <c r="H13" s="518">
        <v>2</v>
      </c>
      <c r="I13" s="518">
        <v>1776</v>
      </c>
      <c r="J13" s="518">
        <v>17923</v>
      </c>
      <c r="K13" s="518">
        <v>3</v>
      </c>
      <c r="L13" s="475">
        <v>2836</v>
      </c>
      <c r="M13" s="518">
        <v>0</v>
      </c>
      <c r="N13" s="518">
        <v>0</v>
      </c>
      <c r="O13" s="518">
        <v>0</v>
      </c>
      <c r="P13" s="518">
        <v>178</v>
      </c>
      <c r="Q13" s="518">
        <v>2</v>
      </c>
      <c r="R13" s="518">
        <v>10</v>
      </c>
      <c r="S13" s="518">
        <v>0</v>
      </c>
      <c r="T13" s="518">
        <v>0</v>
      </c>
      <c r="U13" s="475">
        <v>98</v>
      </c>
      <c r="V13" s="475">
        <v>0</v>
      </c>
      <c r="W13" s="518">
        <v>0</v>
      </c>
      <c r="X13" s="518">
        <v>0</v>
      </c>
      <c r="Y13" s="518">
        <v>0</v>
      </c>
      <c r="Z13" s="518">
        <v>35813</v>
      </c>
    </row>
    <row r="14" spans="2:26">
      <c r="B14" s="387" t="s">
        <v>300</v>
      </c>
      <c r="C14" s="386" t="s">
        <v>685</v>
      </c>
      <c r="D14" s="431">
        <v>120</v>
      </c>
      <c r="E14" s="510">
        <v>1</v>
      </c>
      <c r="F14" s="511">
        <v>267</v>
      </c>
      <c r="G14" s="511">
        <v>0</v>
      </c>
      <c r="H14" s="511">
        <v>0</v>
      </c>
      <c r="I14" s="511">
        <v>15</v>
      </c>
      <c r="J14" s="511">
        <v>939</v>
      </c>
      <c r="K14" s="511">
        <v>0</v>
      </c>
      <c r="L14" s="354">
        <v>46</v>
      </c>
      <c r="M14" s="511">
        <v>0</v>
      </c>
      <c r="N14" s="511">
        <v>0</v>
      </c>
      <c r="O14" s="511">
        <v>0</v>
      </c>
      <c r="P14" s="511">
        <v>26</v>
      </c>
      <c r="Q14" s="511">
        <v>1</v>
      </c>
      <c r="R14" s="511">
        <v>0</v>
      </c>
      <c r="S14" s="511">
        <v>0</v>
      </c>
      <c r="T14" s="511">
        <v>0</v>
      </c>
      <c r="U14" s="354">
        <v>0</v>
      </c>
      <c r="V14" s="354">
        <v>0</v>
      </c>
      <c r="W14" s="511">
        <v>0</v>
      </c>
      <c r="X14" s="511">
        <v>0</v>
      </c>
      <c r="Y14" s="511">
        <v>0</v>
      </c>
      <c r="Z14" s="524">
        <v>1249</v>
      </c>
    </row>
    <row r="15" spans="2:26">
      <c r="B15" s="387" t="s">
        <v>301</v>
      </c>
      <c r="C15" s="386" t="s">
        <v>685</v>
      </c>
      <c r="D15" s="431">
        <v>154</v>
      </c>
      <c r="E15" s="510">
        <v>44</v>
      </c>
      <c r="F15" s="511">
        <v>9571</v>
      </c>
      <c r="G15" s="511">
        <v>0</v>
      </c>
      <c r="H15" s="511">
        <v>2</v>
      </c>
      <c r="I15" s="511">
        <v>1313</v>
      </c>
      <c r="J15" s="511">
        <v>10182</v>
      </c>
      <c r="K15" s="511">
        <v>3</v>
      </c>
      <c r="L15" s="354">
        <v>2396</v>
      </c>
      <c r="M15" s="511">
        <v>0</v>
      </c>
      <c r="N15" s="511">
        <v>0</v>
      </c>
      <c r="O15" s="511">
        <v>0</v>
      </c>
      <c r="P15" s="511">
        <v>77</v>
      </c>
      <c r="Q15" s="511">
        <v>0</v>
      </c>
      <c r="R15" s="511">
        <v>6</v>
      </c>
      <c r="S15" s="511">
        <v>0</v>
      </c>
      <c r="T15" s="511">
        <v>0</v>
      </c>
      <c r="U15" s="354">
        <v>71</v>
      </c>
      <c r="V15" s="354">
        <v>0</v>
      </c>
      <c r="W15" s="511">
        <v>0</v>
      </c>
      <c r="X15" s="511">
        <v>0</v>
      </c>
      <c r="Y15" s="511">
        <v>0</v>
      </c>
      <c r="Z15" s="524">
        <v>21198</v>
      </c>
    </row>
    <row r="16" spans="2:26">
      <c r="B16" s="387" t="s">
        <v>302</v>
      </c>
      <c r="C16" s="386" t="s">
        <v>685</v>
      </c>
      <c r="D16" s="431">
        <v>250</v>
      </c>
      <c r="E16" s="510">
        <v>9</v>
      </c>
      <c r="F16" s="511">
        <v>4840</v>
      </c>
      <c r="G16" s="511">
        <v>0</v>
      </c>
      <c r="H16" s="511">
        <v>0</v>
      </c>
      <c r="I16" s="511">
        <v>143</v>
      </c>
      <c r="J16" s="511">
        <v>3807</v>
      </c>
      <c r="K16" s="511">
        <v>0</v>
      </c>
      <c r="L16" s="354">
        <v>331</v>
      </c>
      <c r="M16" s="511">
        <v>0</v>
      </c>
      <c r="N16" s="511">
        <v>0</v>
      </c>
      <c r="O16" s="511">
        <v>0</v>
      </c>
      <c r="P16" s="511">
        <v>31</v>
      </c>
      <c r="Q16" s="511">
        <v>0</v>
      </c>
      <c r="R16" s="511">
        <v>3</v>
      </c>
      <c r="S16" s="511">
        <v>0</v>
      </c>
      <c r="T16" s="511">
        <v>0</v>
      </c>
      <c r="U16" s="354">
        <v>12</v>
      </c>
      <c r="V16" s="354">
        <v>0</v>
      </c>
      <c r="W16" s="511">
        <v>0</v>
      </c>
      <c r="X16" s="511">
        <v>0</v>
      </c>
      <c r="Y16" s="511">
        <v>0</v>
      </c>
      <c r="Z16" s="524">
        <v>8833</v>
      </c>
    </row>
    <row r="17" spans="2:26">
      <c r="B17" s="387" t="s">
        <v>303</v>
      </c>
      <c r="C17" s="386" t="s">
        <v>685</v>
      </c>
      <c r="D17" s="431">
        <v>495</v>
      </c>
      <c r="E17" s="510">
        <v>1</v>
      </c>
      <c r="F17" s="511">
        <v>234</v>
      </c>
      <c r="G17" s="511">
        <v>0</v>
      </c>
      <c r="H17" s="511">
        <v>0</v>
      </c>
      <c r="I17" s="511">
        <v>9</v>
      </c>
      <c r="J17" s="511">
        <v>925</v>
      </c>
      <c r="K17" s="511">
        <v>0</v>
      </c>
      <c r="L17" s="354">
        <v>41</v>
      </c>
      <c r="M17" s="511">
        <v>0</v>
      </c>
      <c r="N17" s="511">
        <v>0</v>
      </c>
      <c r="O17" s="511">
        <v>0</v>
      </c>
      <c r="P17" s="511">
        <v>0</v>
      </c>
      <c r="Q17" s="511">
        <v>0</v>
      </c>
      <c r="R17" s="511">
        <v>0</v>
      </c>
      <c r="S17" s="511">
        <v>0</v>
      </c>
      <c r="T17" s="511">
        <v>0</v>
      </c>
      <c r="U17" s="354">
        <v>5</v>
      </c>
      <c r="V17" s="354">
        <v>0</v>
      </c>
      <c r="W17" s="511">
        <v>0</v>
      </c>
      <c r="X17" s="511">
        <v>0</v>
      </c>
      <c r="Y17" s="511">
        <v>0</v>
      </c>
      <c r="Z17" s="524">
        <v>1169</v>
      </c>
    </row>
    <row r="18" spans="2:26">
      <c r="B18" s="387" t="s">
        <v>304</v>
      </c>
      <c r="C18" s="386" t="s">
        <v>685</v>
      </c>
      <c r="D18" s="431">
        <v>790</v>
      </c>
      <c r="E18" s="510">
        <v>5</v>
      </c>
      <c r="F18" s="511">
        <v>426</v>
      </c>
      <c r="G18" s="511">
        <v>0</v>
      </c>
      <c r="H18" s="511">
        <v>0</v>
      </c>
      <c r="I18" s="511">
        <v>171</v>
      </c>
      <c r="J18" s="511">
        <v>1063</v>
      </c>
      <c r="K18" s="511">
        <v>0</v>
      </c>
      <c r="L18" s="354">
        <v>15</v>
      </c>
      <c r="M18" s="511">
        <v>0</v>
      </c>
      <c r="N18" s="511">
        <v>0</v>
      </c>
      <c r="O18" s="511">
        <v>0</v>
      </c>
      <c r="P18" s="511">
        <v>0</v>
      </c>
      <c r="Q18" s="511">
        <v>1</v>
      </c>
      <c r="R18" s="511">
        <v>0</v>
      </c>
      <c r="S18" s="511">
        <v>0</v>
      </c>
      <c r="T18" s="511">
        <v>0</v>
      </c>
      <c r="U18" s="354">
        <v>8</v>
      </c>
      <c r="V18" s="354">
        <v>0</v>
      </c>
      <c r="W18" s="511">
        <v>0</v>
      </c>
      <c r="X18" s="511">
        <v>0</v>
      </c>
      <c r="Y18" s="511">
        <v>0</v>
      </c>
      <c r="Z18" s="524">
        <v>1666</v>
      </c>
    </row>
    <row r="19" spans="2:26">
      <c r="B19" s="387" t="s">
        <v>305</v>
      </c>
      <c r="C19" s="386" t="s">
        <v>685</v>
      </c>
      <c r="D19" s="431">
        <v>895</v>
      </c>
      <c r="E19" s="510">
        <v>5</v>
      </c>
      <c r="F19" s="511">
        <v>516</v>
      </c>
      <c r="G19" s="511">
        <v>0</v>
      </c>
      <c r="H19" s="511">
        <v>0</v>
      </c>
      <c r="I19" s="511">
        <v>125</v>
      </c>
      <c r="J19" s="511">
        <v>1007</v>
      </c>
      <c r="K19" s="511">
        <v>0</v>
      </c>
      <c r="L19" s="354">
        <v>7</v>
      </c>
      <c r="M19" s="511">
        <v>0</v>
      </c>
      <c r="N19" s="511">
        <v>0</v>
      </c>
      <c r="O19" s="511">
        <v>0</v>
      </c>
      <c r="P19" s="511">
        <v>44</v>
      </c>
      <c r="Q19" s="511">
        <v>0</v>
      </c>
      <c r="R19" s="511">
        <v>1</v>
      </c>
      <c r="S19" s="511">
        <v>0</v>
      </c>
      <c r="T19" s="511">
        <v>0</v>
      </c>
      <c r="U19" s="354">
        <v>2</v>
      </c>
      <c r="V19" s="354">
        <v>0</v>
      </c>
      <c r="W19" s="511">
        <v>0</v>
      </c>
      <c r="X19" s="511">
        <v>0</v>
      </c>
      <c r="Y19" s="511">
        <v>0</v>
      </c>
      <c r="Z19" s="524">
        <v>1698</v>
      </c>
    </row>
    <row r="20" spans="2:26" ht="15.75">
      <c r="B20" s="516" t="s">
        <v>493</v>
      </c>
      <c r="C20" s="122"/>
      <c r="D20" s="432"/>
      <c r="E20" s="518">
        <v>93185</v>
      </c>
      <c r="F20" s="518">
        <v>88695</v>
      </c>
      <c r="G20" s="518">
        <v>2534</v>
      </c>
      <c r="H20" s="518">
        <v>1</v>
      </c>
      <c r="I20" s="518">
        <v>7407</v>
      </c>
      <c r="J20" s="518">
        <v>3149</v>
      </c>
      <c r="K20" s="518">
        <v>1</v>
      </c>
      <c r="L20" s="475">
        <v>13</v>
      </c>
      <c r="M20" s="518">
        <v>0</v>
      </c>
      <c r="N20" s="518">
        <v>0</v>
      </c>
      <c r="O20" s="518">
        <v>0</v>
      </c>
      <c r="P20" s="518">
        <v>249</v>
      </c>
      <c r="Q20" s="518">
        <v>2</v>
      </c>
      <c r="R20" s="518">
        <v>2</v>
      </c>
      <c r="S20" s="518">
        <v>0</v>
      </c>
      <c r="T20" s="518">
        <v>0</v>
      </c>
      <c r="U20" s="475">
        <v>2662</v>
      </c>
      <c r="V20" s="475">
        <v>0</v>
      </c>
      <c r="W20" s="518">
        <v>8</v>
      </c>
      <c r="X20" s="518">
        <v>0</v>
      </c>
      <c r="Y20" s="518">
        <v>0</v>
      </c>
      <c r="Z20" s="518">
        <v>195233</v>
      </c>
    </row>
    <row r="21" spans="2:26">
      <c r="B21" s="387" t="s">
        <v>307</v>
      </c>
      <c r="C21" s="386" t="s">
        <v>688</v>
      </c>
      <c r="D21" s="431">
        <v>45</v>
      </c>
      <c r="E21" s="510">
        <v>44884</v>
      </c>
      <c r="F21" s="511">
        <v>33932</v>
      </c>
      <c r="G21" s="511">
        <v>1731</v>
      </c>
      <c r="H21" s="511">
        <v>0</v>
      </c>
      <c r="I21" s="511">
        <v>2170</v>
      </c>
      <c r="J21" s="511">
        <v>970</v>
      </c>
      <c r="K21" s="511">
        <v>0</v>
      </c>
      <c r="L21" s="354">
        <v>2</v>
      </c>
      <c r="M21" s="511">
        <v>0</v>
      </c>
      <c r="N21" s="511">
        <v>0</v>
      </c>
      <c r="O21" s="511">
        <v>0</v>
      </c>
      <c r="P21" s="511">
        <v>22</v>
      </c>
      <c r="Q21" s="511">
        <v>2</v>
      </c>
      <c r="R21" s="511">
        <v>0</v>
      </c>
      <c r="S21" s="511">
        <v>0</v>
      </c>
      <c r="T21" s="511">
        <v>0</v>
      </c>
      <c r="U21" s="354">
        <v>696</v>
      </c>
      <c r="V21" s="354">
        <v>0</v>
      </c>
      <c r="W21" s="511">
        <v>0</v>
      </c>
      <c r="X21" s="511">
        <v>0</v>
      </c>
      <c r="Y21" s="511">
        <v>0</v>
      </c>
      <c r="Z21" s="524">
        <v>83711</v>
      </c>
    </row>
    <row r="22" spans="2:26">
      <c r="B22" s="387" t="s">
        <v>308</v>
      </c>
      <c r="C22" s="386" t="s">
        <v>688</v>
      </c>
      <c r="D22" s="431">
        <v>51</v>
      </c>
      <c r="E22" s="510">
        <v>1212</v>
      </c>
      <c r="F22" s="511">
        <v>2020</v>
      </c>
      <c r="G22" s="511">
        <v>37</v>
      </c>
      <c r="H22" s="511">
        <v>0</v>
      </c>
      <c r="I22" s="511">
        <v>264</v>
      </c>
      <c r="J22" s="511">
        <v>0</v>
      </c>
      <c r="K22" s="511">
        <v>0</v>
      </c>
      <c r="L22" s="354">
        <v>0</v>
      </c>
      <c r="M22" s="511">
        <v>0</v>
      </c>
      <c r="N22" s="511">
        <v>0</v>
      </c>
      <c r="O22" s="511">
        <v>0</v>
      </c>
      <c r="P22" s="511">
        <v>33</v>
      </c>
      <c r="Q22" s="511">
        <v>0</v>
      </c>
      <c r="R22" s="511">
        <v>0</v>
      </c>
      <c r="S22" s="511">
        <v>0</v>
      </c>
      <c r="T22" s="511">
        <v>0</v>
      </c>
      <c r="U22" s="354">
        <v>173</v>
      </c>
      <c r="V22" s="354">
        <v>0</v>
      </c>
      <c r="W22" s="511">
        <v>8</v>
      </c>
      <c r="X22" s="511">
        <v>0</v>
      </c>
      <c r="Y22" s="511">
        <v>0</v>
      </c>
      <c r="Z22" s="524">
        <v>3574</v>
      </c>
    </row>
    <row r="23" spans="2:26">
      <c r="B23" s="387" t="s">
        <v>309</v>
      </c>
      <c r="C23" s="386" t="s">
        <v>688</v>
      </c>
      <c r="D23" s="431">
        <v>147</v>
      </c>
      <c r="E23" s="510">
        <v>12966</v>
      </c>
      <c r="F23" s="511">
        <v>11217</v>
      </c>
      <c r="G23" s="511">
        <v>271</v>
      </c>
      <c r="H23" s="511">
        <v>0</v>
      </c>
      <c r="I23" s="511">
        <v>1051</v>
      </c>
      <c r="J23" s="511">
        <v>421</v>
      </c>
      <c r="K23" s="511">
        <v>0</v>
      </c>
      <c r="L23" s="354">
        <v>3</v>
      </c>
      <c r="M23" s="511">
        <v>0</v>
      </c>
      <c r="N23" s="511">
        <v>0</v>
      </c>
      <c r="O23" s="511">
        <v>0</v>
      </c>
      <c r="P23" s="511">
        <v>0</v>
      </c>
      <c r="Q23" s="511">
        <v>0</v>
      </c>
      <c r="R23" s="511">
        <v>0</v>
      </c>
      <c r="S23" s="511">
        <v>0</v>
      </c>
      <c r="T23" s="511">
        <v>0</v>
      </c>
      <c r="U23" s="354">
        <v>221</v>
      </c>
      <c r="V23" s="354">
        <v>0</v>
      </c>
      <c r="W23" s="511">
        <v>0</v>
      </c>
      <c r="X23" s="511">
        <v>0</v>
      </c>
      <c r="Y23" s="511">
        <v>0</v>
      </c>
      <c r="Z23" s="524">
        <v>25926</v>
      </c>
    </row>
    <row r="24" spans="2:26">
      <c r="B24" s="387" t="s">
        <v>310</v>
      </c>
      <c r="C24" s="386" t="s">
        <v>688</v>
      </c>
      <c r="D24" s="431">
        <v>172</v>
      </c>
      <c r="E24" s="510">
        <v>15049</v>
      </c>
      <c r="F24" s="511">
        <v>14089</v>
      </c>
      <c r="G24" s="511">
        <v>109</v>
      </c>
      <c r="H24" s="511">
        <v>0</v>
      </c>
      <c r="I24" s="511">
        <v>1157</v>
      </c>
      <c r="J24" s="511">
        <v>349</v>
      </c>
      <c r="K24" s="511">
        <v>0</v>
      </c>
      <c r="L24" s="354">
        <v>2</v>
      </c>
      <c r="M24" s="511">
        <v>0</v>
      </c>
      <c r="N24" s="511">
        <v>0</v>
      </c>
      <c r="O24" s="511">
        <v>0</v>
      </c>
      <c r="P24" s="511">
        <v>34</v>
      </c>
      <c r="Q24" s="511">
        <v>0</v>
      </c>
      <c r="R24" s="511">
        <v>0</v>
      </c>
      <c r="S24" s="511">
        <v>0</v>
      </c>
      <c r="T24" s="511">
        <v>0</v>
      </c>
      <c r="U24" s="354">
        <v>376</v>
      </c>
      <c r="V24" s="354">
        <v>0</v>
      </c>
      <c r="W24" s="511">
        <v>0</v>
      </c>
      <c r="X24" s="511">
        <v>0</v>
      </c>
      <c r="Y24" s="511">
        <v>0</v>
      </c>
      <c r="Z24" s="524">
        <v>30787</v>
      </c>
    </row>
    <row r="25" spans="2:26" ht="15" customHeight="1">
      <c r="B25" s="387" t="s">
        <v>311</v>
      </c>
      <c r="C25" s="386" t="s">
        <v>688</v>
      </c>
      <c r="D25" s="431">
        <v>475</v>
      </c>
      <c r="E25" s="510">
        <v>5</v>
      </c>
      <c r="F25" s="511">
        <v>163</v>
      </c>
      <c r="G25" s="511">
        <v>0</v>
      </c>
      <c r="H25" s="511">
        <v>0</v>
      </c>
      <c r="I25" s="511">
        <v>51</v>
      </c>
      <c r="J25" s="511">
        <v>0</v>
      </c>
      <c r="K25" s="511">
        <v>0</v>
      </c>
      <c r="L25" s="354">
        <v>0</v>
      </c>
      <c r="M25" s="511">
        <v>0</v>
      </c>
      <c r="N25" s="511">
        <v>0</v>
      </c>
      <c r="O25" s="511">
        <v>0</v>
      </c>
      <c r="P25" s="511">
        <v>17</v>
      </c>
      <c r="Q25" s="511">
        <v>0</v>
      </c>
      <c r="R25" s="511">
        <v>0</v>
      </c>
      <c r="S25" s="511">
        <v>0</v>
      </c>
      <c r="T25" s="511">
        <v>0</v>
      </c>
      <c r="U25" s="354">
        <v>3</v>
      </c>
      <c r="V25" s="354">
        <v>0</v>
      </c>
      <c r="W25" s="511">
        <v>0</v>
      </c>
      <c r="X25" s="511">
        <v>0</v>
      </c>
      <c r="Y25" s="511">
        <v>0</v>
      </c>
      <c r="Z25" s="524">
        <v>236</v>
      </c>
    </row>
    <row r="26" spans="2:26" ht="15" customHeight="1">
      <c r="B26" s="387" t="s">
        <v>312</v>
      </c>
      <c r="C26" s="386" t="s">
        <v>688</v>
      </c>
      <c r="D26" s="431">
        <v>480</v>
      </c>
      <c r="E26" s="510">
        <v>4</v>
      </c>
      <c r="F26" s="511">
        <v>1409</v>
      </c>
      <c r="G26" s="511">
        <v>0</v>
      </c>
      <c r="H26" s="511">
        <v>0</v>
      </c>
      <c r="I26" s="511">
        <v>437</v>
      </c>
      <c r="J26" s="511">
        <v>132</v>
      </c>
      <c r="K26" s="511">
        <v>0</v>
      </c>
      <c r="L26" s="354">
        <v>2</v>
      </c>
      <c r="M26" s="511">
        <v>0</v>
      </c>
      <c r="N26" s="511">
        <v>0</v>
      </c>
      <c r="O26" s="511">
        <v>0</v>
      </c>
      <c r="P26" s="511">
        <v>59</v>
      </c>
      <c r="Q26" s="511">
        <v>0</v>
      </c>
      <c r="R26" s="511">
        <v>1</v>
      </c>
      <c r="S26" s="511">
        <v>0</v>
      </c>
      <c r="T26" s="511">
        <v>0</v>
      </c>
      <c r="U26" s="354">
        <v>57</v>
      </c>
      <c r="V26" s="354">
        <v>0</v>
      </c>
      <c r="W26" s="511">
        <v>0</v>
      </c>
      <c r="X26" s="511">
        <v>0</v>
      </c>
      <c r="Y26" s="511">
        <v>0</v>
      </c>
      <c r="Z26" s="524">
        <v>2042</v>
      </c>
    </row>
    <row r="27" spans="2:26" ht="15" customHeight="1">
      <c r="B27" s="387" t="s">
        <v>313</v>
      </c>
      <c r="C27" s="386" t="s">
        <v>688</v>
      </c>
      <c r="D27" s="431">
        <v>490</v>
      </c>
      <c r="E27" s="510">
        <v>10</v>
      </c>
      <c r="F27" s="511">
        <v>4206</v>
      </c>
      <c r="G27" s="511">
        <v>0</v>
      </c>
      <c r="H27" s="511">
        <v>0</v>
      </c>
      <c r="I27" s="511">
        <v>494</v>
      </c>
      <c r="J27" s="511">
        <v>390</v>
      </c>
      <c r="K27" s="511">
        <v>0</v>
      </c>
      <c r="L27" s="354">
        <v>0</v>
      </c>
      <c r="M27" s="511">
        <v>0</v>
      </c>
      <c r="N27" s="511">
        <v>0</v>
      </c>
      <c r="O27" s="511">
        <v>0</v>
      </c>
      <c r="P27" s="511">
        <v>16</v>
      </c>
      <c r="Q27" s="511">
        <v>0</v>
      </c>
      <c r="R27" s="511">
        <v>0</v>
      </c>
      <c r="S27" s="511">
        <v>0</v>
      </c>
      <c r="T27" s="511">
        <v>0</v>
      </c>
      <c r="U27" s="354">
        <v>228</v>
      </c>
      <c r="V27" s="354">
        <v>0</v>
      </c>
      <c r="W27" s="511">
        <v>0</v>
      </c>
      <c r="X27" s="511">
        <v>0</v>
      </c>
      <c r="Y27" s="511">
        <v>0</v>
      </c>
      <c r="Z27" s="524">
        <v>5116</v>
      </c>
    </row>
    <row r="28" spans="2:26" ht="15" customHeight="1">
      <c r="B28" s="387" t="s">
        <v>314</v>
      </c>
      <c r="C28" s="386" t="s">
        <v>688</v>
      </c>
      <c r="D28" s="431">
        <v>659</v>
      </c>
      <c r="E28" s="510">
        <v>4</v>
      </c>
      <c r="F28" s="511">
        <v>1286</v>
      </c>
      <c r="G28" s="511">
        <v>0</v>
      </c>
      <c r="H28" s="511">
        <v>0</v>
      </c>
      <c r="I28" s="511">
        <v>264</v>
      </c>
      <c r="J28" s="511">
        <v>0</v>
      </c>
      <c r="K28" s="511">
        <v>0</v>
      </c>
      <c r="L28" s="354">
        <v>0</v>
      </c>
      <c r="M28" s="511">
        <v>0</v>
      </c>
      <c r="N28" s="511">
        <v>0</v>
      </c>
      <c r="O28" s="511">
        <v>0</v>
      </c>
      <c r="P28" s="511">
        <v>24</v>
      </c>
      <c r="Q28" s="511">
        <v>0</v>
      </c>
      <c r="R28" s="511">
        <v>0</v>
      </c>
      <c r="S28" s="511">
        <v>0</v>
      </c>
      <c r="T28" s="511">
        <v>0</v>
      </c>
      <c r="U28" s="354">
        <v>93</v>
      </c>
      <c r="V28" s="354">
        <v>0</v>
      </c>
      <c r="W28" s="511">
        <v>0</v>
      </c>
      <c r="X28" s="511">
        <v>0</v>
      </c>
      <c r="Y28" s="511">
        <v>0</v>
      </c>
      <c r="Z28" s="524">
        <v>1578</v>
      </c>
    </row>
    <row r="29" spans="2:26" ht="15" customHeight="1">
      <c r="B29" s="387" t="s">
        <v>315</v>
      </c>
      <c r="C29" s="386" t="s">
        <v>688</v>
      </c>
      <c r="D29" s="431">
        <v>665</v>
      </c>
      <c r="E29" s="510">
        <v>4</v>
      </c>
      <c r="F29" s="511">
        <v>1453</v>
      </c>
      <c r="G29" s="511">
        <v>0</v>
      </c>
      <c r="H29" s="511">
        <v>0</v>
      </c>
      <c r="I29" s="511">
        <v>443</v>
      </c>
      <c r="J29" s="511">
        <v>224</v>
      </c>
      <c r="K29" s="511">
        <v>0</v>
      </c>
      <c r="L29" s="354">
        <v>1</v>
      </c>
      <c r="M29" s="511">
        <v>0</v>
      </c>
      <c r="N29" s="511">
        <v>0</v>
      </c>
      <c r="O29" s="511">
        <v>0</v>
      </c>
      <c r="P29" s="511">
        <v>0</v>
      </c>
      <c r="Q29" s="511">
        <v>0</v>
      </c>
      <c r="R29" s="511">
        <v>0</v>
      </c>
      <c r="S29" s="511">
        <v>0</v>
      </c>
      <c r="T29" s="511">
        <v>0</v>
      </c>
      <c r="U29" s="354">
        <v>37</v>
      </c>
      <c r="V29" s="354">
        <v>0</v>
      </c>
      <c r="W29" s="511">
        <v>0</v>
      </c>
      <c r="X29" s="511">
        <v>0</v>
      </c>
      <c r="Y29" s="511">
        <v>0</v>
      </c>
      <c r="Z29" s="524">
        <v>2124</v>
      </c>
    </row>
    <row r="30" spans="2:26" ht="15" customHeight="1">
      <c r="B30" s="387" t="s">
        <v>316</v>
      </c>
      <c r="C30" s="386" t="s">
        <v>688</v>
      </c>
      <c r="D30" s="431">
        <v>837</v>
      </c>
      <c r="E30" s="510">
        <v>19047</v>
      </c>
      <c r="F30" s="511">
        <v>18818</v>
      </c>
      <c r="G30" s="511">
        <v>386</v>
      </c>
      <c r="H30" s="511">
        <v>1</v>
      </c>
      <c r="I30" s="511">
        <v>984</v>
      </c>
      <c r="J30" s="511">
        <v>663</v>
      </c>
      <c r="K30" s="511">
        <v>1</v>
      </c>
      <c r="L30" s="354">
        <v>3</v>
      </c>
      <c r="M30" s="511">
        <v>0</v>
      </c>
      <c r="N30" s="511">
        <v>0</v>
      </c>
      <c r="O30" s="511">
        <v>0</v>
      </c>
      <c r="P30" s="511">
        <v>29</v>
      </c>
      <c r="Q30" s="511">
        <v>0</v>
      </c>
      <c r="R30" s="511">
        <v>1</v>
      </c>
      <c r="S30" s="511">
        <v>0</v>
      </c>
      <c r="T30" s="511">
        <v>0</v>
      </c>
      <c r="U30" s="354">
        <v>776</v>
      </c>
      <c r="V30" s="354">
        <v>0</v>
      </c>
      <c r="W30" s="511">
        <v>0</v>
      </c>
      <c r="X30" s="511">
        <v>0</v>
      </c>
      <c r="Y30" s="511">
        <v>0</v>
      </c>
      <c r="Z30" s="524">
        <v>39930</v>
      </c>
    </row>
    <row r="31" spans="2:26" ht="15" customHeight="1">
      <c r="B31" s="387" t="s">
        <v>317</v>
      </c>
      <c r="C31" s="386" t="s">
        <v>688</v>
      </c>
      <c r="D31" s="431">
        <v>873</v>
      </c>
      <c r="E31" s="510">
        <v>0</v>
      </c>
      <c r="F31" s="511">
        <v>102</v>
      </c>
      <c r="G31" s="511">
        <v>0</v>
      </c>
      <c r="H31" s="511">
        <v>0</v>
      </c>
      <c r="I31" s="511">
        <v>92</v>
      </c>
      <c r="J31" s="511">
        <v>0</v>
      </c>
      <c r="K31" s="511">
        <v>0</v>
      </c>
      <c r="L31" s="354">
        <v>0</v>
      </c>
      <c r="M31" s="511">
        <v>0</v>
      </c>
      <c r="N31" s="511">
        <v>0</v>
      </c>
      <c r="O31" s="511">
        <v>0</v>
      </c>
      <c r="P31" s="511">
        <v>15</v>
      </c>
      <c r="Q31" s="511">
        <v>0</v>
      </c>
      <c r="R31" s="511">
        <v>0</v>
      </c>
      <c r="S31" s="511">
        <v>0</v>
      </c>
      <c r="T31" s="511">
        <v>0</v>
      </c>
      <c r="U31" s="354">
        <v>2</v>
      </c>
      <c r="V31" s="354">
        <v>0</v>
      </c>
      <c r="W31" s="511">
        <v>0</v>
      </c>
      <c r="X31" s="511">
        <v>0</v>
      </c>
      <c r="Y31" s="511">
        <v>0</v>
      </c>
      <c r="Z31" s="524">
        <v>209</v>
      </c>
    </row>
    <row r="32" spans="2:26" ht="15" customHeight="1">
      <c r="B32" s="516" t="s">
        <v>691</v>
      </c>
      <c r="C32" s="122"/>
      <c r="D32" s="432"/>
      <c r="E32" s="518">
        <v>49</v>
      </c>
      <c r="F32" s="518">
        <v>26512</v>
      </c>
      <c r="G32" s="518">
        <v>50</v>
      </c>
      <c r="H32" s="518">
        <v>0</v>
      </c>
      <c r="I32" s="518">
        <v>4819</v>
      </c>
      <c r="J32" s="518">
        <v>7874</v>
      </c>
      <c r="K32" s="518">
        <v>14</v>
      </c>
      <c r="L32" s="475">
        <v>30</v>
      </c>
      <c r="M32" s="518">
        <v>100</v>
      </c>
      <c r="N32" s="518">
        <v>0</v>
      </c>
      <c r="O32" s="518">
        <v>0</v>
      </c>
      <c r="P32" s="518">
        <v>33</v>
      </c>
      <c r="Q32" s="518">
        <v>0</v>
      </c>
      <c r="R32" s="518">
        <v>0</v>
      </c>
      <c r="S32" s="518">
        <v>0</v>
      </c>
      <c r="T32" s="518">
        <v>0</v>
      </c>
      <c r="U32" s="475">
        <v>162</v>
      </c>
      <c r="V32" s="475">
        <v>0</v>
      </c>
      <c r="W32" s="518">
        <v>0</v>
      </c>
      <c r="X32" s="518">
        <v>0</v>
      </c>
      <c r="Y32" s="518">
        <v>0</v>
      </c>
      <c r="Z32" s="518">
        <v>39451</v>
      </c>
    </row>
    <row r="33" spans="2:26" ht="15" customHeight="1">
      <c r="B33" s="387" t="s">
        <v>319</v>
      </c>
      <c r="C33" s="386" t="s">
        <v>691</v>
      </c>
      <c r="D33" s="431">
        <v>31</v>
      </c>
      <c r="E33" s="510">
        <v>5</v>
      </c>
      <c r="F33" s="511">
        <v>2138</v>
      </c>
      <c r="G33" s="511">
        <v>0</v>
      </c>
      <c r="H33" s="511">
        <v>0</v>
      </c>
      <c r="I33" s="511">
        <v>239</v>
      </c>
      <c r="J33" s="511">
        <v>1168</v>
      </c>
      <c r="K33" s="511">
        <v>5</v>
      </c>
      <c r="L33" s="354">
        <v>8</v>
      </c>
      <c r="M33" s="511">
        <v>0</v>
      </c>
      <c r="N33" s="511">
        <v>0</v>
      </c>
      <c r="O33" s="511">
        <v>0</v>
      </c>
      <c r="P33" s="511">
        <v>0</v>
      </c>
      <c r="Q33" s="511">
        <v>0</v>
      </c>
      <c r="R33" s="511">
        <v>0</v>
      </c>
      <c r="S33" s="511">
        <v>0</v>
      </c>
      <c r="T33" s="511">
        <v>0</v>
      </c>
      <c r="U33" s="354">
        <v>10</v>
      </c>
      <c r="V33" s="354">
        <v>0</v>
      </c>
      <c r="W33" s="511">
        <v>0</v>
      </c>
      <c r="X33" s="511">
        <v>0</v>
      </c>
      <c r="Y33" s="511">
        <v>0</v>
      </c>
      <c r="Z33" s="524">
        <v>3555</v>
      </c>
    </row>
    <row r="34" spans="2:26" ht="15" customHeight="1">
      <c r="B34" s="387" t="s">
        <v>320</v>
      </c>
      <c r="C34" s="386" t="s">
        <v>691</v>
      </c>
      <c r="D34" s="431">
        <v>40</v>
      </c>
      <c r="E34" s="510">
        <v>1</v>
      </c>
      <c r="F34" s="511">
        <v>669</v>
      </c>
      <c r="G34" s="511">
        <v>0</v>
      </c>
      <c r="H34" s="511">
        <v>0</v>
      </c>
      <c r="I34" s="511">
        <v>70</v>
      </c>
      <c r="J34" s="511">
        <v>698</v>
      </c>
      <c r="K34" s="511">
        <v>0</v>
      </c>
      <c r="L34" s="354">
        <v>4</v>
      </c>
      <c r="M34" s="511">
        <v>0</v>
      </c>
      <c r="N34" s="511">
        <v>0</v>
      </c>
      <c r="O34" s="511">
        <v>0</v>
      </c>
      <c r="P34" s="511">
        <v>0</v>
      </c>
      <c r="Q34" s="511">
        <v>0</v>
      </c>
      <c r="R34" s="511">
        <v>0</v>
      </c>
      <c r="S34" s="511">
        <v>0</v>
      </c>
      <c r="T34" s="511">
        <v>0</v>
      </c>
      <c r="U34" s="354">
        <v>5</v>
      </c>
      <c r="V34" s="354">
        <v>0</v>
      </c>
      <c r="W34" s="511">
        <v>0</v>
      </c>
      <c r="X34" s="511">
        <v>0</v>
      </c>
      <c r="Y34" s="511">
        <v>0</v>
      </c>
      <c r="Z34" s="524">
        <v>1438</v>
      </c>
    </row>
    <row r="35" spans="2:26" ht="15" customHeight="1">
      <c r="B35" s="387" t="s">
        <v>321</v>
      </c>
      <c r="C35" s="386" t="s">
        <v>691</v>
      </c>
      <c r="D35" s="431">
        <v>190</v>
      </c>
      <c r="E35" s="510">
        <v>5</v>
      </c>
      <c r="F35" s="511">
        <v>2320</v>
      </c>
      <c r="G35" s="511">
        <v>0</v>
      </c>
      <c r="H35" s="511">
        <v>0</v>
      </c>
      <c r="I35" s="511">
        <v>730</v>
      </c>
      <c r="J35" s="511">
        <v>0</v>
      </c>
      <c r="K35" s="511">
        <v>2</v>
      </c>
      <c r="L35" s="354">
        <v>0</v>
      </c>
      <c r="M35" s="511">
        <v>100</v>
      </c>
      <c r="N35" s="511">
        <v>0</v>
      </c>
      <c r="O35" s="511">
        <v>0</v>
      </c>
      <c r="P35" s="511">
        <v>0</v>
      </c>
      <c r="Q35" s="511">
        <v>0</v>
      </c>
      <c r="R35" s="511">
        <v>0</v>
      </c>
      <c r="S35" s="511">
        <v>0</v>
      </c>
      <c r="T35" s="511">
        <v>0</v>
      </c>
      <c r="U35" s="354">
        <v>6</v>
      </c>
      <c r="V35" s="354">
        <v>0</v>
      </c>
      <c r="W35" s="511">
        <v>0</v>
      </c>
      <c r="X35" s="511">
        <v>0</v>
      </c>
      <c r="Y35" s="511">
        <v>0</v>
      </c>
      <c r="Z35" s="524">
        <v>3157</v>
      </c>
    </row>
    <row r="36" spans="2:26" ht="15" customHeight="1">
      <c r="B36" s="387" t="s">
        <v>322</v>
      </c>
      <c r="C36" s="386" t="s">
        <v>691</v>
      </c>
      <c r="D36" s="431">
        <v>604</v>
      </c>
      <c r="E36" s="510">
        <v>11</v>
      </c>
      <c r="F36" s="511">
        <v>3116</v>
      </c>
      <c r="G36" s="511">
        <v>0</v>
      </c>
      <c r="H36" s="511">
        <v>0</v>
      </c>
      <c r="I36" s="511">
        <v>452</v>
      </c>
      <c r="J36" s="511">
        <v>2030</v>
      </c>
      <c r="K36" s="511">
        <v>0</v>
      </c>
      <c r="L36" s="354">
        <v>9</v>
      </c>
      <c r="M36" s="511">
        <v>0</v>
      </c>
      <c r="N36" s="511">
        <v>0</v>
      </c>
      <c r="O36" s="511">
        <v>0</v>
      </c>
      <c r="P36" s="511">
        <v>0</v>
      </c>
      <c r="Q36" s="511">
        <v>0</v>
      </c>
      <c r="R36" s="511">
        <v>0</v>
      </c>
      <c r="S36" s="511">
        <v>0</v>
      </c>
      <c r="T36" s="511">
        <v>0</v>
      </c>
      <c r="U36" s="354">
        <v>16</v>
      </c>
      <c r="V36" s="354">
        <v>0</v>
      </c>
      <c r="W36" s="511">
        <v>0</v>
      </c>
      <c r="X36" s="511">
        <v>0</v>
      </c>
      <c r="Y36" s="511">
        <v>0</v>
      </c>
      <c r="Z36" s="524">
        <v>5609</v>
      </c>
    </row>
    <row r="37" spans="2:26" ht="15" customHeight="1">
      <c r="B37" s="387" t="s">
        <v>323</v>
      </c>
      <c r="C37" s="386" t="s">
        <v>691</v>
      </c>
      <c r="D37" s="431">
        <v>670</v>
      </c>
      <c r="E37" s="510">
        <v>1</v>
      </c>
      <c r="F37" s="511">
        <v>2503</v>
      </c>
      <c r="G37" s="511">
        <v>0</v>
      </c>
      <c r="H37" s="511">
        <v>0</v>
      </c>
      <c r="I37" s="511">
        <v>771</v>
      </c>
      <c r="J37" s="511">
        <v>0</v>
      </c>
      <c r="K37" s="511">
        <v>2</v>
      </c>
      <c r="L37" s="354">
        <v>0</v>
      </c>
      <c r="M37" s="511">
        <v>0</v>
      </c>
      <c r="N37" s="511">
        <v>0</v>
      </c>
      <c r="O37" s="511">
        <v>0</v>
      </c>
      <c r="P37" s="511">
        <v>0</v>
      </c>
      <c r="Q37" s="511">
        <v>0</v>
      </c>
      <c r="R37" s="511">
        <v>0</v>
      </c>
      <c r="S37" s="511">
        <v>0</v>
      </c>
      <c r="T37" s="511">
        <v>0</v>
      </c>
      <c r="U37" s="354">
        <v>11</v>
      </c>
      <c r="V37" s="354">
        <v>0</v>
      </c>
      <c r="W37" s="511">
        <v>0</v>
      </c>
      <c r="X37" s="511">
        <v>0</v>
      </c>
      <c r="Y37" s="511">
        <v>0</v>
      </c>
      <c r="Z37" s="524">
        <v>3277</v>
      </c>
    </row>
    <row r="38" spans="2:26" ht="15" customHeight="1">
      <c r="B38" s="387" t="s">
        <v>324</v>
      </c>
      <c r="C38" s="386" t="s">
        <v>691</v>
      </c>
      <c r="D38" s="431">
        <v>690</v>
      </c>
      <c r="E38" s="510">
        <v>2</v>
      </c>
      <c r="F38" s="511">
        <v>990</v>
      </c>
      <c r="G38" s="511">
        <v>0</v>
      </c>
      <c r="H38" s="511">
        <v>0</v>
      </c>
      <c r="I38" s="511">
        <v>452</v>
      </c>
      <c r="J38" s="511">
        <v>0</v>
      </c>
      <c r="K38" s="511">
        <v>2</v>
      </c>
      <c r="L38" s="354">
        <v>0</v>
      </c>
      <c r="M38" s="511">
        <v>0</v>
      </c>
      <c r="N38" s="511">
        <v>0</v>
      </c>
      <c r="O38" s="511">
        <v>0</v>
      </c>
      <c r="P38" s="511">
        <v>0</v>
      </c>
      <c r="Q38" s="511">
        <v>0</v>
      </c>
      <c r="R38" s="511">
        <v>0</v>
      </c>
      <c r="S38" s="511">
        <v>0</v>
      </c>
      <c r="T38" s="511">
        <v>0</v>
      </c>
      <c r="U38" s="354">
        <v>1</v>
      </c>
      <c r="V38" s="354">
        <v>0</v>
      </c>
      <c r="W38" s="511">
        <v>0</v>
      </c>
      <c r="X38" s="511">
        <v>0</v>
      </c>
      <c r="Y38" s="511">
        <v>0</v>
      </c>
      <c r="Z38" s="524">
        <v>1446</v>
      </c>
    </row>
    <row r="39" spans="2:26" ht="15" customHeight="1">
      <c r="B39" s="387" t="s">
        <v>325</v>
      </c>
      <c r="C39" s="386" t="s">
        <v>691</v>
      </c>
      <c r="D39" s="431">
        <v>736</v>
      </c>
      <c r="E39" s="510">
        <v>13</v>
      </c>
      <c r="F39" s="511">
        <v>10087</v>
      </c>
      <c r="G39" s="511">
        <v>1</v>
      </c>
      <c r="H39" s="511">
        <v>0</v>
      </c>
      <c r="I39" s="511">
        <v>985</v>
      </c>
      <c r="J39" s="511">
        <v>3116</v>
      </c>
      <c r="K39" s="511">
        <v>0</v>
      </c>
      <c r="L39" s="354">
        <v>7</v>
      </c>
      <c r="M39" s="511">
        <v>0</v>
      </c>
      <c r="N39" s="511">
        <v>0</v>
      </c>
      <c r="O39" s="511">
        <v>0</v>
      </c>
      <c r="P39" s="511">
        <v>33</v>
      </c>
      <c r="Q39" s="511">
        <v>0</v>
      </c>
      <c r="R39" s="511">
        <v>0</v>
      </c>
      <c r="S39" s="511">
        <v>0</v>
      </c>
      <c r="T39" s="511">
        <v>0</v>
      </c>
      <c r="U39" s="354">
        <v>39</v>
      </c>
      <c r="V39" s="354">
        <v>0</v>
      </c>
      <c r="W39" s="511">
        <v>0</v>
      </c>
      <c r="X39" s="511">
        <v>0</v>
      </c>
      <c r="Y39" s="511">
        <v>0</v>
      </c>
      <c r="Z39" s="524">
        <v>14235</v>
      </c>
    </row>
    <row r="40" spans="2:26" ht="15" customHeight="1">
      <c r="B40" s="387" t="s">
        <v>326</v>
      </c>
      <c r="C40" s="386" t="s">
        <v>691</v>
      </c>
      <c r="D40" s="431">
        <v>858</v>
      </c>
      <c r="E40" s="510">
        <v>2</v>
      </c>
      <c r="F40" s="511">
        <v>1847</v>
      </c>
      <c r="G40" s="511">
        <v>0</v>
      </c>
      <c r="H40" s="511">
        <v>0</v>
      </c>
      <c r="I40" s="511">
        <v>615</v>
      </c>
      <c r="J40" s="511">
        <v>0</v>
      </c>
      <c r="K40" s="511">
        <v>2</v>
      </c>
      <c r="L40" s="354">
        <v>0</v>
      </c>
      <c r="M40" s="511">
        <v>0</v>
      </c>
      <c r="N40" s="511">
        <v>0</v>
      </c>
      <c r="O40" s="511">
        <v>0</v>
      </c>
      <c r="P40" s="511">
        <v>0</v>
      </c>
      <c r="Q40" s="511">
        <v>0</v>
      </c>
      <c r="R40" s="511">
        <v>0</v>
      </c>
      <c r="S40" s="511">
        <v>0</v>
      </c>
      <c r="T40" s="511">
        <v>0</v>
      </c>
      <c r="U40" s="354">
        <v>5</v>
      </c>
      <c r="V40" s="354">
        <v>0</v>
      </c>
      <c r="W40" s="511">
        <v>0</v>
      </c>
      <c r="X40" s="511">
        <v>0</v>
      </c>
      <c r="Y40" s="511">
        <v>0</v>
      </c>
      <c r="Z40" s="524">
        <v>2466</v>
      </c>
    </row>
    <row r="41" spans="2:26" ht="15" customHeight="1">
      <c r="B41" s="387" t="s">
        <v>327</v>
      </c>
      <c r="C41" s="386" t="s">
        <v>691</v>
      </c>
      <c r="D41" s="431">
        <v>885</v>
      </c>
      <c r="E41" s="510">
        <v>1</v>
      </c>
      <c r="F41" s="511">
        <v>761</v>
      </c>
      <c r="G41" s="511">
        <v>0</v>
      </c>
      <c r="H41" s="511">
        <v>0</v>
      </c>
      <c r="I41" s="511">
        <v>136</v>
      </c>
      <c r="J41" s="511">
        <v>75</v>
      </c>
      <c r="K41" s="511">
        <v>0</v>
      </c>
      <c r="L41" s="354">
        <v>1</v>
      </c>
      <c r="M41" s="511">
        <v>0</v>
      </c>
      <c r="N41" s="511">
        <v>0</v>
      </c>
      <c r="O41" s="511">
        <v>0</v>
      </c>
      <c r="P41" s="511">
        <v>0</v>
      </c>
      <c r="Q41" s="511">
        <v>0</v>
      </c>
      <c r="R41" s="511">
        <v>0</v>
      </c>
      <c r="S41" s="511">
        <v>0</v>
      </c>
      <c r="T41" s="511">
        <v>0</v>
      </c>
      <c r="U41" s="354">
        <v>47</v>
      </c>
      <c r="V41" s="354">
        <v>0</v>
      </c>
      <c r="W41" s="511">
        <v>0</v>
      </c>
      <c r="X41" s="511">
        <v>0</v>
      </c>
      <c r="Y41" s="511">
        <v>0</v>
      </c>
      <c r="Z41" s="524">
        <v>973</v>
      </c>
    </row>
    <row r="42" spans="2:26" ht="15" customHeight="1">
      <c r="B42" s="387" t="s">
        <v>328</v>
      </c>
      <c r="C42" s="386" t="s">
        <v>691</v>
      </c>
      <c r="D42" s="431">
        <v>890</v>
      </c>
      <c r="E42" s="510">
        <v>8</v>
      </c>
      <c r="F42" s="511">
        <v>2081</v>
      </c>
      <c r="G42" s="511">
        <v>49</v>
      </c>
      <c r="H42" s="511">
        <v>0</v>
      </c>
      <c r="I42" s="511">
        <v>369</v>
      </c>
      <c r="J42" s="511">
        <v>787</v>
      </c>
      <c r="K42" s="511">
        <v>1</v>
      </c>
      <c r="L42" s="354">
        <v>1</v>
      </c>
      <c r="M42" s="511">
        <v>0</v>
      </c>
      <c r="N42" s="511">
        <v>0</v>
      </c>
      <c r="O42" s="511">
        <v>0</v>
      </c>
      <c r="P42" s="511">
        <v>0</v>
      </c>
      <c r="Q42" s="511">
        <v>0</v>
      </c>
      <c r="R42" s="511">
        <v>0</v>
      </c>
      <c r="S42" s="511">
        <v>0</v>
      </c>
      <c r="T42" s="511">
        <v>0</v>
      </c>
      <c r="U42" s="354">
        <v>22</v>
      </c>
      <c r="V42" s="354">
        <v>0</v>
      </c>
      <c r="W42" s="511">
        <v>0</v>
      </c>
      <c r="X42" s="511">
        <v>0</v>
      </c>
      <c r="Y42" s="511">
        <v>0</v>
      </c>
      <c r="Z42" s="524">
        <v>3295</v>
      </c>
    </row>
    <row r="43" spans="2:26" ht="15" customHeight="1">
      <c r="B43" s="516" t="s">
        <v>495</v>
      </c>
      <c r="C43" s="122"/>
      <c r="D43" s="432"/>
      <c r="E43" s="518">
        <v>87</v>
      </c>
      <c r="F43" s="518">
        <v>22883</v>
      </c>
      <c r="G43" s="518">
        <v>42</v>
      </c>
      <c r="H43" s="518">
        <v>0</v>
      </c>
      <c r="I43" s="518">
        <v>5156</v>
      </c>
      <c r="J43" s="518">
        <v>5576</v>
      </c>
      <c r="K43" s="518">
        <v>17</v>
      </c>
      <c r="L43" s="475">
        <v>135</v>
      </c>
      <c r="M43" s="518">
        <v>0</v>
      </c>
      <c r="N43" s="518">
        <v>377</v>
      </c>
      <c r="O43" s="518">
        <v>0</v>
      </c>
      <c r="P43" s="518">
        <v>103</v>
      </c>
      <c r="Q43" s="518">
        <v>1</v>
      </c>
      <c r="R43" s="518">
        <v>2</v>
      </c>
      <c r="S43" s="518">
        <v>0</v>
      </c>
      <c r="T43" s="518">
        <v>0</v>
      </c>
      <c r="U43" s="475">
        <v>60</v>
      </c>
      <c r="V43" s="475">
        <v>0</v>
      </c>
      <c r="W43" s="518">
        <v>0</v>
      </c>
      <c r="X43" s="518">
        <v>0</v>
      </c>
      <c r="Y43" s="518">
        <v>0</v>
      </c>
      <c r="Z43" s="518">
        <v>34244</v>
      </c>
    </row>
    <row r="44" spans="2:26" ht="15" customHeight="1">
      <c r="B44" s="387" t="s">
        <v>330</v>
      </c>
      <c r="C44" s="386" t="s">
        <v>495</v>
      </c>
      <c r="D44" s="431">
        <v>4</v>
      </c>
      <c r="E44" s="510">
        <v>4</v>
      </c>
      <c r="F44" s="511">
        <v>199</v>
      </c>
      <c r="G44" s="511">
        <v>0</v>
      </c>
      <c r="H44" s="511">
        <v>0</v>
      </c>
      <c r="I44" s="511">
        <v>102</v>
      </c>
      <c r="J44" s="511">
        <v>0</v>
      </c>
      <c r="K44" s="511">
        <v>0</v>
      </c>
      <c r="L44" s="354">
        <v>0</v>
      </c>
      <c r="M44" s="511">
        <v>0</v>
      </c>
      <c r="N44" s="511">
        <v>0</v>
      </c>
      <c r="O44" s="511">
        <v>0</v>
      </c>
      <c r="P44" s="511">
        <v>0</v>
      </c>
      <c r="Q44" s="511">
        <v>0</v>
      </c>
      <c r="R44" s="511">
        <v>0</v>
      </c>
      <c r="S44" s="511">
        <v>0</v>
      </c>
      <c r="T44" s="511">
        <v>0</v>
      </c>
      <c r="U44" s="354">
        <v>0</v>
      </c>
      <c r="V44" s="354">
        <v>0</v>
      </c>
      <c r="W44" s="511">
        <v>0</v>
      </c>
      <c r="X44" s="511">
        <v>0</v>
      </c>
      <c r="Y44" s="511">
        <v>0</v>
      </c>
      <c r="Z44" s="524">
        <v>305</v>
      </c>
    </row>
    <row r="45" spans="2:26" ht="15" customHeight="1">
      <c r="B45" s="387" t="s">
        <v>331</v>
      </c>
      <c r="C45" s="386" t="s">
        <v>495</v>
      </c>
      <c r="D45" s="431">
        <v>42</v>
      </c>
      <c r="E45" s="510">
        <v>16</v>
      </c>
      <c r="F45" s="511">
        <v>5784</v>
      </c>
      <c r="G45" s="511">
        <v>0</v>
      </c>
      <c r="H45" s="511">
        <v>0</v>
      </c>
      <c r="I45" s="511">
        <v>710</v>
      </c>
      <c r="J45" s="511">
        <v>1982</v>
      </c>
      <c r="K45" s="511">
        <v>2</v>
      </c>
      <c r="L45" s="354">
        <v>87</v>
      </c>
      <c r="M45" s="511">
        <v>0</v>
      </c>
      <c r="N45" s="511">
        <v>36</v>
      </c>
      <c r="O45" s="511">
        <v>0</v>
      </c>
      <c r="P45" s="511">
        <v>0</v>
      </c>
      <c r="Q45" s="511">
        <v>1</v>
      </c>
      <c r="R45" s="511">
        <v>0</v>
      </c>
      <c r="S45" s="511">
        <v>0</v>
      </c>
      <c r="T45" s="511">
        <v>0</v>
      </c>
      <c r="U45" s="354">
        <v>26</v>
      </c>
      <c r="V45" s="354">
        <v>0</v>
      </c>
      <c r="W45" s="511">
        <v>0</v>
      </c>
      <c r="X45" s="511">
        <v>0</v>
      </c>
      <c r="Y45" s="511">
        <v>0</v>
      </c>
      <c r="Z45" s="524">
        <v>8531</v>
      </c>
    </row>
    <row r="46" spans="2:26" ht="15" customHeight="1">
      <c r="B46" s="387" t="s">
        <v>332</v>
      </c>
      <c r="C46" s="386" t="s">
        <v>495</v>
      </c>
      <c r="D46" s="431">
        <v>44</v>
      </c>
      <c r="E46" s="510">
        <v>2</v>
      </c>
      <c r="F46" s="511">
        <v>985</v>
      </c>
      <c r="G46" s="511">
        <v>0</v>
      </c>
      <c r="H46" s="511">
        <v>0</v>
      </c>
      <c r="I46" s="511">
        <v>239</v>
      </c>
      <c r="J46" s="511">
        <v>0</v>
      </c>
      <c r="K46" s="511">
        <v>0</v>
      </c>
      <c r="L46" s="354">
        <v>0</v>
      </c>
      <c r="M46" s="511">
        <v>0</v>
      </c>
      <c r="N46" s="511">
        <v>0</v>
      </c>
      <c r="O46" s="511">
        <v>0</v>
      </c>
      <c r="P46" s="511">
        <v>0</v>
      </c>
      <c r="Q46" s="511">
        <v>0</v>
      </c>
      <c r="R46" s="511">
        <v>0</v>
      </c>
      <c r="S46" s="511">
        <v>0</v>
      </c>
      <c r="T46" s="511">
        <v>0</v>
      </c>
      <c r="U46" s="354">
        <v>3</v>
      </c>
      <c r="V46" s="354">
        <v>0</v>
      </c>
      <c r="W46" s="511">
        <v>0</v>
      </c>
      <c r="X46" s="511">
        <v>0</v>
      </c>
      <c r="Y46" s="511">
        <v>0</v>
      </c>
      <c r="Z46" s="524">
        <v>1226</v>
      </c>
    </row>
    <row r="47" spans="2:26" ht="15" customHeight="1">
      <c r="B47" s="387" t="s">
        <v>333</v>
      </c>
      <c r="C47" s="386" t="s">
        <v>495</v>
      </c>
      <c r="D47" s="431">
        <v>59</v>
      </c>
      <c r="E47" s="510">
        <v>2</v>
      </c>
      <c r="F47" s="511">
        <v>471</v>
      </c>
      <c r="G47" s="511">
        <v>42</v>
      </c>
      <c r="H47" s="511">
        <v>0</v>
      </c>
      <c r="I47" s="511">
        <v>47</v>
      </c>
      <c r="J47" s="511">
        <v>208</v>
      </c>
      <c r="K47" s="511">
        <v>0</v>
      </c>
      <c r="L47" s="354">
        <v>5</v>
      </c>
      <c r="M47" s="511">
        <v>0</v>
      </c>
      <c r="N47" s="511">
        <v>0</v>
      </c>
      <c r="O47" s="511">
        <v>0</v>
      </c>
      <c r="P47" s="511">
        <v>0</v>
      </c>
      <c r="Q47" s="511">
        <v>0</v>
      </c>
      <c r="R47" s="511">
        <v>0</v>
      </c>
      <c r="S47" s="511">
        <v>0</v>
      </c>
      <c r="T47" s="511">
        <v>0</v>
      </c>
      <c r="U47" s="354">
        <v>5</v>
      </c>
      <c r="V47" s="354">
        <v>0</v>
      </c>
      <c r="W47" s="511">
        <v>0</v>
      </c>
      <c r="X47" s="511">
        <v>0</v>
      </c>
      <c r="Y47" s="511">
        <v>0</v>
      </c>
      <c r="Z47" s="524">
        <v>770</v>
      </c>
    </row>
    <row r="48" spans="2:26" ht="15" customHeight="1">
      <c r="B48" s="387" t="s">
        <v>334</v>
      </c>
      <c r="C48" s="386" t="s">
        <v>495</v>
      </c>
      <c r="D48" s="431">
        <v>113</v>
      </c>
      <c r="E48" s="510">
        <v>7</v>
      </c>
      <c r="F48" s="511">
        <v>1268</v>
      </c>
      <c r="G48" s="511">
        <v>0</v>
      </c>
      <c r="H48" s="511">
        <v>0</v>
      </c>
      <c r="I48" s="511">
        <v>492</v>
      </c>
      <c r="J48" s="511">
        <v>0</v>
      </c>
      <c r="K48" s="511">
        <v>0</v>
      </c>
      <c r="L48" s="354">
        <v>0</v>
      </c>
      <c r="M48" s="511">
        <v>0</v>
      </c>
      <c r="N48" s="511">
        <v>39</v>
      </c>
      <c r="O48" s="511">
        <v>0</v>
      </c>
      <c r="P48" s="511">
        <v>0</v>
      </c>
      <c r="Q48" s="511">
        <v>0</v>
      </c>
      <c r="R48" s="511">
        <v>0</v>
      </c>
      <c r="S48" s="511">
        <v>0</v>
      </c>
      <c r="T48" s="511">
        <v>0</v>
      </c>
      <c r="U48" s="354">
        <v>0</v>
      </c>
      <c r="V48" s="354">
        <v>0</v>
      </c>
      <c r="W48" s="511">
        <v>0</v>
      </c>
      <c r="X48" s="511">
        <v>0</v>
      </c>
      <c r="Y48" s="511">
        <v>0</v>
      </c>
      <c r="Z48" s="524">
        <v>1806</v>
      </c>
    </row>
    <row r="49" spans="2:26" ht="15" customHeight="1">
      <c r="B49" s="387" t="s">
        <v>335</v>
      </c>
      <c r="C49" s="386" t="s">
        <v>495</v>
      </c>
      <c r="D49" s="431">
        <v>125</v>
      </c>
      <c r="E49" s="510">
        <v>4</v>
      </c>
      <c r="F49" s="511">
        <v>387</v>
      </c>
      <c r="G49" s="511">
        <v>0</v>
      </c>
      <c r="H49" s="511">
        <v>0</v>
      </c>
      <c r="I49" s="511">
        <v>162</v>
      </c>
      <c r="J49" s="511">
        <v>0</v>
      </c>
      <c r="K49" s="511">
        <v>0</v>
      </c>
      <c r="L49" s="354">
        <v>0</v>
      </c>
      <c r="M49" s="511">
        <v>0</v>
      </c>
      <c r="N49" s="511">
        <v>0</v>
      </c>
      <c r="O49" s="511">
        <v>0</v>
      </c>
      <c r="P49" s="511">
        <v>0</v>
      </c>
      <c r="Q49" s="511">
        <v>0</v>
      </c>
      <c r="R49" s="511">
        <v>0</v>
      </c>
      <c r="S49" s="511">
        <v>0</v>
      </c>
      <c r="T49" s="511">
        <v>0</v>
      </c>
      <c r="U49" s="354">
        <v>0</v>
      </c>
      <c r="V49" s="354">
        <v>0</v>
      </c>
      <c r="W49" s="511">
        <v>0</v>
      </c>
      <c r="X49" s="511">
        <v>0</v>
      </c>
      <c r="Y49" s="511">
        <v>0</v>
      </c>
      <c r="Z49" s="524">
        <v>553</v>
      </c>
    </row>
    <row r="50" spans="2:26" ht="15" customHeight="1">
      <c r="B50" s="387" t="s">
        <v>336</v>
      </c>
      <c r="C50" s="386" t="s">
        <v>495</v>
      </c>
      <c r="D50" s="431">
        <v>138</v>
      </c>
      <c r="E50" s="510">
        <v>3</v>
      </c>
      <c r="F50" s="511">
        <v>1665</v>
      </c>
      <c r="G50" s="511">
        <v>0</v>
      </c>
      <c r="H50" s="511">
        <v>0</v>
      </c>
      <c r="I50" s="511">
        <v>813</v>
      </c>
      <c r="J50" s="511">
        <v>0</v>
      </c>
      <c r="K50" s="511">
        <v>0</v>
      </c>
      <c r="L50" s="354">
        <v>0</v>
      </c>
      <c r="M50" s="511">
        <v>0</v>
      </c>
      <c r="N50" s="511">
        <v>0</v>
      </c>
      <c r="O50" s="511">
        <v>0</v>
      </c>
      <c r="P50" s="511">
        <v>0</v>
      </c>
      <c r="Q50" s="511">
        <v>0</v>
      </c>
      <c r="R50" s="511">
        <v>0</v>
      </c>
      <c r="S50" s="511">
        <v>0</v>
      </c>
      <c r="T50" s="511">
        <v>0</v>
      </c>
      <c r="U50" s="354">
        <v>2</v>
      </c>
      <c r="V50" s="354">
        <v>0</v>
      </c>
      <c r="W50" s="511">
        <v>0</v>
      </c>
      <c r="X50" s="511">
        <v>0</v>
      </c>
      <c r="Y50" s="511">
        <v>0</v>
      </c>
      <c r="Z50" s="524">
        <v>2481</v>
      </c>
    </row>
    <row r="51" spans="2:26" ht="15" customHeight="1">
      <c r="B51" s="387" t="s">
        <v>337</v>
      </c>
      <c r="C51" s="386" t="s">
        <v>495</v>
      </c>
      <c r="D51" s="431">
        <v>234</v>
      </c>
      <c r="E51" s="510">
        <v>4</v>
      </c>
      <c r="F51" s="511">
        <v>990</v>
      </c>
      <c r="G51" s="511">
        <v>0</v>
      </c>
      <c r="H51" s="511">
        <v>0</v>
      </c>
      <c r="I51" s="511">
        <v>50</v>
      </c>
      <c r="J51" s="511">
        <v>1389</v>
      </c>
      <c r="K51" s="511">
        <v>0</v>
      </c>
      <c r="L51" s="354">
        <v>13</v>
      </c>
      <c r="M51" s="511">
        <v>0</v>
      </c>
      <c r="N51" s="511">
        <v>0</v>
      </c>
      <c r="O51" s="511">
        <v>0</v>
      </c>
      <c r="P51" s="511">
        <v>71</v>
      </c>
      <c r="Q51" s="511">
        <v>0</v>
      </c>
      <c r="R51" s="511">
        <v>2</v>
      </c>
      <c r="S51" s="511">
        <v>0</v>
      </c>
      <c r="T51" s="511">
        <v>0</v>
      </c>
      <c r="U51" s="354">
        <v>11</v>
      </c>
      <c r="V51" s="354">
        <v>0</v>
      </c>
      <c r="W51" s="511">
        <v>0</v>
      </c>
      <c r="X51" s="511">
        <v>0</v>
      </c>
      <c r="Y51" s="511">
        <v>0</v>
      </c>
      <c r="Z51" s="524">
        <v>2506</v>
      </c>
    </row>
    <row r="52" spans="2:26" ht="15" customHeight="1">
      <c r="B52" s="387" t="s">
        <v>338</v>
      </c>
      <c r="C52" s="386" t="s">
        <v>495</v>
      </c>
      <c r="D52" s="431">
        <v>240</v>
      </c>
      <c r="E52" s="510">
        <v>7</v>
      </c>
      <c r="F52" s="511">
        <v>1243</v>
      </c>
      <c r="G52" s="511">
        <v>0</v>
      </c>
      <c r="H52" s="511">
        <v>0</v>
      </c>
      <c r="I52" s="511">
        <v>411</v>
      </c>
      <c r="J52" s="511">
        <v>0</v>
      </c>
      <c r="K52" s="511">
        <v>5</v>
      </c>
      <c r="L52" s="354">
        <v>0</v>
      </c>
      <c r="M52" s="511">
        <v>0</v>
      </c>
      <c r="N52" s="511">
        <v>0</v>
      </c>
      <c r="O52" s="511">
        <v>0</v>
      </c>
      <c r="P52" s="511">
        <v>0</v>
      </c>
      <c r="Q52" s="511">
        <v>0</v>
      </c>
      <c r="R52" s="511">
        <v>0</v>
      </c>
      <c r="S52" s="511">
        <v>0</v>
      </c>
      <c r="T52" s="511">
        <v>0</v>
      </c>
      <c r="U52" s="354">
        <v>1</v>
      </c>
      <c r="V52" s="354">
        <v>0</v>
      </c>
      <c r="W52" s="511">
        <v>0</v>
      </c>
      <c r="X52" s="511">
        <v>0</v>
      </c>
      <c r="Y52" s="511">
        <v>0</v>
      </c>
      <c r="Z52" s="524">
        <v>1666</v>
      </c>
    </row>
    <row r="53" spans="2:26" ht="15" customHeight="1">
      <c r="B53" s="387" t="s">
        <v>339</v>
      </c>
      <c r="C53" s="386" t="s">
        <v>495</v>
      </c>
      <c r="D53" s="431">
        <v>284</v>
      </c>
      <c r="E53" s="510">
        <v>5</v>
      </c>
      <c r="F53" s="511">
        <v>1275</v>
      </c>
      <c r="G53" s="511">
        <v>0</v>
      </c>
      <c r="H53" s="511">
        <v>0</v>
      </c>
      <c r="I53" s="511">
        <v>138</v>
      </c>
      <c r="J53" s="511">
        <v>1240</v>
      </c>
      <c r="K53" s="511">
        <v>0</v>
      </c>
      <c r="L53" s="354">
        <v>19</v>
      </c>
      <c r="M53" s="511">
        <v>0</v>
      </c>
      <c r="N53" s="511">
        <v>0</v>
      </c>
      <c r="O53" s="511">
        <v>0</v>
      </c>
      <c r="P53" s="511">
        <v>30</v>
      </c>
      <c r="Q53" s="511">
        <v>0</v>
      </c>
      <c r="R53" s="511">
        <v>0</v>
      </c>
      <c r="S53" s="511">
        <v>0</v>
      </c>
      <c r="T53" s="511">
        <v>0</v>
      </c>
      <c r="U53" s="354">
        <v>1</v>
      </c>
      <c r="V53" s="354">
        <v>0</v>
      </c>
      <c r="W53" s="511">
        <v>0</v>
      </c>
      <c r="X53" s="511">
        <v>0</v>
      </c>
      <c r="Y53" s="511">
        <v>0</v>
      </c>
      <c r="Z53" s="524">
        <v>2688</v>
      </c>
    </row>
    <row r="54" spans="2:26" ht="15" customHeight="1">
      <c r="B54" s="387" t="s">
        <v>340</v>
      </c>
      <c r="C54" s="386" t="s">
        <v>495</v>
      </c>
      <c r="D54" s="431">
        <v>306</v>
      </c>
      <c r="E54" s="510">
        <v>1</v>
      </c>
      <c r="F54" s="511">
        <v>767</v>
      </c>
      <c r="G54" s="511">
        <v>0</v>
      </c>
      <c r="H54" s="511">
        <v>0</v>
      </c>
      <c r="I54" s="511">
        <v>38</v>
      </c>
      <c r="J54" s="511">
        <v>0</v>
      </c>
      <c r="K54" s="511">
        <v>0</v>
      </c>
      <c r="L54" s="354">
        <v>0</v>
      </c>
      <c r="M54" s="511">
        <v>0</v>
      </c>
      <c r="N54" s="511">
        <v>204</v>
      </c>
      <c r="O54" s="511">
        <v>0</v>
      </c>
      <c r="P54" s="511">
        <v>0</v>
      </c>
      <c r="Q54" s="511">
        <v>0</v>
      </c>
      <c r="R54" s="511">
        <v>0</v>
      </c>
      <c r="S54" s="511">
        <v>0</v>
      </c>
      <c r="T54" s="511">
        <v>0</v>
      </c>
      <c r="U54" s="354">
        <v>0</v>
      </c>
      <c r="V54" s="354">
        <v>0</v>
      </c>
      <c r="W54" s="511">
        <v>0</v>
      </c>
      <c r="X54" s="511">
        <v>0</v>
      </c>
      <c r="Y54" s="511">
        <v>0</v>
      </c>
      <c r="Z54" s="524">
        <v>1010</v>
      </c>
    </row>
    <row r="55" spans="2:26" ht="15" customHeight="1">
      <c r="B55" s="387" t="s">
        <v>341</v>
      </c>
      <c r="C55" s="386" t="s">
        <v>495</v>
      </c>
      <c r="D55" s="431">
        <v>347</v>
      </c>
      <c r="E55" s="510">
        <v>3</v>
      </c>
      <c r="F55" s="511">
        <v>479</v>
      </c>
      <c r="G55" s="511">
        <v>0</v>
      </c>
      <c r="H55" s="511">
        <v>0</v>
      </c>
      <c r="I55" s="511">
        <v>229</v>
      </c>
      <c r="J55" s="511">
        <v>0</v>
      </c>
      <c r="K55" s="511">
        <v>2</v>
      </c>
      <c r="L55" s="354">
        <v>0</v>
      </c>
      <c r="M55" s="511">
        <v>0</v>
      </c>
      <c r="N55" s="511">
        <v>0</v>
      </c>
      <c r="O55" s="511">
        <v>0</v>
      </c>
      <c r="P55" s="511">
        <v>0</v>
      </c>
      <c r="Q55" s="511">
        <v>0</v>
      </c>
      <c r="R55" s="511">
        <v>0</v>
      </c>
      <c r="S55" s="511">
        <v>0</v>
      </c>
      <c r="T55" s="511">
        <v>0</v>
      </c>
      <c r="U55" s="354">
        <v>1</v>
      </c>
      <c r="V55" s="354">
        <v>0</v>
      </c>
      <c r="W55" s="511">
        <v>0</v>
      </c>
      <c r="X55" s="511">
        <v>0</v>
      </c>
      <c r="Y55" s="511">
        <v>0</v>
      </c>
      <c r="Z55" s="524">
        <v>713</v>
      </c>
    </row>
    <row r="56" spans="2:26" ht="15" customHeight="1">
      <c r="B56" s="387" t="s">
        <v>342</v>
      </c>
      <c r="C56" s="386" t="s">
        <v>495</v>
      </c>
      <c r="D56" s="431">
        <v>411</v>
      </c>
      <c r="E56" s="510">
        <v>5</v>
      </c>
      <c r="F56" s="511">
        <v>737</v>
      </c>
      <c r="G56" s="511">
        <v>0</v>
      </c>
      <c r="H56" s="511">
        <v>0</v>
      </c>
      <c r="I56" s="511">
        <v>299</v>
      </c>
      <c r="J56" s="511">
        <v>0</v>
      </c>
      <c r="K56" s="511">
        <v>1</v>
      </c>
      <c r="L56" s="354">
        <v>0</v>
      </c>
      <c r="M56" s="511">
        <v>0</v>
      </c>
      <c r="N56" s="511">
        <v>0</v>
      </c>
      <c r="O56" s="511">
        <v>0</v>
      </c>
      <c r="P56" s="511">
        <v>0</v>
      </c>
      <c r="Q56" s="511">
        <v>0</v>
      </c>
      <c r="R56" s="511">
        <v>0</v>
      </c>
      <c r="S56" s="511">
        <v>0</v>
      </c>
      <c r="T56" s="511">
        <v>0</v>
      </c>
      <c r="U56" s="354">
        <v>0</v>
      </c>
      <c r="V56" s="354">
        <v>0</v>
      </c>
      <c r="W56" s="511">
        <v>0</v>
      </c>
      <c r="X56" s="511">
        <v>0</v>
      </c>
      <c r="Y56" s="511">
        <v>0</v>
      </c>
      <c r="Z56" s="524">
        <v>1042</v>
      </c>
    </row>
    <row r="57" spans="2:26" ht="15" customHeight="1">
      <c r="B57" s="387" t="s">
        <v>343</v>
      </c>
      <c r="C57" s="386" t="s">
        <v>495</v>
      </c>
      <c r="D57" s="431">
        <v>501</v>
      </c>
      <c r="E57" s="510">
        <v>1</v>
      </c>
      <c r="F57" s="511">
        <v>184</v>
      </c>
      <c r="G57" s="511">
        <v>0</v>
      </c>
      <c r="H57" s="511">
        <v>0</v>
      </c>
      <c r="I57" s="511">
        <v>83</v>
      </c>
      <c r="J57" s="511">
        <v>0</v>
      </c>
      <c r="K57" s="511">
        <v>0</v>
      </c>
      <c r="L57" s="354">
        <v>0</v>
      </c>
      <c r="M57" s="511">
        <v>0</v>
      </c>
      <c r="N57" s="511">
        <v>0</v>
      </c>
      <c r="O57" s="511">
        <v>0</v>
      </c>
      <c r="P57" s="511">
        <v>0</v>
      </c>
      <c r="Q57" s="511">
        <v>0</v>
      </c>
      <c r="R57" s="511">
        <v>0</v>
      </c>
      <c r="S57" s="511">
        <v>0</v>
      </c>
      <c r="T57" s="511">
        <v>0</v>
      </c>
      <c r="U57" s="354">
        <v>0</v>
      </c>
      <c r="V57" s="354">
        <v>0</v>
      </c>
      <c r="W57" s="511">
        <v>0</v>
      </c>
      <c r="X57" s="511">
        <v>0</v>
      </c>
      <c r="Y57" s="511">
        <v>0</v>
      </c>
      <c r="Z57" s="524">
        <v>268</v>
      </c>
    </row>
    <row r="58" spans="2:26" ht="15" customHeight="1">
      <c r="B58" s="387" t="s">
        <v>344</v>
      </c>
      <c r="C58" s="386" t="s">
        <v>495</v>
      </c>
      <c r="D58" s="431">
        <v>543</v>
      </c>
      <c r="E58" s="510">
        <v>3</v>
      </c>
      <c r="F58" s="511">
        <v>110</v>
      </c>
      <c r="G58" s="511">
        <v>0</v>
      </c>
      <c r="H58" s="511">
        <v>0</v>
      </c>
      <c r="I58" s="511">
        <v>82</v>
      </c>
      <c r="J58" s="511">
        <v>299</v>
      </c>
      <c r="K58" s="511">
        <v>0</v>
      </c>
      <c r="L58" s="354">
        <v>5</v>
      </c>
      <c r="M58" s="511">
        <v>0</v>
      </c>
      <c r="N58" s="511">
        <v>0</v>
      </c>
      <c r="O58" s="511">
        <v>0</v>
      </c>
      <c r="P58" s="511">
        <v>0</v>
      </c>
      <c r="Q58" s="511">
        <v>0</v>
      </c>
      <c r="R58" s="511">
        <v>0</v>
      </c>
      <c r="S58" s="511">
        <v>0</v>
      </c>
      <c r="T58" s="511">
        <v>0</v>
      </c>
      <c r="U58" s="354">
        <v>0</v>
      </c>
      <c r="V58" s="354">
        <v>0</v>
      </c>
      <c r="W58" s="511">
        <v>0</v>
      </c>
      <c r="X58" s="511">
        <v>0</v>
      </c>
      <c r="Y58" s="511">
        <v>0</v>
      </c>
      <c r="Z58" s="524">
        <v>494</v>
      </c>
    </row>
    <row r="59" spans="2:26" ht="15" customHeight="1">
      <c r="B59" s="387" t="s">
        <v>345</v>
      </c>
      <c r="C59" s="386" t="s">
        <v>495</v>
      </c>
      <c r="D59" s="431">
        <v>628</v>
      </c>
      <c r="E59" s="510">
        <v>2</v>
      </c>
      <c r="F59" s="511">
        <v>337</v>
      </c>
      <c r="G59" s="511">
        <v>0</v>
      </c>
      <c r="H59" s="511">
        <v>0</v>
      </c>
      <c r="I59" s="511">
        <v>149</v>
      </c>
      <c r="J59" s="511">
        <v>0</v>
      </c>
      <c r="K59" s="511">
        <v>0</v>
      </c>
      <c r="L59" s="354">
        <v>0</v>
      </c>
      <c r="M59" s="511">
        <v>0</v>
      </c>
      <c r="N59" s="511">
        <v>13</v>
      </c>
      <c r="O59" s="511">
        <v>0</v>
      </c>
      <c r="P59" s="511">
        <v>0</v>
      </c>
      <c r="Q59" s="511">
        <v>0</v>
      </c>
      <c r="R59" s="511">
        <v>0</v>
      </c>
      <c r="S59" s="511">
        <v>0</v>
      </c>
      <c r="T59" s="511">
        <v>0</v>
      </c>
      <c r="U59" s="354">
        <v>0</v>
      </c>
      <c r="V59" s="354">
        <v>0</v>
      </c>
      <c r="W59" s="511">
        <v>0</v>
      </c>
      <c r="X59" s="511">
        <v>0</v>
      </c>
      <c r="Y59" s="511">
        <v>0</v>
      </c>
      <c r="Z59" s="524">
        <v>501</v>
      </c>
    </row>
    <row r="60" spans="2:26" ht="15" customHeight="1">
      <c r="B60" s="387" t="s">
        <v>346</v>
      </c>
      <c r="C60" s="386" t="s">
        <v>495</v>
      </c>
      <c r="D60" s="431">
        <v>656</v>
      </c>
      <c r="E60" s="510">
        <v>10</v>
      </c>
      <c r="F60" s="511">
        <v>3743</v>
      </c>
      <c r="G60" s="511">
        <v>0</v>
      </c>
      <c r="H60" s="511">
        <v>0</v>
      </c>
      <c r="I60" s="511">
        <v>533</v>
      </c>
      <c r="J60" s="511">
        <v>0</v>
      </c>
      <c r="K60" s="511">
        <v>0</v>
      </c>
      <c r="L60" s="354">
        <v>0</v>
      </c>
      <c r="M60" s="511">
        <v>0</v>
      </c>
      <c r="N60" s="511">
        <v>85</v>
      </c>
      <c r="O60" s="511">
        <v>0</v>
      </c>
      <c r="P60" s="511">
        <v>0</v>
      </c>
      <c r="Q60" s="511">
        <v>0</v>
      </c>
      <c r="R60" s="511">
        <v>0</v>
      </c>
      <c r="S60" s="511">
        <v>0</v>
      </c>
      <c r="T60" s="511">
        <v>0</v>
      </c>
      <c r="U60" s="354">
        <v>5</v>
      </c>
      <c r="V60" s="354">
        <v>0</v>
      </c>
      <c r="W60" s="511">
        <v>0</v>
      </c>
      <c r="X60" s="511">
        <v>0</v>
      </c>
      <c r="Y60" s="511">
        <v>0</v>
      </c>
      <c r="Z60" s="524">
        <v>4371</v>
      </c>
    </row>
    <row r="61" spans="2:26" ht="15" customHeight="1">
      <c r="B61" s="387" t="s">
        <v>347</v>
      </c>
      <c r="C61" s="386" t="s">
        <v>495</v>
      </c>
      <c r="D61" s="431">
        <v>761</v>
      </c>
      <c r="E61" s="510">
        <v>5</v>
      </c>
      <c r="F61" s="511">
        <v>2054</v>
      </c>
      <c r="G61" s="511">
        <v>0</v>
      </c>
      <c r="H61" s="511">
        <v>0</v>
      </c>
      <c r="I61" s="511">
        <v>579</v>
      </c>
      <c r="J61" s="511">
        <v>0</v>
      </c>
      <c r="K61" s="511">
        <v>7</v>
      </c>
      <c r="L61" s="354">
        <v>0</v>
      </c>
      <c r="M61" s="511">
        <v>0</v>
      </c>
      <c r="N61" s="511">
        <v>0</v>
      </c>
      <c r="O61" s="511">
        <v>0</v>
      </c>
      <c r="P61" s="511">
        <v>0</v>
      </c>
      <c r="Q61" s="511">
        <v>0</v>
      </c>
      <c r="R61" s="511">
        <v>0</v>
      </c>
      <c r="S61" s="511">
        <v>0</v>
      </c>
      <c r="T61" s="511">
        <v>0</v>
      </c>
      <c r="U61" s="354">
        <v>1</v>
      </c>
      <c r="V61" s="354">
        <v>0</v>
      </c>
      <c r="W61" s="511">
        <v>0</v>
      </c>
      <c r="X61" s="511">
        <v>0</v>
      </c>
      <c r="Y61" s="511">
        <v>0</v>
      </c>
      <c r="Z61" s="524">
        <v>2645</v>
      </c>
    </row>
    <row r="62" spans="2:26" ht="15" customHeight="1">
      <c r="B62" s="387" t="s">
        <v>348</v>
      </c>
      <c r="C62" s="386" t="s">
        <v>495</v>
      </c>
      <c r="D62" s="431">
        <v>842</v>
      </c>
      <c r="E62" s="510">
        <v>3</v>
      </c>
      <c r="F62" s="511">
        <v>205</v>
      </c>
      <c r="G62" s="511">
        <v>0</v>
      </c>
      <c r="H62" s="511">
        <v>0</v>
      </c>
      <c r="I62" s="511">
        <v>0</v>
      </c>
      <c r="J62" s="511">
        <v>458</v>
      </c>
      <c r="K62" s="511">
        <v>0</v>
      </c>
      <c r="L62" s="354">
        <v>6</v>
      </c>
      <c r="M62" s="511">
        <v>0</v>
      </c>
      <c r="N62" s="511">
        <v>0</v>
      </c>
      <c r="O62" s="511">
        <v>0</v>
      </c>
      <c r="P62" s="511">
        <v>2</v>
      </c>
      <c r="Q62" s="511">
        <v>0</v>
      </c>
      <c r="R62" s="511">
        <v>0</v>
      </c>
      <c r="S62" s="511">
        <v>0</v>
      </c>
      <c r="T62" s="511">
        <v>0</v>
      </c>
      <c r="U62" s="354">
        <v>4</v>
      </c>
      <c r="V62" s="354">
        <v>0</v>
      </c>
      <c r="W62" s="511">
        <v>0</v>
      </c>
      <c r="X62" s="511">
        <v>0</v>
      </c>
      <c r="Y62" s="511">
        <v>0</v>
      </c>
      <c r="Z62" s="524">
        <v>668</v>
      </c>
    </row>
    <row r="63" spans="2:26" ht="15" customHeight="1">
      <c r="B63" s="516" t="s">
        <v>496</v>
      </c>
      <c r="C63" s="122"/>
      <c r="D63" s="432"/>
      <c r="E63" s="518">
        <v>34295</v>
      </c>
      <c r="F63" s="518">
        <v>25205</v>
      </c>
      <c r="G63" s="518">
        <v>13578</v>
      </c>
      <c r="H63" s="518">
        <v>0</v>
      </c>
      <c r="I63" s="518">
        <v>8218</v>
      </c>
      <c r="J63" s="518">
        <v>2721</v>
      </c>
      <c r="K63" s="518">
        <v>153</v>
      </c>
      <c r="L63" s="475">
        <v>20</v>
      </c>
      <c r="M63" s="518">
        <v>0</v>
      </c>
      <c r="N63" s="518">
        <v>1</v>
      </c>
      <c r="O63" s="518">
        <v>0</v>
      </c>
      <c r="P63" s="518">
        <v>0</v>
      </c>
      <c r="Q63" s="518">
        <v>0</v>
      </c>
      <c r="R63" s="518">
        <v>0</v>
      </c>
      <c r="S63" s="518">
        <v>0</v>
      </c>
      <c r="T63" s="518">
        <v>0</v>
      </c>
      <c r="U63" s="475">
        <v>64</v>
      </c>
      <c r="V63" s="475">
        <v>0</v>
      </c>
      <c r="W63" s="518">
        <v>0</v>
      </c>
      <c r="X63" s="518">
        <v>0</v>
      </c>
      <c r="Y63" s="518">
        <v>0</v>
      </c>
      <c r="Z63" s="518">
        <v>84171</v>
      </c>
    </row>
    <row r="64" spans="2:26" ht="15" customHeight="1">
      <c r="B64" s="387" t="s">
        <v>350</v>
      </c>
      <c r="C64" s="386" t="s">
        <v>496</v>
      </c>
      <c r="D64" s="431">
        <v>38</v>
      </c>
      <c r="E64" s="510">
        <v>3</v>
      </c>
      <c r="F64" s="511">
        <v>572</v>
      </c>
      <c r="G64" s="511">
        <v>0</v>
      </c>
      <c r="H64" s="511">
        <v>0</v>
      </c>
      <c r="I64" s="511">
        <v>16</v>
      </c>
      <c r="J64" s="511">
        <v>447</v>
      </c>
      <c r="K64" s="511">
        <v>1</v>
      </c>
      <c r="L64" s="354">
        <v>6</v>
      </c>
      <c r="M64" s="511">
        <v>0</v>
      </c>
      <c r="N64" s="511">
        <v>0</v>
      </c>
      <c r="O64" s="511">
        <v>0</v>
      </c>
      <c r="P64" s="511">
        <v>0</v>
      </c>
      <c r="Q64" s="511">
        <v>0</v>
      </c>
      <c r="R64" s="511">
        <v>0</v>
      </c>
      <c r="S64" s="511">
        <v>0</v>
      </c>
      <c r="T64" s="511">
        <v>0</v>
      </c>
      <c r="U64" s="354">
        <v>0</v>
      </c>
      <c r="V64" s="354">
        <v>0</v>
      </c>
      <c r="W64" s="511">
        <v>0</v>
      </c>
      <c r="X64" s="511">
        <v>0</v>
      </c>
      <c r="Y64" s="511">
        <v>0</v>
      </c>
      <c r="Z64" s="524">
        <v>1039</v>
      </c>
    </row>
    <row r="65" spans="2:26" ht="15" customHeight="1">
      <c r="B65" s="387" t="s">
        <v>351</v>
      </c>
      <c r="C65" s="386" t="s">
        <v>496</v>
      </c>
      <c r="D65" s="431">
        <v>86</v>
      </c>
      <c r="E65" s="510">
        <v>43</v>
      </c>
      <c r="F65" s="511">
        <v>800</v>
      </c>
      <c r="G65" s="511">
        <v>2</v>
      </c>
      <c r="H65" s="511">
        <v>0</v>
      </c>
      <c r="I65" s="511">
        <v>285</v>
      </c>
      <c r="J65" s="511">
        <v>0</v>
      </c>
      <c r="K65" s="511">
        <v>0</v>
      </c>
      <c r="L65" s="354">
        <v>0</v>
      </c>
      <c r="M65" s="511">
        <v>0</v>
      </c>
      <c r="N65" s="511">
        <v>1</v>
      </c>
      <c r="O65" s="511">
        <v>0</v>
      </c>
      <c r="P65" s="511">
        <v>0</v>
      </c>
      <c r="Q65" s="511">
        <v>0</v>
      </c>
      <c r="R65" s="511">
        <v>0</v>
      </c>
      <c r="S65" s="511">
        <v>0</v>
      </c>
      <c r="T65" s="511">
        <v>0</v>
      </c>
      <c r="U65" s="354">
        <v>0</v>
      </c>
      <c r="V65" s="354">
        <v>0</v>
      </c>
      <c r="W65" s="511">
        <v>0</v>
      </c>
      <c r="X65" s="511">
        <v>0</v>
      </c>
      <c r="Y65" s="511">
        <v>0</v>
      </c>
      <c r="Z65" s="524">
        <v>1131</v>
      </c>
    </row>
    <row r="66" spans="2:26" ht="15" customHeight="1">
      <c r="B66" s="387" t="s">
        <v>352</v>
      </c>
      <c r="C66" s="386" t="s">
        <v>496</v>
      </c>
      <c r="D66" s="431">
        <v>107</v>
      </c>
      <c r="E66" s="510">
        <v>4</v>
      </c>
      <c r="F66" s="511">
        <v>277</v>
      </c>
      <c r="G66" s="511">
        <v>0</v>
      </c>
      <c r="H66" s="511">
        <v>0</v>
      </c>
      <c r="I66" s="511">
        <v>52</v>
      </c>
      <c r="J66" s="511">
        <v>311</v>
      </c>
      <c r="K66" s="511">
        <v>0</v>
      </c>
      <c r="L66" s="354">
        <v>3</v>
      </c>
      <c r="M66" s="511">
        <v>0</v>
      </c>
      <c r="N66" s="511">
        <v>0</v>
      </c>
      <c r="O66" s="511">
        <v>0</v>
      </c>
      <c r="P66" s="511">
        <v>0</v>
      </c>
      <c r="Q66" s="511">
        <v>0</v>
      </c>
      <c r="R66" s="511">
        <v>0</v>
      </c>
      <c r="S66" s="511">
        <v>0</v>
      </c>
      <c r="T66" s="511">
        <v>0</v>
      </c>
      <c r="U66" s="354">
        <v>0</v>
      </c>
      <c r="V66" s="354">
        <v>0</v>
      </c>
      <c r="W66" s="511">
        <v>0</v>
      </c>
      <c r="X66" s="511">
        <v>0</v>
      </c>
      <c r="Y66" s="511">
        <v>0</v>
      </c>
      <c r="Z66" s="524">
        <v>644</v>
      </c>
    </row>
    <row r="67" spans="2:26" ht="15" customHeight="1">
      <c r="B67" s="387" t="s">
        <v>353</v>
      </c>
      <c r="C67" s="386" t="s">
        <v>496</v>
      </c>
      <c r="D67" s="431">
        <v>134</v>
      </c>
      <c r="E67" s="510">
        <v>3</v>
      </c>
      <c r="F67" s="511">
        <v>284</v>
      </c>
      <c r="G67" s="511">
        <v>0</v>
      </c>
      <c r="H67" s="511">
        <v>0</v>
      </c>
      <c r="I67" s="511">
        <v>151</v>
      </c>
      <c r="J67" s="511">
        <v>0</v>
      </c>
      <c r="K67" s="511">
        <v>0</v>
      </c>
      <c r="L67" s="354">
        <v>0</v>
      </c>
      <c r="M67" s="511">
        <v>0</v>
      </c>
      <c r="N67" s="511">
        <v>0</v>
      </c>
      <c r="O67" s="511">
        <v>0</v>
      </c>
      <c r="P67" s="511">
        <v>0</v>
      </c>
      <c r="Q67" s="511">
        <v>0</v>
      </c>
      <c r="R67" s="511">
        <v>0</v>
      </c>
      <c r="S67" s="511">
        <v>0</v>
      </c>
      <c r="T67" s="511">
        <v>0</v>
      </c>
      <c r="U67" s="354">
        <v>0</v>
      </c>
      <c r="V67" s="354">
        <v>0</v>
      </c>
      <c r="W67" s="511">
        <v>0</v>
      </c>
      <c r="X67" s="511">
        <v>0</v>
      </c>
      <c r="Y67" s="511">
        <v>0</v>
      </c>
      <c r="Z67" s="524">
        <v>438</v>
      </c>
    </row>
    <row r="68" spans="2:26" ht="15" customHeight="1">
      <c r="B68" s="387" t="s">
        <v>354</v>
      </c>
      <c r="C68" s="386" t="s">
        <v>496</v>
      </c>
      <c r="D68" s="431">
        <v>150</v>
      </c>
      <c r="E68" s="510">
        <v>4</v>
      </c>
      <c r="F68" s="511">
        <v>940</v>
      </c>
      <c r="G68" s="511">
        <v>0</v>
      </c>
      <c r="H68" s="511">
        <v>0</v>
      </c>
      <c r="I68" s="511">
        <v>119</v>
      </c>
      <c r="J68" s="511">
        <v>0</v>
      </c>
      <c r="K68" s="511">
        <v>26</v>
      </c>
      <c r="L68" s="354">
        <v>0</v>
      </c>
      <c r="M68" s="511">
        <v>0</v>
      </c>
      <c r="N68" s="511">
        <v>0</v>
      </c>
      <c r="O68" s="511">
        <v>0</v>
      </c>
      <c r="P68" s="511">
        <v>0</v>
      </c>
      <c r="Q68" s="511">
        <v>0</v>
      </c>
      <c r="R68" s="511">
        <v>0</v>
      </c>
      <c r="S68" s="511">
        <v>0</v>
      </c>
      <c r="T68" s="511">
        <v>0</v>
      </c>
      <c r="U68" s="354">
        <v>0</v>
      </c>
      <c r="V68" s="354">
        <v>0</v>
      </c>
      <c r="W68" s="511">
        <v>0</v>
      </c>
      <c r="X68" s="511">
        <v>0</v>
      </c>
      <c r="Y68" s="511">
        <v>0</v>
      </c>
      <c r="Z68" s="524">
        <v>1089</v>
      </c>
    </row>
    <row r="69" spans="2:26" ht="15" customHeight="1">
      <c r="B69" s="387" t="s">
        <v>355</v>
      </c>
      <c r="C69" s="386" t="s">
        <v>496</v>
      </c>
      <c r="D69" s="431">
        <v>237</v>
      </c>
      <c r="E69" s="510">
        <v>10630</v>
      </c>
      <c r="F69" s="511">
        <v>634</v>
      </c>
      <c r="G69" s="511">
        <v>1494</v>
      </c>
      <c r="H69" s="511">
        <v>0</v>
      </c>
      <c r="I69" s="511">
        <v>548</v>
      </c>
      <c r="J69" s="511">
        <v>0</v>
      </c>
      <c r="K69" s="511">
        <v>5</v>
      </c>
      <c r="L69" s="354">
        <v>0</v>
      </c>
      <c r="M69" s="511">
        <v>0</v>
      </c>
      <c r="N69" s="511">
        <v>0</v>
      </c>
      <c r="O69" s="511">
        <v>0</v>
      </c>
      <c r="P69" s="511">
        <v>0</v>
      </c>
      <c r="Q69" s="511">
        <v>0</v>
      </c>
      <c r="R69" s="511">
        <v>0</v>
      </c>
      <c r="S69" s="511">
        <v>0</v>
      </c>
      <c r="T69" s="511">
        <v>0</v>
      </c>
      <c r="U69" s="354">
        <v>3</v>
      </c>
      <c r="V69" s="354">
        <v>0</v>
      </c>
      <c r="W69" s="511">
        <v>0</v>
      </c>
      <c r="X69" s="511">
        <v>0</v>
      </c>
      <c r="Y69" s="511">
        <v>0</v>
      </c>
      <c r="Z69" s="524">
        <v>13311</v>
      </c>
    </row>
    <row r="70" spans="2:26" ht="15" customHeight="1">
      <c r="B70" s="387" t="s">
        <v>356</v>
      </c>
      <c r="C70" s="386" t="s">
        <v>496</v>
      </c>
      <c r="D70" s="431">
        <v>264</v>
      </c>
      <c r="E70" s="510">
        <v>16</v>
      </c>
      <c r="F70" s="511">
        <v>3816</v>
      </c>
      <c r="G70" s="511">
        <v>1919</v>
      </c>
      <c r="H70" s="511">
        <v>0</v>
      </c>
      <c r="I70" s="511">
        <v>678</v>
      </c>
      <c r="J70" s="511">
        <v>0</v>
      </c>
      <c r="K70" s="511">
        <v>1</v>
      </c>
      <c r="L70" s="354">
        <v>0</v>
      </c>
      <c r="M70" s="511">
        <v>0</v>
      </c>
      <c r="N70" s="511">
        <v>0</v>
      </c>
      <c r="O70" s="511">
        <v>0</v>
      </c>
      <c r="P70" s="511">
        <v>0</v>
      </c>
      <c r="Q70" s="511">
        <v>0</v>
      </c>
      <c r="R70" s="511">
        <v>0</v>
      </c>
      <c r="S70" s="511">
        <v>0</v>
      </c>
      <c r="T70" s="511">
        <v>0</v>
      </c>
      <c r="U70" s="354">
        <v>16</v>
      </c>
      <c r="V70" s="354">
        <v>0</v>
      </c>
      <c r="W70" s="511">
        <v>0</v>
      </c>
      <c r="X70" s="511">
        <v>0</v>
      </c>
      <c r="Y70" s="511">
        <v>0</v>
      </c>
      <c r="Z70" s="524">
        <v>6430</v>
      </c>
    </row>
    <row r="71" spans="2:26" ht="15" customHeight="1">
      <c r="B71" s="387" t="s">
        <v>357</v>
      </c>
      <c r="C71" s="386" t="s">
        <v>496</v>
      </c>
      <c r="D71" s="431">
        <v>310</v>
      </c>
      <c r="E71" s="510">
        <v>6</v>
      </c>
      <c r="F71" s="511">
        <v>1935</v>
      </c>
      <c r="G71" s="511">
        <v>0</v>
      </c>
      <c r="H71" s="511">
        <v>0</v>
      </c>
      <c r="I71" s="511">
        <v>239</v>
      </c>
      <c r="J71" s="511">
        <v>0</v>
      </c>
      <c r="K71" s="511">
        <v>85</v>
      </c>
      <c r="L71" s="354">
        <v>0</v>
      </c>
      <c r="M71" s="511">
        <v>0</v>
      </c>
      <c r="N71" s="511">
        <v>0</v>
      </c>
      <c r="O71" s="511">
        <v>0</v>
      </c>
      <c r="P71" s="511">
        <v>0</v>
      </c>
      <c r="Q71" s="511">
        <v>0</v>
      </c>
      <c r="R71" s="511">
        <v>0</v>
      </c>
      <c r="S71" s="511">
        <v>0</v>
      </c>
      <c r="T71" s="511">
        <v>0</v>
      </c>
      <c r="U71" s="354">
        <v>3</v>
      </c>
      <c r="V71" s="354">
        <v>0</v>
      </c>
      <c r="W71" s="511">
        <v>0</v>
      </c>
      <c r="X71" s="511">
        <v>0</v>
      </c>
      <c r="Y71" s="511">
        <v>0</v>
      </c>
      <c r="Z71" s="524">
        <v>2265</v>
      </c>
    </row>
    <row r="72" spans="2:26" ht="15" customHeight="1">
      <c r="B72" s="387" t="s">
        <v>358</v>
      </c>
      <c r="C72" s="386" t="s">
        <v>496</v>
      </c>
      <c r="D72" s="431">
        <v>315</v>
      </c>
      <c r="E72" s="510">
        <v>7</v>
      </c>
      <c r="F72" s="511">
        <v>920</v>
      </c>
      <c r="G72" s="511">
        <v>0</v>
      </c>
      <c r="H72" s="511">
        <v>0</v>
      </c>
      <c r="I72" s="511">
        <v>132</v>
      </c>
      <c r="J72" s="511">
        <v>0</v>
      </c>
      <c r="K72" s="511">
        <v>17</v>
      </c>
      <c r="L72" s="354">
        <v>0</v>
      </c>
      <c r="M72" s="511">
        <v>0</v>
      </c>
      <c r="N72" s="511">
        <v>0</v>
      </c>
      <c r="O72" s="511">
        <v>0</v>
      </c>
      <c r="P72" s="511">
        <v>0</v>
      </c>
      <c r="Q72" s="511">
        <v>0</v>
      </c>
      <c r="R72" s="511">
        <v>0</v>
      </c>
      <c r="S72" s="511">
        <v>0</v>
      </c>
      <c r="T72" s="511">
        <v>0</v>
      </c>
      <c r="U72" s="354">
        <v>1</v>
      </c>
      <c r="V72" s="354">
        <v>0</v>
      </c>
      <c r="W72" s="511">
        <v>0</v>
      </c>
      <c r="X72" s="511">
        <v>0</v>
      </c>
      <c r="Y72" s="511">
        <v>0</v>
      </c>
      <c r="Z72" s="524">
        <v>1076</v>
      </c>
    </row>
    <row r="73" spans="2:26" ht="15" customHeight="1">
      <c r="B73" s="387" t="s">
        <v>359</v>
      </c>
      <c r="C73" s="386" t="s">
        <v>496</v>
      </c>
      <c r="D73" s="431">
        <v>361</v>
      </c>
      <c r="E73" s="510">
        <v>2</v>
      </c>
      <c r="F73" s="511">
        <v>1560</v>
      </c>
      <c r="G73" s="511">
        <v>0</v>
      </c>
      <c r="H73" s="511">
        <v>0</v>
      </c>
      <c r="I73" s="511">
        <v>551</v>
      </c>
      <c r="J73" s="511">
        <v>0</v>
      </c>
      <c r="K73" s="511">
        <v>0</v>
      </c>
      <c r="L73" s="354">
        <v>0</v>
      </c>
      <c r="M73" s="511">
        <v>0</v>
      </c>
      <c r="N73" s="511">
        <v>0</v>
      </c>
      <c r="O73" s="511">
        <v>0</v>
      </c>
      <c r="P73" s="511">
        <v>0</v>
      </c>
      <c r="Q73" s="511">
        <v>0</v>
      </c>
      <c r="R73" s="511">
        <v>0</v>
      </c>
      <c r="S73" s="511">
        <v>0</v>
      </c>
      <c r="T73" s="511">
        <v>0</v>
      </c>
      <c r="U73" s="354">
        <v>1</v>
      </c>
      <c r="V73" s="354">
        <v>0</v>
      </c>
      <c r="W73" s="511">
        <v>0</v>
      </c>
      <c r="X73" s="511">
        <v>0</v>
      </c>
      <c r="Y73" s="511">
        <v>0</v>
      </c>
      <c r="Z73" s="524">
        <v>2113</v>
      </c>
    </row>
    <row r="74" spans="2:26" ht="15" customHeight="1">
      <c r="B74" s="387" t="s">
        <v>360</v>
      </c>
      <c r="C74" s="386" t="s">
        <v>496</v>
      </c>
      <c r="D74" s="431">
        <v>647</v>
      </c>
      <c r="E74" s="510">
        <v>8</v>
      </c>
      <c r="F74" s="511">
        <v>970</v>
      </c>
      <c r="G74" s="511">
        <v>0</v>
      </c>
      <c r="H74" s="511">
        <v>0</v>
      </c>
      <c r="I74" s="511">
        <v>224</v>
      </c>
      <c r="J74" s="511">
        <v>0</v>
      </c>
      <c r="K74" s="511">
        <v>1</v>
      </c>
      <c r="L74" s="354">
        <v>0</v>
      </c>
      <c r="M74" s="511">
        <v>0</v>
      </c>
      <c r="N74" s="511">
        <v>0</v>
      </c>
      <c r="O74" s="511">
        <v>0</v>
      </c>
      <c r="P74" s="511">
        <v>0</v>
      </c>
      <c r="Q74" s="511">
        <v>0</v>
      </c>
      <c r="R74" s="511">
        <v>0</v>
      </c>
      <c r="S74" s="511">
        <v>0</v>
      </c>
      <c r="T74" s="511">
        <v>0</v>
      </c>
      <c r="U74" s="354">
        <v>0</v>
      </c>
      <c r="V74" s="354">
        <v>0</v>
      </c>
      <c r="W74" s="511">
        <v>0</v>
      </c>
      <c r="X74" s="511">
        <v>0</v>
      </c>
      <c r="Y74" s="511">
        <v>0</v>
      </c>
      <c r="Z74" s="524">
        <v>1203</v>
      </c>
    </row>
    <row r="75" spans="2:26" ht="15" customHeight="1">
      <c r="B75" s="387" t="s">
        <v>361</v>
      </c>
      <c r="C75" s="386" t="s">
        <v>496</v>
      </c>
      <c r="D75" s="431">
        <v>658</v>
      </c>
      <c r="E75" s="510">
        <v>4</v>
      </c>
      <c r="F75" s="511">
        <v>740</v>
      </c>
      <c r="G75" s="511">
        <v>0</v>
      </c>
      <c r="H75" s="511">
        <v>0</v>
      </c>
      <c r="I75" s="511">
        <v>235</v>
      </c>
      <c r="J75" s="511">
        <v>0</v>
      </c>
      <c r="K75" s="511">
        <v>1</v>
      </c>
      <c r="L75" s="354">
        <v>0</v>
      </c>
      <c r="M75" s="511">
        <v>0</v>
      </c>
      <c r="N75" s="511">
        <v>0</v>
      </c>
      <c r="O75" s="511">
        <v>0</v>
      </c>
      <c r="P75" s="511">
        <v>0</v>
      </c>
      <c r="Q75" s="511">
        <v>0</v>
      </c>
      <c r="R75" s="511">
        <v>0</v>
      </c>
      <c r="S75" s="511">
        <v>0</v>
      </c>
      <c r="T75" s="511">
        <v>0</v>
      </c>
      <c r="U75" s="354">
        <v>3</v>
      </c>
      <c r="V75" s="354">
        <v>0</v>
      </c>
      <c r="W75" s="511">
        <v>0</v>
      </c>
      <c r="X75" s="511">
        <v>0</v>
      </c>
      <c r="Y75" s="511">
        <v>0</v>
      </c>
      <c r="Z75" s="524">
        <v>980</v>
      </c>
    </row>
    <row r="76" spans="2:26" ht="15" customHeight="1">
      <c r="B76" s="387" t="s">
        <v>362</v>
      </c>
      <c r="C76" s="386" t="s">
        <v>496</v>
      </c>
      <c r="D76" s="431">
        <v>664</v>
      </c>
      <c r="E76" s="510">
        <v>59</v>
      </c>
      <c r="F76" s="511">
        <v>6836</v>
      </c>
      <c r="G76" s="511">
        <v>5669</v>
      </c>
      <c r="H76" s="511">
        <v>0</v>
      </c>
      <c r="I76" s="511">
        <v>1535</v>
      </c>
      <c r="J76" s="511">
        <v>0</v>
      </c>
      <c r="K76" s="511">
        <v>4</v>
      </c>
      <c r="L76" s="354">
        <v>0</v>
      </c>
      <c r="M76" s="511">
        <v>0</v>
      </c>
      <c r="N76" s="511">
        <v>0</v>
      </c>
      <c r="O76" s="511">
        <v>0</v>
      </c>
      <c r="P76" s="511">
        <v>0</v>
      </c>
      <c r="Q76" s="511">
        <v>0</v>
      </c>
      <c r="R76" s="511">
        <v>0</v>
      </c>
      <c r="S76" s="511">
        <v>0</v>
      </c>
      <c r="T76" s="511">
        <v>0</v>
      </c>
      <c r="U76" s="354">
        <v>15</v>
      </c>
      <c r="V76" s="354">
        <v>0</v>
      </c>
      <c r="W76" s="511">
        <v>0</v>
      </c>
      <c r="X76" s="511">
        <v>0</v>
      </c>
      <c r="Y76" s="511">
        <v>0</v>
      </c>
      <c r="Z76" s="524">
        <v>14103</v>
      </c>
    </row>
    <row r="77" spans="2:26" ht="15" customHeight="1">
      <c r="B77" s="387" t="s">
        <v>363</v>
      </c>
      <c r="C77" s="386" t="s">
        <v>496</v>
      </c>
      <c r="D77" s="431">
        <v>686</v>
      </c>
      <c r="E77" s="510">
        <v>14377</v>
      </c>
      <c r="F77" s="511">
        <v>1301</v>
      </c>
      <c r="G77" s="511">
        <v>2874</v>
      </c>
      <c r="H77" s="511">
        <v>0</v>
      </c>
      <c r="I77" s="511">
        <v>2055</v>
      </c>
      <c r="J77" s="511">
        <v>0</v>
      </c>
      <c r="K77" s="511">
        <v>12</v>
      </c>
      <c r="L77" s="354">
        <v>0</v>
      </c>
      <c r="M77" s="511">
        <v>0</v>
      </c>
      <c r="N77" s="511">
        <v>0</v>
      </c>
      <c r="O77" s="511">
        <v>0</v>
      </c>
      <c r="P77" s="511">
        <v>0</v>
      </c>
      <c r="Q77" s="511">
        <v>0</v>
      </c>
      <c r="R77" s="511">
        <v>0</v>
      </c>
      <c r="S77" s="511">
        <v>0</v>
      </c>
      <c r="T77" s="511">
        <v>0</v>
      </c>
      <c r="U77" s="354">
        <v>14</v>
      </c>
      <c r="V77" s="354">
        <v>0</v>
      </c>
      <c r="W77" s="511">
        <v>0</v>
      </c>
      <c r="X77" s="511">
        <v>0</v>
      </c>
      <c r="Y77" s="511">
        <v>0</v>
      </c>
      <c r="Z77" s="524">
        <v>20619</v>
      </c>
    </row>
    <row r="78" spans="2:26" ht="15" customHeight="1">
      <c r="B78" s="387" t="s">
        <v>364</v>
      </c>
      <c r="C78" s="386" t="s">
        <v>496</v>
      </c>
      <c r="D78" s="431">
        <v>819</v>
      </c>
      <c r="E78" s="510">
        <v>3</v>
      </c>
      <c r="F78" s="511">
        <v>584</v>
      </c>
      <c r="G78" s="511">
        <v>0</v>
      </c>
      <c r="H78" s="511">
        <v>0</v>
      </c>
      <c r="I78" s="511">
        <v>218</v>
      </c>
      <c r="J78" s="511">
        <v>0</v>
      </c>
      <c r="K78" s="511">
        <v>0</v>
      </c>
      <c r="L78" s="354">
        <v>0</v>
      </c>
      <c r="M78" s="511">
        <v>0</v>
      </c>
      <c r="N78" s="511">
        <v>0</v>
      </c>
      <c r="O78" s="511">
        <v>0</v>
      </c>
      <c r="P78" s="511">
        <v>0</v>
      </c>
      <c r="Q78" s="511">
        <v>0</v>
      </c>
      <c r="R78" s="511">
        <v>0</v>
      </c>
      <c r="S78" s="511">
        <v>0</v>
      </c>
      <c r="T78" s="511">
        <v>0</v>
      </c>
      <c r="U78" s="354">
        <v>0</v>
      </c>
      <c r="V78" s="354">
        <v>0</v>
      </c>
      <c r="W78" s="511">
        <v>0</v>
      </c>
      <c r="X78" s="511">
        <v>0</v>
      </c>
      <c r="Y78" s="511">
        <v>0</v>
      </c>
      <c r="Z78" s="524">
        <v>805</v>
      </c>
    </row>
    <row r="79" spans="2:26" ht="15" customHeight="1">
      <c r="B79" s="387" t="s">
        <v>365</v>
      </c>
      <c r="C79" s="386" t="s">
        <v>496</v>
      </c>
      <c r="D79" s="431">
        <v>854</v>
      </c>
      <c r="E79" s="510">
        <v>2</v>
      </c>
      <c r="F79" s="511">
        <v>361</v>
      </c>
      <c r="G79" s="511">
        <v>0</v>
      </c>
      <c r="H79" s="511">
        <v>0</v>
      </c>
      <c r="I79" s="511">
        <v>20</v>
      </c>
      <c r="J79" s="511">
        <v>726</v>
      </c>
      <c r="K79" s="511">
        <v>0</v>
      </c>
      <c r="L79" s="354">
        <v>5</v>
      </c>
      <c r="M79" s="511">
        <v>0</v>
      </c>
      <c r="N79" s="511">
        <v>0</v>
      </c>
      <c r="O79" s="511">
        <v>0</v>
      </c>
      <c r="P79" s="511">
        <v>0</v>
      </c>
      <c r="Q79" s="511">
        <v>0</v>
      </c>
      <c r="R79" s="511">
        <v>0</v>
      </c>
      <c r="S79" s="511">
        <v>0</v>
      </c>
      <c r="T79" s="511">
        <v>0</v>
      </c>
      <c r="U79" s="354">
        <v>3</v>
      </c>
      <c r="V79" s="354">
        <v>0</v>
      </c>
      <c r="W79" s="511">
        <v>0</v>
      </c>
      <c r="X79" s="511">
        <v>0</v>
      </c>
      <c r="Y79" s="511">
        <v>0</v>
      </c>
      <c r="Z79" s="524">
        <v>1109</v>
      </c>
    </row>
    <row r="80" spans="2:26" ht="15" customHeight="1">
      <c r="B80" s="387" t="s">
        <v>366</v>
      </c>
      <c r="C80" s="386" t="s">
        <v>496</v>
      </c>
      <c r="D80" s="431">
        <v>887</v>
      </c>
      <c r="E80" s="510">
        <v>9124</v>
      </c>
      <c r="F80" s="511">
        <v>2675</v>
      </c>
      <c r="G80" s="511">
        <v>1620</v>
      </c>
      <c r="H80" s="511">
        <v>0</v>
      </c>
      <c r="I80" s="511">
        <v>1160</v>
      </c>
      <c r="J80" s="511">
        <v>1237</v>
      </c>
      <c r="K80" s="511">
        <v>0</v>
      </c>
      <c r="L80" s="354">
        <v>6</v>
      </c>
      <c r="M80" s="511">
        <v>0</v>
      </c>
      <c r="N80" s="511">
        <v>0</v>
      </c>
      <c r="O80" s="511">
        <v>0</v>
      </c>
      <c r="P80" s="511">
        <v>0</v>
      </c>
      <c r="Q80" s="511">
        <v>0</v>
      </c>
      <c r="R80" s="511">
        <v>0</v>
      </c>
      <c r="S80" s="511">
        <v>0</v>
      </c>
      <c r="T80" s="511">
        <v>0</v>
      </c>
      <c r="U80" s="354">
        <v>5</v>
      </c>
      <c r="V80" s="354">
        <v>0</v>
      </c>
      <c r="W80" s="511">
        <v>0</v>
      </c>
      <c r="X80" s="511">
        <v>0</v>
      </c>
      <c r="Y80" s="511">
        <v>0</v>
      </c>
      <c r="Z80" s="524">
        <v>15816</v>
      </c>
    </row>
    <row r="81" spans="2:26" ht="15" customHeight="1">
      <c r="B81" s="516" t="s">
        <v>497</v>
      </c>
      <c r="C81" s="122"/>
      <c r="D81" s="432"/>
      <c r="E81" s="518">
        <v>247448</v>
      </c>
      <c r="F81" s="518">
        <v>104667</v>
      </c>
      <c r="G81" s="518">
        <v>21323</v>
      </c>
      <c r="H81" s="518">
        <v>13512</v>
      </c>
      <c r="I81" s="518">
        <v>19763</v>
      </c>
      <c r="J81" s="518">
        <v>510</v>
      </c>
      <c r="K81" s="518">
        <v>540</v>
      </c>
      <c r="L81" s="475">
        <v>105</v>
      </c>
      <c r="M81" s="518">
        <v>0</v>
      </c>
      <c r="N81" s="518">
        <v>1510</v>
      </c>
      <c r="O81" s="518">
        <v>288</v>
      </c>
      <c r="P81" s="518">
        <v>0</v>
      </c>
      <c r="Q81" s="518">
        <v>4</v>
      </c>
      <c r="R81" s="518">
        <v>0</v>
      </c>
      <c r="S81" s="518">
        <v>0</v>
      </c>
      <c r="T81" s="518">
        <v>0</v>
      </c>
      <c r="U81" s="475">
        <v>716</v>
      </c>
      <c r="V81" s="475">
        <v>0</v>
      </c>
      <c r="W81" s="518">
        <v>0</v>
      </c>
      <c r="X81" s="518">
        <v>0</v>
      </c>
      <c r="Y81" s="518">
        <v>0</v>
      </c>
      <c r="Z81" s="518">
        <v>409565</v>
      </c>
    </row>
    <row r="82" spans="2:26" ht="15" customHeight="1">
      <c r="B82" s="387" t="s">
        <v>368</v>
      </c>
      <c r="C82" s="386" t="s">
        <v>497</v>
      </c>
      <c r="D82" s="431">
        <v>2</v>
      </c>
      <c r="E82" s="510">
        <v>6</v>
      </c>
      <c r="F82" s="511">
        <v>1737</v>
      </c>
      <c r="G82" s="511">
        <v>0</v>
      </c>
      <c r="H82" s="511">
        <v>0</v>
      </c>
      <c r="I82" s="511">
        <v>865</v>
      </c>
      <c r="J82" s="511">
        <v>323</v>
      </c>
      <c r="K82" s="511">
        <v>1</v>
      </c>
      <c r="L82" s="354">
        <v>7</v>
      </c>
      <c r="M82" s="511">
        <v>0</v>
      </c>
      <c r="N82" s="511">
        <v>1</v>
      </c>
      <c r="O82" s="511">
        <v>0</v>
      </c>
      <c r="P82" s="511">
        <v>0</v>
      </c>
      <c r="Q82" s="511">
        <v>0</v>
      </c>
      <c r="R82" s="511">
        <v>0</v>
      </c>
      <c r="S82" s="511">
        <v>0</v>
      </c>
      <c r="T82" s="511">
        <v>0</v>
      </c>
      <c r="U82" s="354">
        <v>10</v>
      </c>
      <c r="V82" s="354">
        <v>0</v>
      </c>
      <c r="W82" s="511">
        <v>0</v>
      </c>
      <c r="X82" s="511">
        <v>0</v>
      </c>
      <c r="Y82" s="511">
        <v>0</v>
      </c>
      <c r="Z82" s="524">
        <v>2933</v>
      </c>
    </row>
    <row r="83" spans="2:26" ht="15" customHeight="1">
      <c r="B83" s="387" t="s">
        <v>369</v>
      </c>
      <c r="C83" s="386" t="s">
        <v>497</v>
      </c>
      <c r="D83" s="431">
        <v>21</v>
      </c>
      <c r="E83" s="510">
        <v>1</v>
      </c>
      <c r="F83" s="511">
        <v>318</v>
      </c>
      <c r="G83" s="511">
        <v>0</v>
      </c>
      <c r="H83" s="511">
        <v>0</v>
      </c>
      <c r="I83" s="511">
        <v>144</v>
      </c>
      <c r="J83" s="511">
        <v>0</v>
      </c>
      <c r="K83" s="511">
        <v>0</v>
      </c>
      <c r="L83" s="354">
        <v>0</v>
      </c>
      <c r="M83" s="511">
        <v>0</v>
      </c>
      <c r="N83" s="511">
        <v>0</v>
      </c>
      <c r="O83" s="511">
        <v>0</v>
      </c>
      <c r="P83" s="511">
        <v>0</v>
      </c>
      <c r="Q83" s="511">
        <v>0</v>
      </c>
      <c r="R83" s="511">
        <v>0</v>
      </c>
      <c r="S83" s="511">
        <v>0</v>
      </c>
      <c r="T83" s="511">
        <v>0</v>
      </c>
      <c r="U83" s="354">
        <v>1</v>
      </c>
      <c r="V83" s="354">
        <v>0</v>
      </c>
      <c r="W83" s="511">
        <v>0</v>
      </c>
      <c r="X83" s="511">
        <v>0</v>
      </c>
      <c r="Y83" s="511">
        <v>0</v>
      </c>
      <c r="Z83" s="524">
        <v>463</v>
      </c>
    </row>
    <row r="84" spans="2:26" ht="15" customHeight="1">
      <c r="B84" s="387" t="s">
        <v>370</v>
      </c>
      <c r="C84" s="386" t="s">
        <v>497</v>
      </c>
      <c r="D84" s="431">
        <v>55</v>
      </c>
      <c r="E84" s="510">
        <v>0</v>
      </c>
      <c r="F84" s="511">
        <v>306</v>
      </c>
      <c r="G84" s="511">
        <v>0</v>
      </c>
      <c r="H84" s="511">
        <v>0</v>
      </c>
      <c r="I84" s="511">
        <v>163</v>
      </c>
      <c r="J84" s="511">
        <v>0</v>
      </c>
      <c r="K84" s="511">
        <v>0</v>
      </c>
      <c r="L84" s="354">
        <v>0</v>
      </c>
      <c r="M84" s="511">
        <v>0</v>
      </c>
      <c r="N84" s="511">
        <v>0</v>
      </c>
      <c r="O84" s="511">
        <v>0</v>
      </c>
      <c r="P84" s="511">
        <v>0</v>
      </c>
      <c r="Q84" s="511">
        <v>0</v>
      </c>
      <c r="R84" s="511">
        <v>0</v>
      </c>
      <c r="S84" s="511">
        <v>0</v>
      </c>
      <c r="T84" s="511">
        <v>0</v>
      </c>
      <c r="U84" s="354">
        <v>0</v>
      </c>
      <c r="V84" s="354">
        <v>0</v>
      </c>
      <c r="W84" s="511">
        <v>0</v>
      </c>
      <c r="X84" s="511">
        <v>0</v>
      </c>
      <c r="Y84" s="511">
        <v>0</v>
      </c>
      <c r="Z84" s="524">
        <v>469</v>
      </c>
    </row>
    <row r="85" spans="2:26" ht="15" customHeight="1">
      <c r="B85" s="387" t="s">
        <v>371</v>
      </c>
      <c r="C85" s="386" t="s">
        <v>497</v>
      </c>
      <c r="D85" s="431">
        <v>148</v>
      </c>
      <c r="E85" s="510">
        <v>22349</v>
      </c>
      <c r="F85" s="511">
        <v>11858</v>
      </c>
      <c r="G85" s="511">
        <v>0</v>
      </c>
      <c r="H85" s="511">
        <v>0</v>
      </c>
      <c r="I85" s="511">
        <v>1630</v>
      </c>
      <c r="J85" s="511">
        <v>0</v>
      </c>
      <c r="K85" s="511">
        <v>14</v>
      </c>
      <c r="L85" s="354">
        <v>0</v>
      </c>
      <c r="M85" s="511">
        <v>0</v>
      </c>
      <c r="N85" s="511">
        <v>188</v>
      </c>
      <c r="O85" s="511">
        <v>0</v>
      </c>
      <c r="P85" s="511">
        <v>0</v>
      </c>
      <c r="Q85" s="511">
        <v>0</v>
      </c>
      <c r="R85" s="511">
        <v>0</v>
      </c>
      <c r="S85" s="511">
        <v>0</v>
      </c>
      <c r="T85" s="511">
        <v>0</v>
      </c>
      <c r="U85" s="354">
        <v>69</v>
      </c>
      <c r="V85" s="354">
        <v>0</v>
      </c>
      <c r="W85" s="511">
        <v>0</v>
      </c>
      <c r="X85" s="511">
        <v>0</v>
      </c>
      <c r="Y85" s="511">
        <v>0</v>
      </c>
      <c r="Z85" s="524">
        <v>36039</v>
      </c>
    </row>
    <row r="86" spans="2:26" ht="15" customHeight="1">
      <c r="B86" s="387" t="s">
        <v>372</v>
      </c>
      <c r="C86" s="386" t="s">
        <v>497</v>
      </c>
      <c r="D86" s="431">
        <v>197</v>
      </c>
      <c r="E86" s="510">
        <v>49</v>
      </c>
      <c r="F86" s="511">
        <v>1901</v>
      </c>
      <c r="G86" s="511">
        <v>0</v>
      </c>
      <c r="H86" s="511">
        <v>0</v>
      </c>
      <c r="I86" s="511">
        <v>581</v>
      </c>
      <c r="J86" s="511">
        <v>0</v>
      </c>
      <c r="K86" s="511">
        <v>8</v>
      </c>
      <c r="L86" s="354">
        <v>0</v>
      </c>
      <c r="M86" s="511">
        <v>0</v>
      </c>
      <c r="N86" s="511">
        <v>86</v>
      </c>
      <c r="O86" s="511">
        <v>0</v>
      </c>
      <c r="P86" s="511">
        <v>0</v>
      </c>
      <c r="Q86" s="511">
        <v>0</v>
      </c>
      <c r="R86" s="511">
        <v>0</v>
      </c>
      <c r="S86" s="511">
        <v>0</v>
      </c>
      <c r="T86" s="511">
        <v>0</v>
      </c>
      <c r="U86" s="354">
        <v>4</v>
      </c>
      <c r="V86" s="354">
        <v>0</v>
      </c>
      <c r="W86" s="511">
        <v>0</v>
      </c>
      <c r="X86" s="511">
        <v>0</v>
      </c>
      <c r="Y86" s="511">
        <v>0</v>
      </c>
      <c r="Z86" s="524">
        <v>2625</v>
      </c>
    </row>
    <row r="87" spans="2:26" ht="15" customHeight="1">
      <c r="B87" s="387" t="s">
        <v>373</v>
      </c>
      <c r="C87" s="386" t="s">
        <v>497</v>
      </c>
      <c r="D87" s="431">
        <v>206</v>
      </c>
      <c r="E87" s="510">
        <v>0</v>
      </c>
      <c r="F87" s="511">
        <v>440</v>
      </c>
      <c r="G87" s="511">
        <v>0</v>
      </c>
      <c r="H87" s="511">
        <v>1</v>
      </c>
      <c r="I87" s="511">
        <v>183</v>
      </c>
      <c r="J87" s="511">
        <v>0</v>
      </c>
      <c r="K87" s="511">
        <v>1</v>
      </c>
      <c r="L87" s="354">
        <v>0</v>
      </c>
      <c r="M87" s="511">
        <v>0</v>
      </c>
      <c r="N87" s="511">
        <v>22</v>
      </c>
      <c r="O87" s="511">
        <v>0</v>
      </c>
      <c r="P87" s="511">
        <v>0</v>
      </c>
      <c r="Q87" s="511">
        <v>0</v>
      </c>
      <c r="R87" s="511">
        <v>0</v>
      </c>
      <c r="S87" s="511">
        <v>0</v>
      </c>
      <c r="T87" s="511">
        <v>0</v>
      </c>
      <c r="U87" s="354">
        <v>0</v>
      </c>
      <c r="V87" s="354">
        <v>0</v>
      </c>
      <c r="W87" s="511">
        <v>0</v>
      </c>
      <c r="X87" s="511">
        <v>0</v>
      </c>
      <c r="Y87" s="511">
        <v>0</v>
      </c>
      <c r="Z87" s="524">
        <v>647</v>
      </c>
    </row>
    <row r="88" spans="2:26" ht="15" customHeight="1">
      <c r="B88" s="387" t="s">
        <v>374</v>
      </c>
      <c r="C88" s="386" t="s">
        <v>497</v>
      </c>
      <c r="D88" s="431">
        <v>313</v>
      </c>
      <c r="E88" s="510">
        <v>5</v>
      </c>
      <c r="F88" s="511">
        <v>1130</v>
      </c>
      <c r="G88" s="511">
        <v>0</v>
      </c>
      <c r="H88" s="511">
        <v>0</v>
      </c>
      <c r="I88" s="511">
        <v>408</v>
      </c>
      <c r="J88" s="511">
        <v>0</v>
      </c>
      <c r="K88" s="511">
        <v>0</v>
      </c>
      <c r="L88" s="354">
        <v>0</v>
      </c>
      <c r="M88" s="511">
        <v>0</v>
      </c>
      <c r="N88" s="511">
        <v>79</v>
      </c>
      <c r="O88" s="511">
        <v>0</v>
      </c>
      <c r="P88" s="511">
        <v>0</v>
      </c>
      <c r="Q88" s="511">
        <v>0</v>
      </c>
      <c r="R88" s="511">
        <v>0</v>
      </c>
      <c r="S88" s="511">
        <v>0</v>
      </c>
      <c r="T88" s="511">
        <v>0</v>
      </c>
      <c r="U88" s="354">
        <v>5</v>
      </c>
      <c r="V88" s="354">
        <v>0</v>
      </c>
      <c r="W88" s="511">
        <v>0</v>
      </c>
      <c r="X88" s="511">
        <v>0</v>
      </c>
      <c r="Y88" s="511">
        <v>0</v>
      </c>
      <c r="Z88" s="524">
        <v>1622</v>
      </c>
    </row>
    <row r="89" spans="2:26" ht="15" customHeight="1">
      <c r="B89" s="387" t="s">
        <v>375</v>
      </c>
      <c r="C89" s="386" t="s">
        <v>497</v>
      </c>
      <c r="D89" s="431">
        <v>318</v>
      </c>
      <c r="E89" s="510">
        <v>21940</v>
      </c>
      <c r="F89" s="511">
        <v>6886</v>
      </c>
      <c r="G89" s="511">
        <v>2325</v>
      </c>
      <c r="H89" s="511">
        <v>3</v>
      </c>
      <c r="I89" s="511">
        <v>1418</v>
      </c>
      <c r="J89" s="511">
        <v>1</v>
      </c>
      <c r="K89" s="511">
        <v>70</v>
      </c>
      <c r="L89" s="354">
        <v>0</v>
      </c>
      <c r="M89" s="511">
        <v>0</v>
      </c>
      <c r="N89" s="511">
        <v>0</v>
      </c>
      <c r="O89" s="511">
        <v>0</v>
      </c>
      <c r="P89" s="511">
        <v>0</v>
      </c>
      <c r="Q89" s="511">
        <v>0</v>
      </c>
      <c r="R89" s="511">
        <v>0</v>
      </c>
      <c r="S89" s="511">
        <v>0</v>
      </c>
      <c r="T89" s="511">
        <v>0</v>
      </c>
      <c r="U89" s="354">
        <v>48</v>
      </c>
      <c r="V89" s="354">
        <v>0</v>
      </c>
      <c r="W89" s="511">
        <v>0</v>
      </c>
      <c r="X89" s="511">
        <v>0</v>
      </c>
      <c r="Y89" s="511">
        <v>0</v>
      </c>
      <c r="Z89" s="524">
        <v>32643</v>
      </c>
    </row>
    <row r="90" spans="2:26" ht="15" customHeight="1">
      <c r="B90" s="387" t="s">
        <v>376</v>
      </c>
      <c r="C90" s="386" t="s">
        <v>497</v>
      </c>
      <c r="D90" s="431">
        <v>321</v>
      </c>
      <c r="E90" s="510">
        <v>9</v>
      </c>
      <c r="F90" s="511">
        <v>1941</v>
      </c>
      <c r="G90" s="511">
        <v>0</v>
      </c>
      <c r="H90" s="511">
        <v>0</v>
      </c>
      <c r="I90" s="511">
        <v>529</v>
      </c>
      <c r="J90" s="511">
        <v>0</v>
      </c>
      <c r="K90" s="511">
        <v>107</v>
      </c>
      <c r="L90" s="354">
        <v>0</v>
      </c>
      <c r="M90" s="511">
        <v>0</v>
      </c>
      <c r="N90" s="511">
        <v>0</v>
      </c>
      <c r="O90" s="511">
        <v>0</v>
      </c>
      <c r="P90" s="511">
        <v>0</v>
      </c>
      <c r="Q90" s="511">
        <v>0</v>
      </c>
      <c r="R90" s="511">
        <v>0</v>
      </c>
      <c r="S90" s="511">
        <v>0</v>
      </c>
      <c r="T90" s="511">
        <v>0</v>
      </c>
      <c r="U90" s="354">
        <v>8</v>
      </c>
      <c r="V90" s="354">
        <v>0</v>
      </c>
      <c r="W90" s="511">
        <v>0</v>
      </c>
      <c r="X90" s="511">
        <v>0</v>
      </c>
      <c r="Y90" s="511">
        <v>0</v>
      </c>
      <c r="Z90" s="524">
        <v>2586</v>
      </c>
    </row>
    <row r="91" spans="2:26" ht="15" customHeight="1">
      <c r="B91" s="387" t="s">
        <v>377</v>
      </c>
      <c r="C91" s="386" t="s">
        <v>497</v>
      </c>
      <c r="D91" s="431">
        <v>376</v>
      </c>
      <c r="E91" s="510">
        <v>49286</v>
      </c>
      <c r="F91" s="511">
        <v>9213</v>
      </c>
      <c r="G91" s="511">
        <v>1893</v>
      </c>
      <c r="H91" s="511">
        <v>0</v>
      </c>
      <c r="I91" s="511">
        <v>1484</v>
      </c>
      <c r="J91" s="511">
        <v>0</v>
      </c>
      <c r="K91" s="511">
        <v>67</v>
      </c>
      <c r="L91" s="354">
        <v>0</v>
      </c>
      <c r="M91" s="511">
        <v>0</v>
      </c>
      <c r="N91" s="511">
        <v>359</v>
      </c>
      <c r="O91" s="511">
        <v>0</v>
      </c>
      <c r="P91" s="511">
        <v>0</v>
      </c>
      <c r="Q91" s="511">
        <v>0</v>
      </c>
      <c r="R91" s="511">
        <v>0</v>
      </c>
      <c r="S91" s="511">
        <v>0</v>
      </c>
      <c r="T91" s="511">
        <v>0</v>
      </c>
      <c r="U91" s="354">
        <v>111</v>
      </c>
      <c r="V91" s="354">
        <v>0</v>
      </c>
      <c r="W91" s="511">
        <v>0</v>
      </c>
      <c r="X91" s="511">
        <v>0</v>
      </c>
      <c r="Y91" s="511">
        <v>0</v>
      </c>
      <c r="Z91" s="524">
        <v>62302</v>
      </c>
    </row>
    <row r="92" spans="2:26" ht="15" customHeight="1">
      <c r="B92" s="387" t="s">
        <v>378</v>
      </c>
      <c r="C92" s="386" t="s">
        <v>497</v>
      </c>
      <c r="D92" s="431">
        <v>400</v>
      </c>
      <c r="E92" s="510">
        <v>5721</v>
      </c>
      <c r="F92" s="511">
        <v>2668</v>
      </c>
      <c r="G92" s="511">
        <v>2219</v>
      </c>
      <c r="H92" s="511">
        <v>0</v>
      </c>
      <c r="I92" s="511">
        <v>1232</v>
      </c>
      <c r="J92" s="511">
        <v>0</v>
      </c>
      <c r="K92" s="511">
        <v>2</v>
      </c>
      <c r="L92" s="354">
        <v>0</v>
      </c>
      <c r="M92" s="511">
        <v>0</v>
      </c>
      <c r="N92" s="511">
        <v>0</v>
      </c>
      <c r="O92" s="511">
        <v>0</v>
      </c>
      <c r="P92" s="511">
        <v>0</v>
      </c>
      <c r="Q92" s="511">
        <v>0</v>
      </c>
      <c r="R92" s="511">
        <v>0</v>
      </c>
      <c r="S92" s="511">
        <v>0</v>
      </c>
      <c r="T92" s="511">
        <v>0</v>
      </c>
      <c r="U92" s="354">
        <v>26</v>
      </c>
      <c r="V92" s="354">
        <v>0</v>
      </c>
      <c r="W92" s="511">
        <v>0</v>
      </c>
      <c r="X92" s="511">
        <v>0</v>
      </c>
      <c r="Y92" s="511">
        <v>0</v>
      </c>
      <c r="Z92" s="524">
        <v>11842</v>
      </c>
    </row>
    <row r="93" spans="2:26" ht="15" customHeight="1">
      <c r="B93" s="387" t="s">
        <v>379</v>
      </c>
      <c r="C93" s="386" t="s">
        <v>497</v>
      </c>
      <c r="D93" s="431">
        <v>440</v>
      </c>
      <c r="E93" s="510">
        <v>28557</v>
      </c>
      <c r="F93" s="511">
        <v>10479</v>
      </c>
      <c r="G93" s="511">
        <v>3813</v>
      </c>
      <c r="H93" s="511">
        <v>1</v>
      </c>
      <c r="I93" s="511">
        <v>1649</v>
      </c>
      <c r="J93" s="511">
        <v>0</v>
      </c>
      <c r="K93" s="511">
        <v>21</v>
      </c>
      <c r="L93" s="354">
        <v>0</v>
      </c>
      <c r="M93" s="511">
        <v>0</v>
      </c>
      <c r="N93" s="511">
        <v>0</v>
      </c>
      <c r="O93" s="511">
        <v>0</v>
      </c>
      <c r="P93" s="511">
        <v>0</v>
      </c>
      <c r="Q93" s="511">
        <v>0</v>
      </c>
      <c r="R93" s="511">
        <v>0</v>
      </c>
      <c r="S93" s="511">
        <v>0</v>
      </c>
      <c r="T93" s="511">
        <v>0</v>
      </c>
      <c r="U93" s="354">
        <v>59</v>
      </c>
      <c r="V93" s="354">
        <v>0</v>
      </c>
      <c r="W93" s="511">
        <v>0</v>
      </c>
      <c r="X93" s="511">
        <v>0</v>
      </c>
      <c r="Y93" s="511">
        <v>0</v>
      </c>
      <c r="Z93" s="524">
        <v>44520</v>
      </c>
    </row>
    <row r="94" spans="2:26" ht="15" customHeight="1">
      <c r="B94" s="387" t="s">
        <v>380</v>
      </c>
      <c r="C94" s="386" t="s">
        <v>497</v>
      </c>
      <c r="D94" s="431">
        <v>483</v>
      </c>
      <c r="E94" s="510">
        <v>5</v>
      </c>
      <c r="F94" s="511">
        <v>448</v>
      </c>
      <c r="G94" s="511">
        <v>0</v>
      </c>
      <c r="H94" s="511">
        <v>0</v>
      </c>
      <c r="I94" s="511">
        <v>203</v>
      </c>
      <c r="J94" s="511">
        <v>0</v>
      </c>
      <c r="K94" s="511">
        <v>0</v>
      </c>
      <c r="L94" s="354">
        <v>0</v>
      </c>
      <c r="M94" s="511">
        <v>0</v>
      </c>
      <c r="N94" s="511">
        <v>22</v>
      </c>
      <c r="O94" s="511">
        <v>0</v>
      </c>
      <c r="P94" s="511">
        <v>0</v>
      </c>
      <c r="Q94" s="511">
        <v>0</v>
      </c>
      <c r="R94" s="511">
        <v>0</v>
      </c>
      <c r="S94" s="511">
        <v>0</v>
      </c>
      <c r="T94" s="511">
        <v>0</v>
      </c>
      <c r="U94" s="354">
        <v>0</v>
      </c>
      <c r="V94" s="354">
        <v>0</v>
      </c>
      <c r="W94" s="511">
        <v>0</v>
      </c>
      <c r="X94" s="511">
        <v>0</v>
      </c>
      <c r="Y94" s="511">
        <v>0</v>
      </c>
      <c r="Z94" s="524">
        <v>678</v>
      </c>
    </row>
    <row r="95" spans="2:26" ht="15" customHeight="1">
      <c r="B95" s="387" t="s">
        <v>381</v>
      </c>
      <c r="C95" s="386" t="s">
        <v>497</v>
      </c>
      <c r="D95" s="431">
        <v>541</v>
      </c>
      <c r="E95" s="510">
        <v>16</v>
      </c>
      <c r="F95" s="511">
        <v>3703</v>
      </c>
      <c r="G95" s="511">
        <v>751</v>
      </c>
      <c r="H95" s="511">
        <v>0</v>
      </c>
      <c r="I95" s="511">
        <v>789</v>
      </c>
      <c r="J95" s="511">
        <v>0</v>
      </c>
      <c r="K95" s="511">
        <v>41</v>
      </c>
      <c r="L95" s="354">
        <v>0</v>
      </c>
      <c r="M95" s="511">
        <v>0</v>
      </c>
      <c r="N95" s="511">
        <v>308</v>
      </c>
      <c r="O95" s="511">
        <v>0</v>
      </c>
      <c r="P95" s="511">
        <v>0</v>
      </c>
      <c r="Q95" s="511">
        <v>0</v>
      </c>
      <c r="R95" s="511">
        <v>0</v>
      </c>
      <c r="S95" s="511">
        <v>0</v>
      </c>
      <c r="T95" s="511">
        <v>0</v>
      </c>
      <c r="U95" s="354">
        <v>12</v>
      </c>
      <c r="V95" s="354">
        <v>0</v>
      </c>
      <c r="W95" s="511">
        <v>0</v>
      </c>
      <c r="X95" s="511">
        <v>0</v>
      </c>
      <c r="Y95" s="511">
        <v>0</v>
      </c>
      <c r="Z95" s="524">
        <v>5608</v>
      </c>
    </row>
    <row r="96" spans="2:26" ht="15" customHeight="1">
      <c r="B96" s="387" t="s">
        <v>382</v>
      </c>
      <c r="C96" s="386" t="s">
        <v>497</v>
      </c>
      <c r="D96" s="431">
        <v>607</v>
      </c>
      <c r="E96" s="510">
        <v>7570</v>
      </c>
      <c r="F96" s="511">
        <v>5253</v>
      </c>
      <c r="G96" s="511">
        <v>0</v>
      </c>
      <c r="H96" s="511">
        <v>5</v>
      </c>
      <c r="I96" s="511">
        <v>427</v>
      </c>
      <c r="J96" s="511">
        <v>0</v>
      </c>
      <c r="K96" s="511">
        <v>42</v>
      </c>
      <c r="L96" s="354">
        <v>0</v>
      </c>
      <c r="M96" s="511">
        <v>0</v>
      </c>
      <c r="N96" s="511">
        <v>38</v>
      </c>
      <c r="O96" s="511">
        <v>0</v>
      </c>
      <c r="P96" s="511">
        <v>0</v>
      </c>
      <c r="Q96" s="511">
        <v>0</v>
      </c>
      <c r="R96" s="511">
        <v>0</v>
      </c>
      <c r="S96" s="511">
        <v>0</v>
      </c>
      <c r="T96" s="511">
        <v>0</v>
      </c>
      <c r="U96" s="354">
        <v>7</v>
      </c>
      <c r="V96" s="354">
        <v>0</v>
      </c>
      <c r="W96" s="511">
        <v>0</v>
      </c>
      <c r="X96" s="511">
        <v>0</v>
      </c>
      <c r="Y96" s="511">
        <v>0</v>
      </c>
      <c r="Z96" s="524">
        <v>13335</v>
      </c>
    </row>
    <row r="97" spans="2:26" ht="15" customHeight="1">
      <c r="B97" s="387" t="s">
        <v>383</v>
      </c>
      <c r="C97" s="386" t="s">
        <v>497</v>
      </c>
      <c r="D97" s="431">
        <v>615</v>
      </c>
      <c r="E97" s="510">
        <v>105150</v>
      </c>
      <c r="F97" s="511">
        <v>25316</v>
      </c>
      <c r="G97" s="511">
        <v>10155</v>
      </c>
      <c r="H97" s="511">
        <v>13502</v>
      </c>
      <c r="I97" s="511">
        <v>3118</v>
      </c>
      <c r="J97" s="511">
        <v>186</v>
      </c>
      <c r="K97" s="511">
        <v>109</v>
      </c>
      <c r="L97" s="354">
        <v>98</v>
      </c>
      <c r="M97" s="511">
        <v>0</v>
      </c>
      <c r="N97" s="511">
        <v>112</v>
      </c>
      <c r="O97" s="511">
        <v>288</v>
      </c>
      <c r="P97" s="511">
        <v>0</v>
      </c>
      <c r="Q97" s="511">
        <v>3</v>
      </c>
      <c r="R97" s="511">
        <v>0</v>
      </c>
      <c r="S97" s="511">
        <v>0</v>
      </c>
      <c r="T97" s="511">
        <v>0</v>
      </c>
      <c r="U97" s="354">
        <v>294</v>
      </c>
      <c r="V97" s="354">
        <v>0</v>
      </c>
      <c r="W97" s="511">
        <v>0</v>
      </c>
      <c r="X97" s="511">
        <v>0</v>
      </c>
      <c r="Y97" s="511">
        <v>0</v>
      </c>
      <c r="Z97" s="524">
        <v>157939</v>
      </c>
    </row>
    <row r="98" spans="2:26" ht="15" customHeight="1">
      <c r="B98" s="387" t="s">
        <v>384</v>
      </c>
      <c r="C98" s="386" t="s">
        <v>497</v>
      </c>
      <c r="D98" s="431">
        <v>649</v>
      </c>
      <c r="E98" s="510">
        <v>8</v>
      </c>
      <c r="F98" s="511">
        <v>1592</v>
      </c>
      <c r="G98" s="511">
        <v>0</v>
      </c>
      <c r="H98" s="511">
        <v>0</v>
      </c>
      <c r="I98" s="511">
        <v>354</v>
      </c>
      <c r="J98" s="511">
        <v>0</v>
      </c>
      <c r="K98" s="511">
        <v>4</v>
      </c>
      <c r="L98" s="354">
        <v>0</v>
      </c>
      <c r="M98" s="511">
        <v>0</v>
      </c>
      <c r="N98" s="511">
        <v>189</v>
      </c>
      <c r="O98" s="511">
        <v>0</v>
      </c>
      <c r="P98" s="511">
        <v>0</v>
      </c>
      <c r="Q98" s="511">
        <v>1</v>
      </c>
      <c r="R98" s="511">
        <v>0</v>
      </c>
      <c r="S98" s="511">
        <v>0</v>
      </c>
      <c r="T98" s="511">
        <v>0</v>
      </c>
      <c r="U98" s="354">
        <v>5</v>
      </c>
      <c r="V98" s="354">
        <v>0</v>
      </c>
      <c r="W98" s="511">
        <v>0</v>
      </c>
      <c r="X98" s="511">
        <v>0</v>
      </c>
      <c r="Y98" s="511">
        <v>0</v>
      </c>
      <c r="Z98" s="524">
        <v>2148</v>
      </c>
    </row>
    <row r="99" spans="2:26" ht="15" customHeight="1">
      <c r="B99" s="387" t="s">
        <v>385</v>
      </c>
      <c r="C99" s="386" t="s">
        <v>497</v>
      </c>
      <c r="D99" s="431">
        <v>652</v>
      </c>
      <c r="E99" s="510">
        <v>15</v>
      </c>
      <c r="F99" s="511">
        <v>253</v>
      </c>
      <c r="G99" s="511">
        <v>0</v>
      </c>
      <c r="H99" s="511">
        <v>0</v>
      </c>
      <c r="I99" s="511">
        <v>163</v>
      </c>
      <c r="J99" s="511">
        <v>0</v>
      </c>
      <c r="K99" s="511">
        <v>0</v>
      </c>
      <c r="L99" s="354">
        <v>0</v>
      </c>
      <c r="M99" s="511">
        <v>0</v>
      </c>
      <c r="N99" s="511">
        <v>0</v>
      </c>
      <c r="O99" s="511">
        <v>0</v>
      </c>
      <c r="P99" s="511">
        <v>0</v>
      </c>
      <c r="Q99" s="511">
        <v>0</v>
      </c>
      <c r="R99" s="511">
        <v>0</v>
      </c>
      <c r="S99" s="511">
        <v>0</v>
      </c>
      <c r="T99" s="511">
        <v>0</v>
      </c>
      <c r="U99" s="354">
        <v>0</v>
      </c>
      <c r="V99" s="354">
        <v>0</v>
      </c>
      <c r="W99" s="511">
        <v>0</v>
      </c>
      <c r="X99" s="511">
        <v>0</v>
      </c>
      <c r="Y99" s="511">
        <v>0</v>
      </c>
      <c r="Z99" s="524">
        <v>431</v>
      </c>
    </row>
    <row r="100" spans="2:26" ht="15" customHeight="1">
      <c r="B100" s="387" t="s">
        <v>386</v>
      </c>
      <c r="C100" s="386" t="s">
        <v>497</v>
      </c>
      <c r="D100" s="431">
        <v>660</v>
      </c>
      <c r="E100" s="510">
        <v>4</v>
      </c>
      <c r="F100" s="511">
        <v>2597</v>
      </c>
      <c r="G100" s="511">
        <v>0</v>
      </c>
      <c r="H100" s="511">
        <v>0</v>
      </c>
      <c r="I100" s="511">
        <v>615</v>
      </c>
      <c r="J100" s="511">
        <v>0</v>
      </c>
      <c r="K100" s="511">
        <v>1</v>
      </c>
      <c r="L100" s="354">
        <v>0</v>
      </c>
      <c r="M100" s="511">
        <v>0</v>
      </c>
      <c r="N100" s="511">
        <v>0</v>
      </c>
      <c r="O100" s="511">
        <v>0</v>
      </c>
      <c r="P100" s="511">
        <v>0</v>
      </c>
      <c r="Q100" s="511">
        <v>0</v>
      </c>
      <c r="R100" s="511">
        <v>0</v>
      </c>
      <c r="S100" s="511">
        <v>0</v>
      </c>
      <c r="T100" s="511">
        <v>0</v>
      </c>
      <c r="U100" s="354">
        <v>6</v>
      </c>
      <c r="V100" s="354">
        <v>0</v>
      </c>
      <c r="W100" s="511">
        <v>0</v>
      </c>
      <c r="X100" s="511">
        <v>0</v>
      </c>
      <c r="Y100" s="511">
        <v>0</v>
      </c>
      <c r="Z100" s="524">
        <v>3217</v>
      </c>
    </row>
    <row r="101" spans="2:26" ht="15" customHeight="1">
      <c r="B101" s="387" t="s">
        <v>387</v>
      </c>
      <c r="C101" s="386" t="s">
        <v>497</v>
      </c>
      <c r="D101" s="431">
        <v>667</v>
      </c>
      <c r="E101" s="510">
        <v>7</v>
      </c>
      <c r="F101" s="511">
        <v>2419</v>
      </c>
      <c r="G101" s="511">
        <v>0</v>
      </c>
      <c r="H101" s="511">
        <v>0</v>
      </c>
      <c r="I101" s="511">
        <v>620</v>
      </c>
      <c r="J101" s="511">
        <v>0</v>
      </c>
      <c r="K101" s="511">
        <v>45</v>
      </c>
      <c r="L101" s="354">
        <v>0</v>
      </c>
      <c r="M101" s="511">
        <v>0</v>
      </c>
      <c r="N101" s="511">
        <v>33</v>
      </c>
      <c r="O101" s="511">
        <v>0</v>
      </c>
      <c r="P101" s="511">
        <v>0</v>
      </c>
      <c r="Q101" s="511">
        <v>0</v>
      </c>
      <c r="R101" s="511">
        <v>0</v>
      </c>
      <c r="S101" s="511">
        <v>0</v>
      </c>
      <c r="T101" s="511">
        <v>0</v>
      </c>
      <c r="U101" s="354">
        <v>2</v>
      </c>
      <c r="V101" s="354">
        <v>0</v>
      </c>
      <c r="W101" s="511">
        <v>0</v>
      </c>
      <c r="X101" s="511">
        <v>0</v>
      </c>
      <c r="Y101" s="511">
        <v>0</v>
      </c>
      <c r="Z101" s="524">
        <v>3124</v>
      </c>
    </row>
    <row r="102" spans="2:26" ht="15" customHeight="1">
      <c r="B102" s="387" t="s">
        <v>388</v>
      </c>
      <c r="C102" s="386" t="s">
        <v>497</v>
      </c>
      <c r="D102" s="431">
        <v>674</v>
      </c>
      <c r="E102" s="510">
        <v>12</v>
      </c>
      <c r="F102" s="511">
        <v>1792</v>
      </c>
      <c r="G102" s="511">
        <v>0</v>
      </c>
      <c r="H102" s="511">
        <v>0</v>
      </c>
      <c r="I102" s="511">
        <v>707</v>
      </c>
      <c r="J102" s="511">
        <v>0</v>
      </c>
      <c r="K102" s="511">
        <v>4</v>
      </c>
      <c r="L102" s="354">
        <v>0</v>
      </c>
      <c r="M102" s="511">
        <v>0</v>
      </c>
      <c r="N102" s="511">
        <v>0</v>
      </c>
      <c r="O102" s="511">
        <v>0</v>
      </c>
      <c r="P102" s="511">
        <v>0</v>
      </c>
      <c r="Q102" s="511">
        <v>0</v>
      </c>
      <c r="R102" s="511">
        <v>0</v>
      </c>
      <c r="S102" s="511">
        <v>0</v>
      </c>
      <c r="T102" s="511">
        <v>0</v>
      </c>
      <c r="U102" s="354">
        <v>13</v>
      </c>
      <c r="V102" s="354">
        <v>0</v>
      </c>
      <c r="W102" s="511">
        <v>0</v>
      </c>
      <c r="X102" s="511">
        <v>0</v>
      </c>
      <c r="Y102" s="511">
        <v>0</v>
      </c>
      <c r="Z102" s="524">
        <v>2515</v>
      </c>
    </row>
    <row r="103" spans="2:26" ht="15" customHeight="1">
      <c r="B103" s="387" t="s">
        <v>389</v>
      </c>
      <c r="C103" s="386" t="s">
        <v>497</v>
      </c>
      <c r="D103" s="431">
        <v>697</v>
      </c>
      <c r="E103" s="510">
        <v>6726</v>
      </c>
      <c r="F103" s="511">
        <v>7153</v>
      </c>
      <c r="G103" s="511">
        <v>167</v>
      </c>
      <c r="H103" s="511">
        <v>0</v>
      </c>
      <c r="I103" s="511">
        <v>1028</v>
      </c>
      <c r="J103" s="511">
        <v>0</v>
      </c>
      <c r="K103" s="511">
        <v>3</v>
      </c>
      <c r="L103" s="354">
        <v>0</v>
      </c>
      <c r="M103" s="511">
        <v>0</v>
      </c>
      <c r="N103" s="511">
        <v>0</v>
      </c>
      <c r="O103" s="511">
        <v>0</v>
      </c>
      <c r="P103" s="511">
        <v>0</v>
      </c>
      <c r="Q103" s="511">
        <v>0</v>
      </c>
      <c r="R103" s="511">
        <v>0</v>
      </c>
      <c r="S103" s="511">
        <v>0</v>
      </c>
      <c r="T103" s="511">
        <v>0</v>
      </c>
      <c r="U103" s="354">
        <v>27</v>
      </c>
      <c r="V103" s="354">
        <v>0</v>
      </c>
      <c r="W103" s="511">
        <v>0</v>
      </c>
      <c r="X103" s="511">
        <v>0</v>
      </c>
      <c r="Y103" s="511">
        <v>0</v>
      </c>
      <c r="Z103" s="524">
        <v>15077</v>
      </c>
    </row>
    <row r="104" spans="2:26" ht="15" customHeight="1">
      <c r="B104" s="387" t="s">
        <v>390</v>
      </c>
      <c r="C104" s="386" t="s">
        <v>497</v>
      </c>
      <c r="D104" s="431">
        <v>756</v>
      </c>
      <c r="E104" s="510">
        <v>12</v>
      </c>
      <c r="F104" s="511">
        <v>5264</v>
      </c>
      <c r="G104" s="511">
        <v>0</v>
      </c>
      <c r="H104" s="511">
        <v>0</v>
      </c>
      <c r="I104" s="511">
        <v>1453</v>
      </c>
      <c r="J104" s="511">
        <v>0</v>
      </c>
      <c r="K104" s="511">
        <v>0</v>
      </c>
      <c r="L104" s="354">
        <v>0</v>
      </c>
      <c r="M104" s="511">
        <v>0</v>
      </c>
      <c r="N104" s="511">
        <v>73</v>
      </c>
      <c r="O104" s="511">
        <v>0</v>
      </c>
      <c r="P104" s="511">
        <v>0</v>
      </c>
      <c r="Q104" s="511">
        <v>0</v>
      </c>
      <c r="R104" s="511">
        <v>0</v>
      </c>
      <c r="S104" s="511">
        <v>0</v>
      </c>
      <c r="T104" s="511">
        <v>0</v>
      </c>
      <c r="U104" s="354">
        <v>9</v>
      </c>
      <c r="V104" s="354">
        <v>0</v>
      </c>
      <c r="W104" s="511">
        <v>0</v>
      </c>
      <c r="X104" s="511">
        <v>0</v>
      </c>
      <c r="Y104" s="511">
        <v>0</v>
      </c>
      <c r="Z104" s="524">
        <v>6802</v>
      </c>
    </row>
    <row r="105" spans="2:26" ht="15" customHeight="1">
      <c r="B105" s="516" t="s">
        <v>498</v>
      </c>
      <c r="C105" s="122"/>
      <c r="D105" s="432"/>
      <c r="E105" s="518">
        <v>5113</v>
      </c>
      <c r="F105" s="518">
        <v>57071</v>
      </c>
      <c r="G105" s="518">
        <v>4519</v>
      </c>
      <c r="H105" s="518">
        <v>2</v>
      </c>
      <c r="I105" s="518">
        <v>10115</v>
      </c>
      <c r="J105" s="518">
        <v>7515</v>
      </c>
      <c r="K105" s="518">
        <v>21</v>
      </c>
      <c r="L105" s="475">
        <v>89</v>
      </c>
      <c r="M105" s="518">
        <v>41</v>
      </c>
      <c r="N105" s="518">
        <v>705</v>
      </c>
      <c r="O105" s="518">
        <v>0</v>
      </c>
      <c r="P105" s="518">
        <v>80</v>
      </c>
      <c r="Q105" s="518">
        <v>2</v>
      </c>
      <c r="R105" s="518">
        <v>0</v>
      </c>
      <c r="S105" s="518">
        <v>0</v>
      </c>
      <c r="T105" s="518">
        <v>0</v>
      </c>
      <c r="U105" s="475">
        <v>101</v>
      </c>
      <c r="V105" s="475">
        <v>0</v>
      </c>
      <c r="W105" s="518">
        <v>0</v>
      </c>
      <c r="X105" s="518">
        <v>0</v>
      </c>
      <c r="Y105" s="518">
        <v>0</v>
      </c>
      <c r="Z105" s="518">
        <v>85184</v>
      </c>
    </row>
    <row r="106" spans="2:26" ht="15" customHeight="1">
      <c r="B106" s="387" t="s">
        <v>392</v>
      </c>
      <c r="C106" s="386" t="s">
        <v>498</v>
      </c>
      <c r="D106" s="431">
        <v>30</v>
      </c>
      <c r="E106" s="510">
        <v>1832</v>
      </c>
      <c r="F106" s="511">
        <v>5716</v>
      </c>
      <c r="G106" s="511">
        <v>4426</v>
      </c>
      <c r="H106" s="511">
        <v>0</v>
      </c>
      <c r="I106" s="511">
        <v>434</v>
      </c>
      <c r="J106" s="511">
        <v>1306</v>
      </c>
      <c r="K106" s="511">
        <v>2</v>
      </c>
      <c r="L106" s="354">
        <v>9</v>
      </c>
      <c r="M106" s="511">
        <v>29</v>
      </c>
      <c r="N106" s="511">
        <v>3</v>
      </c>
      <c r="O106" s="511">
        <v>0</v>
      </c>
      <c r="P106" s="511">
        <v>0</v>
      </c>
      <c r="Q106" s="511">
        <v>0</v>
      </c>
      <c r="R106" s="511">
        <v>0</v>
      </c>
      <c r="S106" s="511">
        <v>0</v>
      </c>
      <c r="T106" s="511">
        <v>0</v>
      </c>
      <c r="U106" s="354">
        <v>24</v>
      </c>
      <c r="V106" s="354">
        <v>0</v>
      </c>
      <c r="W106" s="511">
        <v>0</v>
      </c>
      <c r="X106" s="511">
        <v>0</v>
      </c>
      <c r="Y106" s="511">
        <v>0</v>
      </c>
      <c r="Z106" s="524">
        <v>13748</v>
      </c>
    </row>
    <row r="107" spans="2:26" ht="15" customHeight="1">
      <c r="B107" s="387" t="s">
        <v>393</v>
      </c>
      <c r="C107" s="386" t="s">
        <v>498</v>
      </c>
      <c r="D107" s="431">
        <v>34</v>
      </c>
      <c r="E107" s="510">
        <v>3134</v>
      </c>
      <c r="F107" s="511">
        <v>5878</v>
      </c>
      <c r="G107" s="511">
        <v>0</v>
      </c>
      <c r="H107" s="511">
        <v>0</v>
      </c>
      <c r="I107" s="511">
        <v>1298</v>
      </c>
      <c r="J107" s="511">
        <v>0</v>
      </c>
      <c r="K107" s="511">
        <v>0</v>
      </c>
      <c r="L107" s="354">
        <v>0</v>
      </c>
      <c r="M107" s="511">
        <v>0</v>
      </c>
      <c r="N107" s="511">
        <v>137</v>
      </c>
      <c r="O107" s="511">
        <v>0</v>
      </c>
      <c r="P107" s="511">
        <v>0</v>
      </c>
      <c r="Q107" s="511">
        <v>2</v>
      </c>
      <c r="R107" s="511">
        <v>0</v>
      </c>
      <c r="S107" s="511">
        <v>0</v>
      </c>
      <c r="T107" s="511">
        <v>0</v>
      </c>
      <c r="U107" s="354">
        <v>2</v>
      </c>
      <c r="V107" s="354">
        <v>0</v>
      </c>
      <c r="W107" s="511">
        <v>0</v>
      </c>
      <c r="X107" s="511">
        <v>0</v>
      </c>
      <c r="Y107" s="511">
        <v>0</v>
      </c>
      <c r="Z107" s="524">
        <v>10449</v>
      </c>
    </row>
    <row r="108" spans="2:26" ht="15" customHeight="1">
      <c r="B108" s="387" t="s">
        <v>394</v>
      </c>
      <c r="C108" s="386" t="s">
        <v>498</v>
      </c>
      <c r="D108" s="431">
        <v>36</v>
      </c>
      <c r="E108" s="510">
        <v>8</v>
      </c>
      <c r="F108" s="511">
        <v>1084</v>
      </c>
      <c r="G108" s="511">
        <v>0</v>
      </c>
      <c r="H108" s="511">
        <v>0</v>
      </c>
      <c r="I108" s="511">
        <v>33</v>
      </c>
      <c r="J108" s="511">
        <v>0</v>
      </c>
      <c r="K108" s="511">
        <v>0</v>
      </c>
      <c r="L108" s="354">
        <v>0</v>
      </c>
      <c r="M108" s="511">
        <v>0</v>
      </c>
      <c r="N108" s="511">
        <v>165</v>
      </c>
      <c r="O108" s="511">
        <v>0</v>
      </c>
      <c r="P108" s="511">
        <v>0</v>
      </c>
      <c r="Q108" s="511">
        <v>0</v>
      </c>
      <c r="R108" s="511">
        <v>0</v>
      </c>
      <c r="S108" s="511">
        <v>0</v>
      </c>
      <c r="T108" s="511">
        <v>0</v>
      </c>
      <c r="U108" s="354">
        <v>1</v>
      </c>
      <c r="V108" s="354">
        <v>0</v>
      </c>
      <c r="W108" s="511">
        <v>0</v>
      </c>
      <c r="X108" s="511">
        <v>0</v>
      </c>
      <c r="Y108" s="511">
        <v>0</v>
      </c>
      <c r="Z108" s="524">
        <v>1290</v>
      </c>
    </row>
    <row r="109" spans="2:26" ht="15" customHeight="1">
      <c r="B109" s="387" t="s">
        <v>395</v>
      </c>
      <c r="C109" s="386" t="s">
        <v>498</v>
      </c>
      <c r="D109" s="431">
        <v>91</v>
      </c>
      <c r="E109" s="510">
        <v>3</v>
      </c>
      <c r="F109" s="511">
        <v>626</v>
      </c>
      <c r="G109" s="511">
        <v>0</v>
      </c>
      <c r="H109" s="511">
        <v>0</v>
      </c>
      <c r="I109" s="511">
        <v>166</v>
      </c>
      <c r="J109" s="511">
        <v>0</v>
      </c>
      <c r="K109" s="511">
        <v>2</v>
      </c>
      <c r="L109" s="354">
        <v>0</v>
      </c>
      <c r="M109" s="511">
        <v>0</v>
      </c>
      <c r="N109" s="511">
        <v>60</v>
      </c>
      <c r="O109" s="511">
        <v>0</v>
      </c>
      <c r="P109" s="511">
        <v>0</v>
      </c>
      <c r="Q109" s="511">
        <v>0</v>
      </c>
      <c r="R109" s="511">
        <v>0</v>
      </c>
      <c r="S109" s="511">
        <v>0</v>
      </c>
      <c r="T109" s="511">
        <v>0</v>
      </c>
      <c r="U109" s="354">
        <v>2</v>
      </c>
      <c r="V109" s="354">
        <v>0</v>
      </c>
      <c r="W109" s="511">
        <v>0</v>
      </c>
      <c r="X109" s="511">
        <v>0</v>
      </c>
      <c r="Y109" s="511">
        <v>0</v>
      </c>
      <c r="Z109" s="524">
        <v>857</v>
      </c>
    </row>
    <row r="110" spans="2:26" ht="15" customHeight="1">
      <c r="B110" s="387" t="s">
        <v>396</v>
      </c>
      <c r="C110" s="386" t="s">
        <v>498</v>
      </c>
      <c r="D110" s="431">
        <v>93</v>
      </c>
      <c r="E110" s="510">
        <v>3</v>
      </c>
      <c r="F110" s="511">
        <v>734</v>
      </c>
      <c r="G110" s="511">
        <v>0</v>
      </c>
      <c r="H110" s="511">
        <v>0</v>
      </c>
      <c r="I110" s="511">
        <v>390</v>
      </c>
      <c r="J110" s="511">
        <v>0</v>
      </c>
      <c r="K110" s="511">
        <v>0</v>
      </c>
      <c r="L110" s="354">
        <v>0</v>
      </c>
      <c r="M110" s="511">
        <v>0</v>
      </c>
      <c r="N110" s="511">
        <v>0</v>
      </c>
      <c r="O110" s="511">
        <v>0</v>
      </c>
      <c r="P110" s="511">
        <v>0</v>
      </c>
      <c r="Q110" s="511">
        <v>0</v>
      </c>
      <c r="R110" s="511">
        <v>0</v>
      </c>
      <c r="S110" s="511">
        <v>0</v>
      </c>
      <c r="T110" s="511">
        <v>0</v>
      </c>
      <c r="U110" s="354">
        <v>1</v>
      </c>
      <c r="V110" s="354">
        <v>0</v>
      </c>
      <c r="W110" s="511">
        <v>0</v>
      </c>
      <c r="X110" s="511">
        <v>0</v>
      </c>
      <c r="Y110" s="511">
        <v>0</v>
      </c>
      <c r="Z110" s="524">
        <v>1127</v>
      </c>
    </row>
    <row r="111" spans="2:26" ht="15" customHeight="1">
      <c r="B111" s="387" t="s">
        <v>397</v>
      </c>
      <c r="C111" s="386" t="s">
        <v>498</v>
      </c>
      <c r="D111" s="431">
        <v>101</v>
      </c>
      <c r="E111" s="510">
        <v>12</v>
      </c>
      <c r="F111" s="511">
        <v>3931</v>
      </c>
      <c r="G111" s="511">
        <v>0</v>
      </c>
      <c r="H111" s="511">
        <v>0</v>
      </c>
      <c r="I111" s="511">
        <v>594</v>
      </c>
      <c r="J111" s="511">
        <v>2396</v>
      </c>
      <c r="K111" s="511">
        <v>0</v>
      </c>
      <c r="L111" s="354">
        <v>17</v>
      </c>
      <c r="M111" s="511">
        <v>0</v>
      </c>
      <c r="N111" s="511">
        <v>0</v>
      </c>
      <c r="O111" s="511">
        <v>0</v>
      </c>
      <c r="P111" s="511">
        <v>0</v>
      </c>
      <c r="Q111" s="511">
        <v>0</v>
      </c>
      <c r="R111" s="511">
        <v>0</v>
      </c>
      <c r="S111" s="511">
        <v>0</v>
      </c>
      <c r="T111" s="511">
        <v>0</v>
      </c>
      <c r="U111" s="354">
        <v>8</v>
      </c>
      <c r="V111" s="354">
        <v>0</v>
      </c>
      <c r="W111" s="511">
        <v>0</v>
      </c>
      <c r="X111" s="511">
        <v>0</v>
      </c>
      <c r="Y111" s="511">
        <v>0</v>
      </c>
      <c r="Z111" s="524">
        <v>6933</v>
      </c>
    </row>
    <row r="112" spans="2:26" ht="15" customHeight="1">
      <c r="B112" s="387" t="s">
        <v>398</v>
      </c>
      <c r="C112" s="386" t="s">
        <v>498</v>
      </c>
      <c r="D112" s="431">
        <v>145</v>
      </c>
      <c r="E112" s="510">
        <v>1</v>
      </c>
      <c r="F112" s="511">
        <v>529</v>
      </c>
      <c r="G112" s="511">
        <v>0</v>
      </c>
      <c r="H112" s="511">
        <v>0</v>
      </c>
      <c r="I112" s="511">
        <v>227</v>
      </c>
      <c r="J112" s="511">
        <v>0</v>
      </c>
      <c r="K112" s="511">
        <v>2</v>
      </c>
      <c r="L112" s="354">
        <v>0</v>
      </c>
      <c r="M112" s="511">
        <v>0</v>
      </c>
      <c r="N112" s="511">
        <v>0</v>
      </c>
      <c r="O112" s="511">
        <v>0</v>
      </c>
      <c r="P112" s="511">
        <v>0</v>
      </c>
      <c r="Q112" s="511">
        <v>0</v>
      </c>
      <c r="R112" s="511">
        <v>0</v>
      </c>
      <c r="S112" s="511">
        <v>0</v>
      </c>
      <c r="T112" s="511">
        <v>0</v>
      </c>
      <c r="U112" s="354">
        <v>1</v>
      </c>
      <c r="V112" s="354">
        <v>0</v>
      </c>
      <c r="W112" s="511">
        <v>0</v>
      </c>
      <c r="X112" s="511">
        <v>0</v>
      </c>
      <c r="Y112" s="511">
        <v>0</v>
      </c>
      <c r="Z112" s="524">
        <v>759</v>
      </c>
    </row>
    <row r="113" spans="2:26" ht="15" customHeight="1">
      <c r="B113" s="387" t="s">
        <v>399</v>
      </c>
      <c r="C113" s="386" t="s">
        <v>498</v>
      </c>
      <c r="D113" s="431">
        <v>209</v>
      </c>
      <c r="E113" s="510">
        <v>4</v>
      </c>
      <c r="F113" s="511">
        <v>2397</v>
      </c>
      <c r="G113" s="511">
        <v>0</v>
      </c>
      <c r="H113" s="511">
        <v>0</v>
      </c>
      <c r="I113" s="511">
        <v>605</v>
      </c>
      <c r="J113" s="511">
        <v>0</v>
      </c>
      <c r="K113" s="511">
        <v>0</v>
      </c>
      <c r="L113" s="354">
        <v>0</v>
      </c>
      <c r="M113" s="511">
        <v>0</v>
      </c>
      <c r="N113" s="511">
        <v>47</v>
      </c>
      <c r="O113" s="511">
        <v>0</v>
      </c>
      <c r="P113" s="511">
        <v>0</v>
      </c>
      <c r="Q113" s="511">
        <v>0</v>
      </c>
      <c r="R113" s="511">
        <v>0</v>
      </c>
      <c r="S113" s="511">
        <v>0</v>
      </c>
      <c r="T113" s="511">
        <v>0</v>
      </c>
      <c r="U113" s="354">
        <v>1</v>
      </c>
      <c r="V113" s="354">
        <v>0</v>
      </c>
      <c r="W113" s="511">
        <v>0</v>
      </c>
      <c r="X113" s="511">
        <v>0</v>
      </c>
      <c r="Y113" s="511">
        <v>0</v>
      </c>
      <c r="Z113" s="524">
        <v>3053</v>
      </c>
    </row>
    <row r="114" spans="2:26" ht="15" customHeight="1">
      <c r="B114" s="387" t="s">
        <v>400</v>
      </c>
      <c r="C114" s="386" t="s">
        <v>498</v>
      </c>
      <c r="D114" s="431">
        <v>282</v>
      </c>
      <c r="E114" s="510">
        <v>13</v>
      </c>
      <c r="F114" s="511">
        <v>5399</v>
      </c>
      <c r="G114" s="511">
        <v>0</v>
      </c>
      <c r="H114" s="511">
        <v>0</v>
      </c>
      <c r="I114" s="511">
        <v>681</v>
      </c>
      <c r="J114" s="511">
        <v>0</v>
      </c>
      <c r="K114" s="511">
        <v>2</v>
      </c>
      <c r="L114" s="354">
        <v>0</v>
      </c>
      <c r="M114" s="511">
        <v>12</v>
      </c>
      <c r="N114" s="511">
        <v>0</v>
      </c>
      <c r="O114" s="511">
        <v>0</v>
      </c>
      <c r="P114" s="511">
        <v>0</v>
      </c>
      <c r="Q114" s="511">
        <v>0</v>
      </c>
      <c r="R114" s="511">
        <v>0</v>
      </c>
      <c r="S114" s="511">
        <v>0</v>
      </c>
      <c r="T114" s="511">
        <v>0</v>
      </c>
      <c r="U114" s="354">
        <v>14</v>
      </c>
      <c r="V114" s="354">
        <v>0</v>
      </c>
      <c r="W114" s="511">
        <v>0</v>
      </c>
      <c r="X114" s="511">
        <v>0</v>
      </c>
      <c r="Y114" s="511">
        <v>0</v>
      </c>
      <c r="Z114" s="524">
        <v>6107</v>
      </c>
    </row>
    <row r="115" spans="2:26" ht="15" customHeight="1">
      <c r="B115" s="387" t="s">
        <v>401</v>
      </c>
      <c r="C115" s="386" t="s">
        <v>498</v>
      </c>
      <c r="D115" s="431">
        <v>353</v>
      </c>
      <c r="E115" s="510">
        <v>4</v>
      </c>
      <c r="F115" s="511">
        <v>579</v>
      </c>
      <c r="G115" s="511">
        <v>0</v>
      </c>
      <c r="H115" s="511">
        <v>0</v>
      </c>
      <c r="I115" s="511">
        <v>79</v>
      </c>
      <c r="J115" s="511">
        <v>243</v>
      </c>
      <c r="K115" s="511">
        <v>1</v>
      </c>
      <c r="L115" s="354">
        <v>6</v>
      </c>
      <c r="M115" s="511">
        <v>0</v>
      </c>
      <c r="N115" s="511">
        <v>0</v>
      </c>
      <c r="O115" s="511">
        <v>0</v>
      </c>
      <c r="P115" s="511">
        <v>0</v>
      </c>
      <c r="Q115" s="511">
        <v>0</v>
      </c>
      <c r="R115" s="511">
        <v>0</v>
      </c>
      <c r="S115" s="511">
        <v>0</v>
      </c>
      <c r="T115" s="511">
        <v>0</v>
      </c>
      <c r="U115" s="354">
        <v>3</v>
      </c>
      <c r="V115" s="354">
        <v>0</v>
      </c>
      <c r="W115" s="511">
        <v>0</v>
      </c>
      <c r="X115" s="511">
        <v>0</v>
      </c>
      <c r="Y115" s="511">
        <v>0</v>
      </c>
      <c r="Z115" s="524">
        <v>906</v>
      </c>
    </row>
    <row r="116" spans="2:26" ht="15" customHeight="1">
      <c r="B116" s="387" t="s">
        <v>402</v>
      </c>
      <c r="C116" s="386" t="s">
        <v>498</v>
      </c>
      <c r="D116" s="431">
        <v>364</v>
      </c>
      <c r="E116" s="510">
        <v>2</v>
      </c>
      <c r="F116" s="511">
        <v>2782</v>
      </c>
      <c r="G116" s="511">
        <v>1</v>
      </c>
      <c r="H116" s="511">
        <v>1</v>
      </c>
      <c r="I116" s="511">
        <v>782</v>
      </c>
      <c r="J116" s="511">
        <v>0</v>
      </c>
      <c r="K116" s="511">
        <v>0</v>
      </c>
      <c r="L116" s="354">
        <v>0</v>
      </c>
      <c r="M116" s="511">
        <v>0</v>
      </c>
      <c r="N116" s="511">
        <v>0</v>
      </c>
      <c r="O116" s="511">
        <v>0</v>
      </c>
      <c r="P116" s="511">
        <v>29</v>
      </c>
      <c r="Q116" s="511">
        <v>0</v>
      </c>
      <c r="R116" s="511">
        <v>0</v>
      </c>
      <c r="S116" s="511">
        <v>0</v>
      </c>
      <c r="T116" s="511">
        <v>0</v>
      </c>
      <c r="U116" s="354">
        <v>0</v>
      </c>
      <c r="V116" s="354">
        <v>0</v>
      </c>
      <c r="W116" s="511">
        <v>0</v>
      </c>
      <c r="X116" s="511">
        <v>0</v>
      </c>
      <c r="Y116" s="511">
        <v>0</v>
      </c>
      <c r="Z116" s="524">
        <v>3597</v>
      </c>
    </row>
    <row r="117" spans="2:26" ht="15" customHeight="1">
      <c r="B117" s="387" t="s">
        <v>403</v>
      </c>
      <c r="C117" s="386" t="s">
        <v>498</v>
      </c>
      <c r="D117" s="431">
        <v>368</v>
      </c>
      <c r="E117" s="510">
        <v>11</v>
      </c>
      <c r="F117" s="511">
        <v>2265</v>
      </c>
      <c r="G117" s="511">
        <v>67</v>
      </c>
      <c r="H117" s="511">
        <v>0</v>
      </c>
      <c r="I117" s="511">
        <v>0</v>
      </c>
      <c r="J117" s="511">
        <v>1192</v>
      </c>
      <c r="K117" s="511">
        <v>0</v>
      </c>
      <c r="L117" s="354">
        <v>36</v>
      </c>
      <c r="M117" s="511">
        <v>0</v>
      </c>
      <c r="N117" s="511">
        <v>0</v>
      </c>
      <c r="O117" s="511">
        <v>0</v>
      </c>
      <c r="P117" s="511">
        <v>0</v>
      </c>
      <c r="Q117" s="511">
        <v>0</v>
      </c>
      <c r="R117" s="511">
        <v>0</v>
      </c>
      <c r="S117" s="511">
        <v>0</v>
      </c>
      <c r="T117" s="511">
        <v>0</v>
      </c>
      <c r="U117" s="354">
        <v>1</v>
      </c>
      <c r="V117" s="354">
        <v>0</v>
      </c>
      <c r="W117" s="511">
        <v>0</v>
      </c>
      <c r="X117" s="511">
        <v>0</v>
      </c>
      <c r="Y117" s="511">
        <v>0</v>
      </c>
      <c r="Z117" s="524">
        <v>3535</v>
      </c>
    </row>
    <row r="118" spans="2:26" ht="15" customHeight="1">
      <c r="B118" s="387" t="s">
        <v>404</v>
      </c>
      <c r="C118" s="386" t="s">
        <v>498</v>
      </c>
      <c r="D118" s="431">
        <v>390</v>
      </c>
      <c r="E118" s="510">
        <v>1</v>
      </c>
      <c r="F118" s="511">
        <v>2758</v>
      </c>
      <c r="G118" s="511">
        <v>0</v>
      </c>
      <c r="H118" s="511">
        <v>0</v>
      </c>
      <c r="I118" s="511">
        <v>493</v>
      </c>
      <c r="J118" s="511">
        <v>0</v>
      </c>
      <c r="K118" s="511">
        <v>0</v>
      </c>
      <c r="L118" s="354">
        <v>0</v>
      </c>
      <c r="M118" s="511">
        <v>0</v>
      </c>
      <c r="N118" s="511">
        <v>0</v>
      </c>
      <c r="O118" s="511">
        <v>0</v>
      </c>
      <c r="P118" s="511">
        <v>0</v>
      </c>
      <c r="Q118" s="511">
        <v>0</v>
      </c>
      <c r="R118" s="511">
        <v>0</v>
      </c>
      <c r="S118" s="511">
        <v>0</v>
      </c>
      <c r="T118" s="511">
        <v>0</v>
      </c>
      <c r="U118" s="354">
        <v>12</v>
      </c>
      <c r="V118" s="354">
        <v>0</v>
      </c>
      <c r="W118" s="511">
        <v>0</v>
      </c>
      <c r="X118" s="511">
        <v>0</v>
      </c>
      <c r="Y118" s="511">
        <v>0</v>
      </c>
      <c r="Z118" s="524">
        <v>3252</v>
      </c>
    </row>
    <row r="119" spans="2:26" ht="15" customHeight="1">
      <c r="B119" s="387" t="s">
        <v>405</v>
      </c>
      <c r="C119" s="386" t="s">
        <v>498</v>
      </c>
      <c r="D119" s="431">
        <v>467</v>
      </c>
      <c r="E119" s="510">
        <v>3</v>
      </c>
      <c r="F119" s="511">
        <v>681</v>
      </c>
      <c r="G119" s="511">
        <v>0</v>
      </c>
      <c r="H119" s="511">
        <v>0</v>
      </c>
      <c r="I119" s="511">
        <v>187</v>
      </c>
      <c r="J119" s="511">
        <v>0</v>
      </c>
      <c r="K119" s="511">
        <v>0</v>
      </c>
      <c r="L119" s="354">
        <v>0</v>
      </c>
      <c r="M119" s="511">
        <v>0</v>
      </c>
      <c r="N119" s="511">
        <v>0</v>
      </c>
      <c r="O119" s="511">
        <v>0</v>
      </c>
      <c r="P119" s="511">
        <v>0</v>
      </c>
      <c r="Q119" s="511">
        <v>0</v>
      </c>
      <c r="R119" s="511">
        <v>0</v>
      </c>
      <c r="S119" s="511">
        <v>0</v>
      </c>
      <c r="T119" s="511">
        <v>0</v>
      </c>
      <c r="U119" s="354">
        <v>1</v>
      </c>
      <c r="V119" s="354">
        <v>0</v>
      </c>
      <c r="W119" s="511">
        <v>0</v>
      </c>
      <c r="X119" s="511">
        <v>0</v>
      </c>
      <c r="Y119" s="511">
        <v>0</v>
      </c>
      <c r="Z119" s="524">
        <v>871</v>
      </c>
    </row>
    <row r="120" spans="2:26" ht="15" customHeight="1">
      <c r="B120" s="387" t="s">
        <v>406</v>
      </c>
      <c r="C120" s="386" t="s">
        <v>498</v>
      </c>
      <c r="D120" s="431">
        <v>576</v>
      </c>
      <c r="E120" s="510">
        <v>9</v>
      </c>
      <c r="F120" s="511">
        <v>674</v>
      </c>
      <c r="G120" s="511">
        <v>0</v>
      </c>
      <c r="H120" s="511">
        <v>0</v>
      </c>
      <c r="I120" s="511">
        <v>64</v>
      </c>
      <c r="J120" s="511">
        <v>320</v>
      </c>
      <c r="K120" s="511">
        <v>0</v>
      </c>
      <c r="L120" s="354">
        <v>4</v>
      </c>
      <c r="M120" s="511">
        <v>0</v>
      </c>
      <c r="N120" s="511">
        <v>16</v>
      </c>
      <c r="O120" s="511">
        <v>0</v>
      </c>
      <c r="P120" s="511">
        <v>0</v>
      </c>
      <c r="Q120" s="511">
        <v>0</v>
      </c>
      <c r="R120" s="511">
        <v>0</v>
      </c>
      <c r="S120" s="511">
        <v>0</v>
      </c>
      <c r="T120" s="511">
        <v>0</v>
      </c>
      <c r="U120" s="354">
        <v>1</v>
      </c>
      <c r="V120" s="354">
        <v>0</v>
      </c>
      <c r="W120" s="511">
        <v>0</v>
      </c>
      <c r="X120" s="511">
        <v>0</v>
      </c>
      <c r="Y120" s="511">
        <v>0</v>
      </c>
      <c r="Z120" s="524">
        <v>1083</v>
      </c>
    </row>
    <row r="121" spans="2:26" ht="15" customHeight="1">
      <c r="B121" s="387" t="s">
        <v>407</v>
      </c>
      <c r="C121" s="386" t="s">
        <v>498</v>
      </c>
      <c r="D121" s="431">
        <v>642</v>
      </c>
      <c r="E121" s="510">
        <v>11</v>
      </c>
      <c r="F121" s="511">
        <v>1468</v>
      </c>
      <c r="G121" s="511">
        <v>21</v>
      </c>
      <c r="H121" s="511">
        <v>0</v>
      </c>
      <c r="I121" s="511">
        <v>493</v>
      </c>
      <c r="J121" s="511">
        <v>0</v>
      </c>
      <c r="K121" s="511">
        <v>1</v>
      </c>
      <c r="L121" s="354">
        <v>0</v>
      </c>
      <c r="M121" s="511">
        <v>0</v>
      </c>
      <c r="N121" s="511">
        <v>247</v>
      </c>
      <c r="O121" s="511">
        <v>0</v>
      </c>
      <c r="P121" s="511">
        <v>0</v>
      </c>
      <c r="Q121" s="511">
        <v>0</v>
      </c>
      <c r="R121" s="511">
        <v>0</v>
      </c>
      <c r="S121" s="511">
        <v>0</v>
      </c>
      <c r="T121" s="511">
        <v>0</v>
      </c>
      <c r="U121" s="354">
        <v>3</v>
      </c>
      <c r="V121" s="354">
        <v>0</v>
      </c>
      <c r="W121" s="511">
        <v>0</v>
      </c>
      <c r="X121" s="511">
        <v>0</v>
      </c>
      <c r="Y121" s="511">
        <v>0</v>
      </c>
      <c r="Z121" s="524">
        <v>2241</v>
      </c>
    </row>
    <row r="122" spans="2:26" ht="15" customHeight="1">
      <c r="B122" s="387" t="s">
        <v>408</v>
      </c>
      <c r="C122" s="386" t="s">
        <v>498</v>
      </c>
      <c r="D122" s="431">
        <v>679</v>
      </c>
      <c r="E122" s="510">
        <v>31</v>
      </c>
      <c r="F122" s="511">
        <v>3996</v>
      </c>
      <c r="G122" s="511">
        <v>1</v>
      </c>
      <c r="H122" s="511">
        <v>0</v>
      </c>
      <c r="I122" s="511">
        <v>576</v>
      </c>
      <c r="J122" s="511">
        <v>758</v>
      </c>
      <c r="K122" s="511">
        <v>1</v>
      </c>
      <c r="L122" s="354">
        <v>8</v>
      </c>
      <c r="M122" s="511">
        <v>0</v>
      </c>
      <c r="N122" s="511">
        <v>30</v>
      </c>
      <c r="O122" s="511">
        <v>0</v>
      </c>
      <c r="P122" s="511">
        <v>0</v>
      </c>
      <c r="Q122" s="511">
        <v>0</v>
      </c>
      <c r="R122" s="511">
        <v>0</v>
      </c>
      <c r="S122" s="511">
        <v>0</v>
      </c>
      <c r="T122" s="511">
        <v>0</v>
      </c>
      <c r="U122" s="354">
        <v>5</v>
      </c>
      <c r="V122" s="354">
        <v>0</v>
      </c>
      <c r="W122" s="511">
        <v>0</v>
      </c>
      <c r="X122" s="511">
        <v>0</v>
      </c>
      <c r="Y122" s="511">
        <v>0</v>
      </c>
      <c r="Z122" s="524">
        <v>5393</v>
      </c>
    </row>
    <row r="123" spans="2:26" ht="15" customHeight="1">
      <c r="B123" s="387" t="s">
        <v>409</v>
      </c>
      <c r="C123" s="386" t="s">
        <v>498</v>
      </c>
      <c r="D123" s="431">
        <v>789</v>
      </c>
      <c r="E123" s="510">
        <v>5</v>
      </c>
      <c r="F123" s="511">
        <v>2759</v>
      </c>
      <c r="G123" s="511">
        <v>3</v>
      </c>
      <c r="H123" s="511">
        <v>0</v>
      </c>
      <c r="I123" s="511">
        <v>172</v>
      </c>
      <c r="J123" s="511">
        <v>1300</v>
      </c>
      <c r="K123" s="511">
        <v>2</v>
      </c>
      <c r="L123" s="354">
        <v>9</v>
      </c>
      <c r="M123" s="511">
        <v>0</v>
      </c>
      <c r="N123" s="511">
        <v>0</v>
      </c>
      <c r="O123" s="511">
        <v>0</v>
      </c>
      <c r="P123" s="511">
        <v>0</v>
      </c>
      <c r="Q123" s="511">
        <v>0</v>
      </c>
      <c r="R123" s="511">
        <v>0</v>
      </c>
      <c r="S123" s="511">
        <v>0</v>
      </c>
      <c r="T123" s="511">
        <v>0</v>
      </c>
      <c r="U123" s="354">
        <v>5</v>
      </c>
      <c r="V123" s="354">
        <v>0</v>
      </c>
      <c r="W123" s="511">
        <v>0</v>
      </c>
      <c r="X123" s="511">
        <v>0</v>
      </c>
      <c r="Y123" s="511">
        <v>0</v>
      </c>
      <c r="Z123" s="524">
        <v>4241</v>
      </c>
    </row>
    <row r="124" spans="2:26" ht="15" customHeight="1">
      <c r="B124" s="387" t="s">
        <v>410</v>
      </c>
      <c r="C124" s="386" t="s">
        <v>498</v>
      </c>
      <c r="D124" s="431">
        <v>792</v>
      </c>
      <c r="E124" s="510">
        <v>3</v>
      </c>
      <c r="F124" s="511">
        <v>1530</v>
      </c>
      <c r="G124" s="511">
        <v>0</v>
      </c>
      <c r="H124" s="511">
        <v>0</v>
      </c>
      <c r="I124" s="511">
        <v>276</v>
      </c>
      <c r="J124" s="511">
        <v>0</v>
      </c>
      <c r="K124" s="511">
        <v>3</v>
      </c>
      <c r="L124" s="354">
        <v>0</v>
      </c>
      <c r="M124" s="511">
        <v>0</v>
      </c>
      <c r="N124" s="511">
        <v>0</v>
      </c>
      <c r="O124" s="511">
        <v>0</v>
      </c>
      <c r="P124" s="511">
        <v>0</v>
      </c>
      <c r="Q124" s="511">
        <v>0</v>
      </c>
      <c r="R124" s="511">
        <v>0</v>
      </c>
      <c r="S124" s="511">
        <v>0</v>
      </c>
      <c r="T124" s="511">
        <v>0</v>
      </c>
      <c r="U124" s="354">
        <v>2</v>
      </c>
      <c r="V124" s="354">
        <v>0</v>
      </c>
      <c r="W124" s="511">
        <v>0</v>
      </c>
      <c r="X124" s="511">
        <v>0</v>
      </c>
      <c r="Y124" s="511">
        <v>0</v>
      </c>
      <c r="Z124" s="524">
        <v>1812</v>
      </c>
    </row>
    <row r="125" spans="2:26" ht="15" customHeight="1">
      <c r="B125" s="387" t="s">
        <v>411</v>
      </c>
      <c r="C125" s="386" t="s">
        <v>498</v>
      </c>
      <c r="D125" s="431">
        <v>809</v>
      </c>
      <c r="E125" s="510">
        <v>4</v>
      </c>
      <c r="F125" s="511">
        <v>3135</v>
      </c>
      <c r="G125" s="511">
        <v>0</v>
      </c>
      <c r="H125" s="511">
        <v>0</v>
      </c>
      <c r="I125" s="511">
        <v>365</v>
      </c>
      <c r="J125" s="511">
        <v>0</v>
      </c>
      <c r="K125" s="511">
        <v>0</v>
      </c>
      <c r="L125" s="354">
        <v>0</v>
      </c>
      <c r="M125" s="511">
        <v>0</v>
      </c>
      <c r="N125" s="511">
        <v>0</v>
      </c>
      <c r="O125" s="511">
        <v>0</v>
      </c>
      <c r="P125" s="511">
        <v>0</v>
      </c>
      <c r="Q125" s="511">
        <v>0</v>
      </c>
      <c r="R125" s="511">
        <v>0</v>
      </c>
      <c r="S125" s="511">
        <v>0</v>
      </c>
      <c r="T125" s="511">
        <v>0</v>
      </c>
      <c r="U125" s="354">
        <v>3</v>
      </c>
      <c r="V125" s="354">
        <v>0</v>
      </c>
      <c r="W125" s="511">
        <v>0</v>
      </c>
      <c r="X125" s="511">
        <v>0</v>
      </c>
      <c r="Y125" s="511">
        <v>0</v>
      </c>
      <c r="Z125" s="524">
        <v>3504</v>
      </c>
    </row>
    <row r="126" spans="2:26" ht="15" customHeight="1">
      <c r="B126" s="387" t="s">
        <v>412</v>
      </c>
      <c r="C126" s="386" t="s">
        <v>498</v>
      </c>
      <c r="D126" s="431">
        <v>847</v>
      </c>
      <c r="E126" s="510">
        <v>9</v>
      </c>
      <c r="F126" s="511">
        <v>3905</v>
      </c>
      <c r="G126" s="511">
        <v>0</v>
      </c>
      <c r="H126" s="511">
        <v>0</v>
      </c>
      <c r="I126" s="511">
        <v>1282</v>
      </c>
      <c r="J126" s="511">
        <v>0</v>
      </c>
      <c r="K126" s="511">
        <v>0</v>
      </c>
      <c r="L126" s="354">
        <v>0</v>
      </c>
      <c r="M126" s="511">
        <v>0</v>
      </c>
      <c r="N126" s="511">
        <v>0</v>
      </c>
      <c r="O126" s="511">
        <v>0</v>
      </c>
      <c r="P126" s="511">
        <v>0</v>
      </c>
      <c r="Q126" s="511">
        <v>0</v>
      </c>
      <c r="R126" s="511">
        <v>0</v>
      </c>
      <c r="S126" s="511">
        <v>0</v>
      </c>
      <c r="T126" s="511">
        <v>0</v>
      </c>
      <c r="U126" s="354">
        <v>4</v>
      </c>
      <c r="V126" s="354">
        <v>0</v>
      </c>
      <c r="W126" s="511">
        <v>0</v>
      </c>
      <c r="X126" s="511">
        <v>0</v>
      </c>
      <c r="Y126" s="511">
        <v>0</v>
      </c>
      <c r="Z126" s="524">
        <v>5196</v>
      </c>
    </row>
    <row r="127" spans="2:26" ht="15" customHeight="1">
      <c r="B127" s="387" t="s">
        <v>413</v>
      </c>
      <c r="C127" s="386" t="s">
        <v>498</v>
      </c>
      <c r="D127" s="431">
        <v>856</v>
      </c>
      <c r="E127" s="510">
        <v>1</v>
      </c>
      <c r="F127" s="511">
        <v>1165</v>
      </c>
      <c r="G127" s="511">
        <v>0</v>
      </c>
      <c r="H127" s="511">
        <v>0</v>
      </c>
      <c r="I127" s="511">
        <v>365</v>
      </c>
      <c r="J127" s="511">
        <v>0</v>
      </c>
      <c r="K127" s="511">
        <v>0</v>
      </c>
      <c r="L127" s="354">
        <v>0</v>
      </c>
      <c r="M127" s="511">
        <v>0</v>
      </c>
      <c r="N127" s="511">
        <v>0</v>
      </c>
      <c r="O127" s="511">
        <v>0</v>
      </c>
      <c r="P127" s="511">
        <v>51</v>
      </c>
      <c r="Q127" s="511">
        <v>0</v>
      </c>
      <c r="R127" s="511">
        <v>0</v>
      </c>
      <c r="S127" s="511">
        <v>0</v>
      </c>
      <c r="T127" s="511">
        <v>0</v>
      </c>
      <c r="U127" s="354">
        <v>1</v>
      </c>
      <c r="V127" s="354">
        <v>0</v>
      </c>
      <c r="W127" s="511">
        <v>0</v>
      </c>
      <c r="X127" s="511">
        <v>0</v>
      </c>
      <c r="Y127" s="511">
        <v>0</v>
      </c>
      <c r="Z127" s="524">
        <v>1582</v>
      </c>
    </row>
    <row r="128" spans="2:26" ht="15" customHeight="1">
      <c r="B128" s="387" t="s">
        <v>414</v>
      </c>
      <c r="C128" s="386" t="s">
        <v>498</v>
      </c>
      <c r="D128" s="431">
        <v>861</v>
      </c>
      <c r="E128" s="510">
        <v>9</v>
      </c>
      <c r="F128" s="511">
        <v>3080</v>
      </c>
      <c r="G128" s="511">
        <v>0</v>
      </c>
      <c r="H128" s="511">
        <v>1</v>
      </c>
      <c r="I128" s="511">
        <v>553</v>
      </c>
      <c r="J128" s="511">
        <v>0</v>
      </c>
      <c r="K128" s="511">
        <v>5</v>
      </c>
      <c r="L128" s="354">
        <v>0</v>
      </c>
      <c r="M128" s="511">
        <v>0</v>
      </c>
      <c r="N128" s="511">
        <v>0</v>
      </c>
      <c r="O128" s="511">
        <v>0</v>
      </c>
      <c r="P128" s="511">
        <v>0</v>
      </c>
      <c r="Q128" s="511">
        <v>0</v>
      </c>
      <c r="R128" s="511">
        <v>0</v>
      </c>
      <c r="S128" s="511">
        <v>0</v>
      </c>
      <c r="T128" s="511">
        <v>0</v>
      </c>
      <c r="U128" s="354">
        <v>6</v>
      </c>
      <c r="V128" s="354">
        <v>0</v>
      </c>
      <c r="W128" s="511">
        <v>0</v>
      </c>
      <c r="X128" s="511">
        <v>0</v>
      </c>
      <c r="Y128" s="511">
        <v>0</v>
      </c>
      <c r="Z128" s="524">
        <v>3648</v>
      </c>
    </row>
    <row r="129" spans="2:26" ht="15" customHeight="1">
      <c r="B129" s="516" t="s">
        <v>725</v>
      </c>
      <c r="C129" s="122"/>
      <c r="D129" s="432"/>
      <c r="E129" s="518">
        <v>2237462</v>
      </c>
      <c r="F129" s="518">
        <v>335926</v>
      </c>
      <c r="G129" s="518">
        <v>365198</v>
      </c>
      <c r="H129" s="518">
        <v>116908</v>
      </c>
      <c r="I129" s="518">
        <v>61798</v>
      </c>
      <c r="J129" s="518">
        <v>8361</v>
      </c>
      <c r="K129" s="518">
        <v>6948</v>
      </c>
      <c r="L129" s="475">
        <v>3959</v>
      </c>
      <c r="M129" s="518">
        <v>1828</v>
      </c>
      <c r="N129" s="518">
        <v>3</v>
      </c>
      <c r="O129" s="518">
        <v>4468</v>
      </c>
      <c r="P129" s="518">
        <v>98</v>
      </c>
      <c r="Q129" s="518">
        <v>176</v>
      </c>
      <c r="R129" s="518">
        <v>0</v>
      </c>
      <c r="S129" s="518">
        <v>1</v>
      </c>
      <c r="T129" s="518">
        <v>3</v>
      </c>
      <c r="U129" s="475">
        <v>2809</v>
      </c>
      <c r="V129" s="475">
        <v>1</v>
      </c>
      <c r="W129" s="518">
        <v>0</v>
      </c>
      <c r="X129" s="518">
        <v>0</v>
      </c>
      <c r="Y129" s="518">
        <v>0</v>
      </c>
      <c r="Z129" s="518">
        <v>3139179</v>
      </c>
    </row>
    <row r="130" spans="2:26" ht="15" customHeight="1">
      <c r="B130" s="387" t="s">
        <v>416</v>
      </c>
      <c r="C130" s="386" t="s">
        <v>701</v>
      </c>
      <c r="D130" s="431">
        <v>1</v>
      </c>
      <c r="E130" s="510">
        <v>1451778</v>
      </c>
      <c r="F130" s="511">
        <v>220339</v>
      </c>
      <c r="G130" s="511">
        <v>252500</v>
      </c>
      <c r="H130" s="511">
        <v>87726</v>
      </c>
      <c r="I130" s="511">
        <v>43215</v>
      </c>
      <c r="J130" s="511">
        <v>7678</v>
      </c>
      <c r="K130" s="511">
        <v>4709</v>
      </c>
      <c r="L130" s="354">
        <v>3644</v>
      </c>
      <c r="M130" s="511">
        <v>1055</v>
      </c>
      <c r="N130" s="511">
        <v>1</v>
      </c>
      <c r="O130" s="511">
        <v>4468</v>
      </c>
      <c r="P130" s="511">
        <v>98</v>
      </c>
      <c r="Q130" s="511">
        <v>81</v>
      </c>
      <c r="R130" s="511">
        <v>0</v>
      </c>
      <c r="S130" s="511">
        <v>0</v>
      </c>
      <c r="T130" s="511">
        <v>3</v>
      </c>
      <c r="U130" s="354">
        <v>1978</v>
      </c>
      <c r="V130" s="354">
        <v>0</v>
      </c>
      <c r="W130" s="511">
        <v>0</v>
      </c>
      <c r="X130" s="511">
        <v>0</v>
      </c>
      <c r="Y130" s="511">
        <v>0</v>
      </c>
      <c r="Z130" s="524">
        <v>2073651</v>
      </c>
    </row>
    <row r="131" spans="2:26" ht="15" customHeight="1">
      <c r="B131" s="387" t="s">
        <v>417</v>
      </c>
      <c r="C131" s="386" t="s">
        <v>701</v>
      </c>
      <c r="D131" s="431">
        <v>79</v>
      </c>
      <c r="E131" s="510">
        <v>16110</v>
      </c>
      <c r="F131" s="511">
        <v>5456</v>
      </c>
      <c r="G131" s="511">
        <v>2079</v>
      </c>
      <c r="H131" s="511">
        <v>0</v>
      </c>
      <c r="I131" s="511">
        <v>1633</v>
      </c>
      <c r="J131" s="511">
        <v>0</v>
      </c>
      <c r="K131" s="511">
        <v>22</v>
      </c>
      <c r="L131" s="354">
        <v>0</v>
      </c>
      <c r="M131" s="511">
        <v>65</v>
      </c>
      <c r="N131" s="511">
        <v>0</v>
      </c>
      <c r="O131" s="511">
        <v>0</v>
      </c>
      <c r="P131" s="511">
        <v>0</v>
      </c>
      <c r="Q131" s="511">
        <v>0</v>
      </c>
      <c r="R131" s="511">
        <v>0</v>
      </c>
      <c r="S131" s="511">
        <v>0</v>
      </c>
      <c r="T131" s="511">
        <v>0</v>
      </c>
      <c r="U131" s="354">
        <v>22</v>
      </c>
      <c r="V131" s="354">
        <v>0</v>
      </c>
      <c r="W131" s="511">
        <v>0</v>
      </c>
      <c r="X131" s="511">
        <v>0</v>
      </c>
      <c r="Y131" s="511">
        <v>0</v>
      </c>
      <c r="Z131" s="524">
        <v>25365</v>
      </c>
    </row>
    <row r="132" spans="2:26" ht="15" customHeight="1">
      <c r="B132" s="387" t="s">
        <v>418</v>
      </c>
      <c r="C132" s="386" t="s">
        <v>701</v>
      </c>
      <c r="D132" s="431">
        <v>88</v>
      </c>
      <c r="E132" s="510">
        <v>227865</v>
      </c>
      <c r="F132" s="511">
        <v>37011</v>
      </c>
      <c r="G132" s="511">
        <v>47814</v>
      </c>
      <c r="H132" s="511">
        <v>10298</v>
      </c>
      <c r="I132" s="511">
        <v>6224</v>
      </c>
      <c r="J132" s="511">
        <v>0</v>
      </c>
      <c r="K132" s="511">
        <v>588</v>
      </c>
      <c r="L132" s="354">
        <v>0</v>
      </c>
      <c r="M132" s="511">
        <v>532</v>
      </c>
      <c r="N132" s="511">
        <v>0</v>
      </c>
      <c r="O132" s="511">
        <v>0</v>
      </c>
      <c r="P132" s="511">
        <v>0</v>
      </c>
      <c r="Q132" s="511">
        <v>0</v>
      </c>
      <c r="R132" s="511">
        <v>0</v>
      </c>
      <c r="S132" s="511">
        <v>0</v>
      </c>
      <c r="T132" s="511">
        <v>0</v>
      </c>
      <c r="U132" s="354">
        <v>370</v>
      </c>
      <c r="V132" s="354">
        <v>0</v>
      </c>
      <c r="W132" s="511">
        <v>0</v>
      </c>
      <c r="X132" s="511">
        <v>0</v>
      </c>
      <c r="Y132" s="511">
        <v>0</v>
      </c>
      <c r="Z132" s="524">
        <v>330332</v>
      </c>
    </row>
    <row r="133" spans="2:26" ht="15" customHeight="1">
      <c r="B133" s="387" t="s">
        <v>419</v>
      </c>
      <c r="C133" s="386" t="s">
        <v>701</v>
      </c>
      <c r="D133" s="431">
        <v>129</v>
      </c>
      <c r="E133" s="510">
        <v>60166</v>
      </c>
      <c r="F133" s="511">
        <v>7862</v>
      </c>
      <c r="G133" s="511">
        <v>3964</v>
      </c>
      <c r="H133" s="511">
        <v>3</v>
      </c>
      <c r="I133" s="511">
        <v>1562</v>
      </c>
      <c r="J133" s="511">
        <v>0</v>
      </c>
      <c r="K133" s="511">
        <v>56</v>
      </c>
      <c r="L133" s="354">
        <v>0</v>
      </c>
      <c r="M133" s="511">
        <v>61</v>
      </c>
      <c r="N133" s="511">
        <v>1</v>
      </c>
      <c r="O133" s="511">
        <v>0</v>
      </c>
      <c r="P133" s="511">
        <v>0</v>
      </c>
      <c r="Q133" s="511">
        <v>0</v>
      </c>
      <c r="R133" s="511">
        <v>0</v>
      </c>
      <c r="S133" s="511">
        <v>0</v>
      </c>
      <c r="T133" s="511">
        <v>0</v>
      </c>
      <c r="U133" s="354">
        <v>37</v>
      </c>
      <c r="V133" s="354">
        <v>0</v>
      </c>
      <c r="W133" s="511">
        <v>0</v>
      </c>
      <c r="X133" s="511">
        <v>0</v>
      </c>
      <c r="Y133" s="511">
        <v>0</v>
      </c>
      <c r="Z133" s="524">
        <v>73675</v>
      </c>
    </row>
    <row r="134" spans="2:26" ht="15" customHeight="1">
      <c r="B134" s="387" t="s">
        <v>420</v>
      </c>
      <c r="C134" s="386" t="s">
        <v>701</v>
      </c>
      <c r="D134" s="431">
        <v>212</v>
      </c>
      <c r="E134" s="510">
        <v>40097</v>
      </c>
      <c r="F134" s="511">
        <v>6616</v>
      </c>
      <c r="G134" s="511">
        <v>1308</v>
      </c>
      <c r="H134" s="511">
        <v>0</v>
      </c>
      <c r="I134" s="511">
        <v>1329</v>
      </c>
      <c r="J134" s="511">
        <v>0</v>
      </c>
      <c r="K134" s="511">
        <v>142</v>
      </c>
      <c r="L134" s="354">
        <v>0</v>
      </c>
      <c r="M134" s="511">
        <v>75</v>
      </c>
      <c r="N134" s="511">
        <v>0</v>
      </c>
      <c r="O134" s="511">
        <v>0</v>
      </c>
      <c r="P134" s="511">
        <v>0</v>
      </c>
      <c r="Q134" s="511">
        <v>1</v>
      </c>
      <c r="R134" s="511">
        <v>0</v>
      </c>
      <c r="S134" s="511">
        <v>0</v>
      </c>
      <c r="T134" s="511">
        <v>0</v>
      </c>
      <c r="U134" s="354">
        <v>29</v>
      </c>
      <c r="V134" s="354">
        <v>0</v>
      </c>
      <c r="W134" s="511">
        <v>0</v>
      </c>
      <c r="X134" s="511">
        <v>0</v>
      </c>
      <c r="Y134" s="511">
        <v>0</v>
      </c>
      <c r="Z134" s="524">
        <v>49568</v>
      </c>
    </row>
    <row r="135" spans="2:26" ht="15" customHeight="1">
      <c r="B135" s="387" t="s">
        <v>421</v>
      </c>
      <c r="C135" s="386" t="s">
        <v>701</v>
      </c>
      <c r="D135" s="431">
        <v>266</v>
      </c>
      <c r="E135" s="510">
        <v>140606</v>
      </c>
      <c r="F135" s="511">
        <v>15100</v>
      </c>
      <c r="G135" s="511">
        <v>13171</v>
      </c>
      <c r="H135" s="511">
        <v>12009</v>
      </c>
      <c r="I135" s="511">
        <v>1547</v>
      </c>
      <c r="J135" s="511">
        <v>0</v>
      </c>
      <c r="K135" s="511">
        <v>770</v>
      </c>
      <c r="L135" s="354">
        <v>0</v>
      </c>
      <c r="M135" s="511">
        <v>0</v>
      </c>
      <c r="N135" s="511">
        <v>0</v>
      </c>
      <c r="O135" s="511">
        <v>0</v>
      </c>
      <c r="P135" s="511">
        <v>0</v>
      </c>
      <c r="Q135" s="511">
        <v>4</v>
      </c>
      <c r="R135" s="511">
        <v>0</v>
      </c>
      <c r="S135" s="511">
        <v>0</v>
      </c>
      <c r="T135" s="511">
        <v>0</v>
      </c>
      <c r="U135" s="354">
        <v>73</v>
      </c>
      <c r="V135" s="354">
        <v>0</v>
      </c>
      <c r="W135" s="511">
        <v>0</v>
      </c>
      <c r="X135" s="511">
        <v>0</v>
      </c>
      <c r="Y135" s="511">
        <v>0</v>
      </c>
      <c r="Z135" s="524">
        <v>183207</v>
      </c>
    </row>
    <row r="136" spans="2:26" ht="15" customHeight="1">
      <c r="B136" s="387" t="s">
        <v>422</v>
      </c>
      <c r="C136" s="386" t="s">
        <v>701</v>
      </c>
      <c r="D136" s="431">
        <v>308</v>
      </c>
      <c r="E136" s="510">
        <v>28491</v>
      </c>
      <c r="F136" s="511">
        <v>4546</v>
      </c>
      <c r="G136" s="511">
        <v>2350</v>
      </c>
      <c r="H136" s="511">
        <v>0</v>
      </c>
      <c r="I136" s="511">
        <v>1341</v>
      </c>
      <c r="J136" s="511">
        <v>0</v>
      </c>
      <c r="K136" s="511">
        <v>77</v>
      </c>
      <c r="L136" s="354">
        <v>0</v>
      </c>
      <c r="M136" s="511">
        <v>40</v>
      </c>
      <c r="N136" s="511">
        <v>0</v>
      </c>
      <c r="O136" s="511">
        <v>0</v>
      </c>
      <c r="P136" s="511">
        <v>0</v>
      </c>
      <c r="Q136" s="511">
        <v>3</v>
      </c>
      <c r="R136" s="511">
        <v>0</v>
      </c>
      <c r="S136" s="511">
        <v>1</v>
      </c>
      <c r="T136" s="511">
        <v>0</v>
      </c>
      <c r="U136" s="354">
        <v>13</v>
      </c>
      <c r="V136" s="354">
        <v>1</v>
      </c>
      <c r="W136" s="511">
        <v>0</v>
      </c>
      <c r="X136" s="511">
        <v>0</v>
      </c>
      <c r="Y136" s="511">
        <v>0</v>
      </c>
      <c r="Z136" s="524">
        <v>36850</v>
      </c>
    </row>
    <row r="137" spans="2:26" ht="15" customHeight="1">
      <c r="B137" s="387" t="s">
        <v>423</v>
      </c>
      <c r="C137" s="386" t="s">
        <v>701</v>
      </c>
      <c r="D137" s="431">
        <v>360</v>
      </c>
      <c r="E137" s="510">
        <v>169169</v>
      </c>
      <c r="F137" s="511">
        <v>28399</v>
      </c>
      <c r="G137" s="511">
        <v>41460</v>
      </c>
      <c r="H137" s="511">
        <v>6852</v>
      </c>
      <c r="I137" s="511">
        <v>3189</v>
      </c>
      <c r="J137" s="511">
        <v>683</v>
      </c>
      <c r="K137" s="511">
        <v>292</v>
      </c>
      <c r="L137" s="354">
        <v>315</v>
      </c>
      <c r="M137" s="511">
        <v>0</v>
      </c>
      <c r="N137" s="511">
        <v>1</v>
      </c>
      <c r="O137" s="511">
        <v>0</v>
      </c>
      <c r="P137" s="511">
        <v>0</v>
      </c>
      <c r="Q137" s="511">
        <v>86</v>
      </c>
      <c r="R137" s="511">
        <v>0</v>
      </c>
      <c r="S137" s="511">
        <v>0</v>
      </c>
      <c r="T137" s="511">
        <v>0</v>
      </c>
      <c r="U137" s="354">
        <v>200</v>
      </c>
      <c r="V137" s="354">
        <v>0</v>
      </c>
      <c r="W137" s="511">
        <v>0</v>
      </c>
      <c r="X137" s="511">
        <v>0</v>
      </c>
      <c r="Y137" s="511">
        <v>0</v>
      </c>
      <c r="Z137" s="524">
        <v>250131</v>
      </c>
    </row>
    <row r="138" spans="2:26" ht="15" customHeight="1">
      <c r="B138" s="387" t="s">
        <v>424</v>
      </c>
      <c r="C138" s="386" t="s">
        <v>701</v>
      </c>
      <c r="D138" s="431">
        <v>380</v>
      </c>
      <c r="E138" s="510">
        <v>37773</v>
      </c>
      <c r="F138" s="511">
        <v>4744</v>
      </c>
      <c r="G138" s="511">
        <v>95</v>
      </c>
      <c r="H138" s="511">
        <v>7</v>
      </c>
      <c r="I138" s="511">
        <v>963</v>
      </c>
      <c r="J138" s="511">
        <v>0</v>
      </c>
      <c r="K138" s="511">
        <v>114</v>
      </c>
      <c r="L138" s="354">
        <v>0</v>
      </c>
      <c r="M138" s="511">
        <v>0</v>
      </c>
      <c r="N138" s="511">
        <v>0</v>
      </c>
      <c r="O138" s="511">
        <v>0</v>
      </c>
      <c r="P138" s="511">
        <v>0</v>
      </c>
      <c r="Q138" s="511">
        <v>0</v>
      </c>
      <c r="R138" s="511">
        <v>0</v>
      </c>
      <c r="S138" s="511">
        <v>0</v>
      </c>
      <c r="T138" s="511">
        <v>0</v>
      </c>
      <c r="U138" s="354">
        <v>48</v>
      </c>
      <c r="V138" s="354">
        <v>0</v>
      </c>
      <c r="W138" s="511">
        <v>0</v>
      </c>
      <c r="X138" s="511">
        <v>0</v>
      </c>
      <c r="Y138" s="511">
        <v>0</v>
      </c>
      <c r="Z138" s="524">
        <v>43696</v>
      </c>
    </row>
    <row r="139" spans="2:26" ht="15" customHeight="1" thickBot="1">
      <c r="B139" s="388" t="s">
        <v>425</v>
      </c>
      <c r="C139" s="389" t="s">
        <v>701</v>
      </c>
      <c r="D139" s="433">
        <v>631</v>
      </c>
      <c r="E139" s="512">
        <v>65407</v>
      </c>
      <c r="F139" s="511">
        <v>5853</v>
      </c>
      <c r="G139" s="513">
        <v>457</v>
      </c>
      <c r="H139" s="513">
        <v>13</v>
      </c>
      <c r="I139" s="513">
        <v>795</v>
      </c>
      <c r="J139" s="511">
        <v>0</v>
      </c>
      <c r="K139" s="513">
        <v>178</v>
      </c>
      <c r="L139" s="384">
        <v>0</v>
      </c>
      <c r="M139" s="513">
        <v>0</v>
      </c>
      <c r="N139" s="513">
        <v>0</v>
      </c>
      <c r="O139" s="513">
        <v>0</v>
      </c>
      <c r="P139" s="513">
        <v>0</v>
      </c>
      <c r="Q139" s="513">
        <v>1</v>
      </c>
      <c r="R139" s="511">
        <v>0</v>
      </c>
      <c r="S139" s="511">
        <v>0</v>
      </c>
      <c r="T139" s="513">
        <v>0</v>
      </c>
      <c r="U139" s="384">
        <v>39</v>
      </c>
      <c r="V139" s="354">
        <v>0</v>
      </c>
      <c r="W139" s="511">
        <v>0</v>
      </c>
      <c r="X139" s="511">
        <v>0</v>
      </c>
      <c r="Y139" s="511">
        <v>0</v>
      </c>
      <c r="Z139" s="524">
        <v>72704</v>
      </c>
    </row>
    <row r="141" spans="2:26" ht="15" customHeight="1">
      <c r="B141" s="215" t="s">
        <v>426</v>
      </c>
      <c r="C141" s="780" t="s">
        <v>736</v>
      </c>
      <c r="D141" s="781"/>
      <c r="E141" s="781"/>
      <c r="F141" s="781"/>
      <c r="G141" s="781"/>
      <c r="H141" s="781"/>
      <c r="I141" s="781"/>
      <c r="J141" s="781"/>
      <c r="K141" s="781"/>
      <c r="L141" s="781"/>
      <c r="M141" s="781"/>
      <c r="N141" s="782"/>
      <c r="O141" s="758" t="s">
        <v>269</v>
      </c>
    </row>
    <row r="142" spans="2:26" ht="15" customHeight="1">
      <c r="B142" s="215" t="s">
        <v>737</v>
      </c>
      <c r="C142" s="783" t="s">
        <v>429</v>
      </c>
      <c r="D142" s="784"/>
      <c r="E142" s="784"/>
      <c r="F142" s="784"/>
      <c r="G142" s="784"/>
      <c r="H142" s="784"/>
      <c r="I142" s="784"/>
      <c r="J142" s="784"/>
      <c r="K142" s="784"/>
      <c r="L142" s="784"/>
      <c r="M142" s="784"/>
      <c r="N142" s="784"/>
    </row>
    <row r="143" spans="2:26" ht="15" customHeight="1">
      <c r="C143" s="964"/>
    </row>
  </sheetData>
  <sheetProtection autoFilter="0"/>
  <mergeCells count="6">
    <mergeCell ref="C142:N142"/>
    <mergeCell ref="B1:Y1"/>
    <mergeCell ref="D2:D3"/>
    <mergeCell ref="C2:C3"/>
    <mergeCell ref="B2:B3"/>
    <mergeCell ref="C141:N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theme="6"/>
  </sheetPr>
  <dimension ref="A1:FT141"/>
  <sheetViews>
    <sheetView zoomScale="80" zoomScaleNormal="80" workbookViewId="0">
      <pane xSplit="3" ySplit="3" topLeftCell="EZ4" activePane="bottomRight" state="frozen"/>
      <selection pane="bottomRight" activeCell="FE2" sqref="FE2:FE3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60" width="12.5703125" customWidth="1"/>
    <col min="161" max="161" width="17" customWidth="1"/>
    <col min="162" max="162" width="11.7109375" bestFit="1" customWidth="1"/>
    <col min="163" max="163" width="15.28515625" customWidth="1"/>
    <col min="164" max="164" width="11.7109375" bestFit="1" customWidth="1"/>
    <col min="165" max="165" width="13.7109375" customWidth="1"/>
    <col min="166" max="166" width="15.85546875" customWidth="1"/>
    <col min="175" max="175" width="13.85546875" bestFit="1" customWidth="1"/>
    <col min="387" max="387" width="21.42578125" customWidth="1"/>
    <col min="388" max="396" width="11.42578125" customWidth="1"/>
    <col min="397" max="397" width="15.5703125" customWidth="1"/>
    <col min="398" max="398" width="13.42578125" customWidth="1"/>
    <col min="403" max="403" width="14.7109375" customWidth="1"/>
    <col min="643" max="643" width="21.42578125" customWidth="1"/>
    <col min="644" max="652" width="11.42578125" customWidth="1"/>
    <col min="653" max="653" width="15.5703125" customWidth="1"/>
    <col min="654" max="654" width="13.42578125" customWidth="1"/>
    <col min="659" max="659" width="14.7109375" customWidth="1"/>
    <col min="899" max="899" width="21.42578125" customWidth="1"/>
    <col min="900" max="908" width="11.42578125" customWidth="1"/>
    <col min="909" max="909" width="15.5703125" customWidth="1"/>
    <col min="910" max="910" width="13.42578125" customWidth="1"/>
    <col min="915" max="915" width="14.7109375" customWidth="1"/>
    <col min="1155" max="1155" width="21.42578125" customWidth="1"/>
    <col min="1156" max="1164" width="11.42578125" customWidth="1"/>
    <col min="1165" max="1165" width="15.5703125" customWidth="1"/>
    <col min="1166" max="1166" width="13.42578125" customWidth="1"/>
    <col min="1171" max="1171" width="14.7109375" customWidth="1"/>
    <col min="1411" max="1411" width="21.42578125" customWidth="1"/>
    <col min="1412" max="1420" width="11.42578125" customWidth="1"/>
    <col min="1421" max="1421" width="15.5703125" customWidth="1"/>
    <col min="1422" max="1422" width="13.42578125" customWidth="1"/>
    <col min="1427" max="1427" width="14.7109375" customWidth="1"/>
    <col min="1667" max="1667" width="21.42578125" customWidth="1"/>
    <col min="1668" max="1676" width="11.42578125" customWidth="1"/>
    <col min="1677" max="1677" width="15.5703125" customWidth="1"/>
    <col min="1678" max="1678" width="13.42578125" customWidth="1"/>
    <col min="1683" max="1683" width="14.7109375" customWidth="1"/>
    <col min="1923" max="1923" width="21.42578125" customWidth="1"/>
    <col min="1924" max="1932" width="11.42578125" customWidth="1"/>
    <col min="1933" max="1933" width="15.5703125" customWidth="1"/>
    <col min="1934" max="1934" width="13.42578125" customWidth="1"/>
    <col min="1939" max="1939" width="14.7109375" customWidth="1"/>
    <col min="2179" max="2179" width="21.42578125" customWidth="1"/>
    <col min="2180" max="2188" width="11.42578125" customWidth="1"/>
    <col min="2189" max="2189" width="15.5703125" customWidth="1"/>
    <col min="2190" max="2190" width="13.42578125" customWidth="1"/>
    <col min="2195" max="2195" width="14.7109375" customWidth="1"/>
    <col min="2435" max="2435" width="21.42578125" customWidth="1"/>
    <col min="2436" max="2444" width="11.42578125" customWidth="1"/>
    <col min="2445" max="2445" width="15.5703125" customWidth="1"/>
    <col min="2446" max="2446" width="13.42578125" customWidth="1"/>
    <col min="2451" max="2451" width="14.7109375" customWidth="1"/>
    <col min="2691" max="2691" width="21.42578125" customWidth="1"/>
    <col min="2692" max="2700" width="11.42578125" customWidth="1"/>
    <col min="2701" max="2701" width="15.5703125" customWidth="1"/>
    <col min="2702" max="2702" width="13.42578125" customWidth="1"/>
    <col min="2707" max="2707" width="14.7109375" customWidth="1"/>
    <col min="2947" max="2947" width="21.42578125" customWidth="1"/>
    <col min="2948" max="2956" width="11.42578125" customWidth="1"/>
    <col min="2957" max="2957" width="15.5703125" customWidth="1"/>
    <col min="2958" max="2958" width="13.42578125" customWidth="1"/>
    <col min="2963" max="2963" width="14.7109375" customWidth="1"/>
    <col min="3203" max="3203" width="21.42578125" customWidth="1"/>
    <col min="3204" max="3212" width="11.42578125" customWidth="1"/>
    <col min="3213" max="3213" width="15.5703125" customWidth="1"/>
    <col min="3214" max="3214" width="13.42578125" customWidth="1"/>
    <col min="3219" max="3219" width="14.7109375" customWidth="1"/>
    <col min="3459" max="3459" width="21.42578125" customWidth="1"/>
    <col min="3460" max="3468" width="11.42578125" customWidth="1"/>
    <col min="3469" max="3469" width="15.5703125" customWidth="1"/>
    <col min="3470" max="3470" width="13.42578125" customWidth="1"/>
    <col min="3475" max="3475" width="14.7109375" customWidth="1"/>
    <col min="3715" max="3715" width="21.42578125" customWidth="1"/>
    <col min="3716" max="3724" width="11.42578125" customWidth="1"/>
    <col min="3725" max="3725" width="15.5703125" customWidth="1"/>
    <col min="3726" max="3726" width="13.42578125" customWidth="1"/>
    <col min="3731" max="3731" width="14.7109375" customWidth="1"/>
    <col min="3971" max="3971" width="21.42578125" customWidth="1"/>
    <col min="3972" max="3980" width="11.42578125" customWidth="1"/>
    <col min="3981" max="3981" width="15.5703125" customWidth="1"/>
    <col min="3982" max="3982" width="13.42578125" customWidth="1"/>
    <col min="3987" max="3987" width="14.7109375" customWidth="1"/>
    <col min="4227" max="4227" width="21.42578125" customWidth="1"/>
    <col min="4228" max="4236" width="11.42578125" customWidth="1"/>
    <col min="4237" max="4237" width="15.5703125" customWidth="1"/>
    <col min="4238" max="4238" width="13.42578125" customWidth="1"/>
    <col min="4243" max="4243" width="14.7109375" customWidth="1"/>
    <col min="4483" max="4483" width="21.42578125" customWidth="1"/>
    <col min="4484" max="4492" width="11.42578125" customWidth="1"/>
    <col min="4493" max="4493" width="15.5703125" customWidth="1"/>
    <col min="4494" max="4494" width="13.42578125" customWidth="1"/>
    <col min="4499" max="4499" width="14.7109375" customWidth="1"/>
    <col min="4739" max="4739" width="21.42578125" customWidth="1"/>
    <col min="4740" max="4748" width="11.42578125" customWidth="1"/>
    <col min="4749" max="4749" width="15.5703125" customWidth="1"/>
    <col min="4750" max="4750" width="13.42578125" customWidth="1"/>
    <col min="4755" max="4755" width="14.7109375" customWidth="1"/>
    <col min="4995" max="4995" width="21.42578125" customWidth="1"/>
    <col min="4996" max="5004" width="11.42578125" customWidth="1"/>
    <col min="5005" max="5005" width="15.5703125" customWidth="1"/>
    <col min="5006" max="5006" width="13.42578125" customWidth="1"/>
    <col min="5011" max="5011" width="14.7109375" customWidth="1"/>
    <col min="5251" max="5251" width="21.42578125" customWidth="1"/>
    <col min="5252" max="5260" width="11.42578125" customWidth="1"/>
    <col min="5261" max="5261" width="15.5703125" customWidth="1"/>
    <col min="5262" max="5262" width="13.42578125" customWidth="1"/>
    <col min="5267" max="5267" width="14.7109375" customWidth="1"/>
    <col min="5507" max="5507" width="21.42578125" customWidth="1"/>
    <col min="5508" max="5516" width="11.42578125" customWidth="1"/>
    <col min="5517" max="5517" width="15.5703125" customWidth="1"/>
    <col min="5518" max="5518" width="13.42578125" customWidth="1"/>
    <col min="5523" max="5523" width="14.7109375" customWidth="1"/>
    <col min="5763" max="5763" width="21.42578125" customWidth="1"/>
    <col min="5764" max="5772" width="11.42578125" customWidth="1"/>
    <col min="5773" max="5773" width="15.5703125" customWidth="1"/>
    <col min="5774" max="5774" width="13.42578125" customWidth="1"/>
    <col min="5779" max="5779" width="14.7109375" customWidth="1"/>
    <col min="6019" max="6019" width="21.42578125" customWidth="1"/>
    <col min="6020" max="6028" width="11.42578125" customWidth="1"/>
    <col min="6029" max="6029" width="15.5703125" customWidth="1"/>
    <col min="6030" max="6030" width="13.42578125" customWidth="1"/>
    <col min="6035" max="6035" width="14.7109375" customWidth="1"/>
    <col min="6275" max="6275" width="21.42578125" customWidth="1"/>
    <col min="6276" max="6284" width="11.42578125" customWidth="1"/>
    <col min="6285" max="6285" width="15.5703125" customWidth="1"/>
    <col min="6286" max="6286" width="13.42578125" customWidth="1"/>
    <col min="6291" max="6291" width="14.7109375" customWidth="1"/>
    <col min="6531" max="6531" width="21.42578125" customWidth="1"/>
    <col min="6532" max="6540" width="11.42578125" customWidth="1"/>
    <col min="6541" max="6541" width="15.5703125" customWidth="1"/>
    <col min="6542" max="6542" width="13.42578125" customWidth="1"/>
    <col min="6547" max="6547" width="14.7109375" customWidth="1"/>
    <col min="6787" max="6787" width="21.42578125" customWidth="1"/>
    <col min="6788" max="6796" width="11.42578125" customWidth="1"/>
    <col min="6797" max="6797" width="15.5703125" customWidth="1"/>
    <col min="6798" max="6798" width="13.42578125" customWidth="1"/>
    <col min="6803" max="6803" width="14.7109375" customWidth="1"/>
    <col min="7043" max="7043" width="21.42578125" customWidth="1"/>
    <col min="7044" max="7052" width="11.42578125" customWidth="1"/>
    <col min="7053" max="7053" width="15.5703125" customWidth="1"/>
    <col min="7054" max="7054" width="13.42578125" customWidth="1"/>
    <col min="7059" max="7059" width="14.7109375" customWidth="1"/>
    <col min="7299" max="7299" width="21.42578125" customWidth="1"/>
    <col min="7300" max="7308" width="11.42578125" customWidth="1"/>
    <col min="7309" max="7309" width="15.5703125" customWidth="1"/>
    <col min="7310" max="7310" width="13.42578125" customWidth="1"/>
    <col min="7315" max="7315" width="14.7109375" customWidth="1"/>
    <col min="7555" max="7555" width="21.42578125" customWidth="1"/>
    <col min="7556" max="7564" width="11.42578125" customWidth="1"/>
    <col min="7565" max="7565" width="15.5703125" customWidth="1"/>
    <col min="7566" max="7566" width="13.42578125" customWidth="1"/>
    <col min="7571" max="7571" width="14.7109375" customWidth="1"/>
    <col min="7811" max="7811" width="21.42578125" customWidth="1"/>
    <col min="7812" max="7820" width="11.42578125" customWidth="1"/>
    <col min="7821" max="7821" width="15.5703125" customWidth="1"/>
    <col min="7822" max="7822" width="13.42578125" customWidth="1"/>
    <col min="7827" max="7827" width="14.7109375" customWidth="1"/>
    <col min="8067" max="8067" width="21.42578125" customWidth="1"/>
    <col min="8068" max="8076" width="11.42578125" customWidth="1"/>
    <col min="8077" max="8077" width="15.5703125" customWidth="1"/>
    <col min="8078" max="8078" width="13.42578125" customWidth="1"/>
    <col min="8083" max="8083" width="14.7109375" customWidth="1"/>
    <col min="8323" max="8323" width="21.42578125" customWidth="1"/>
    <col min="8324" max="8332" width="11.42578125" customWidth="1"/>
    <col min="8333" max="8333" width="15.5703125" customWidth="1"/>
    <col min="8334" max="8334" width="13.42578125" customWidth="1"/>
    <col min="8339" max="8339" width="14.7109375" customWidth="1"/>
    <col min="8579" max="8579" width="21.42578125" customWidth="1"/>
    <col min="8580" max="8588" width="11.42578125" customWidth="1"/>
    <col min="8589" max="8589" width="15.5703125" customWidth="1"/>
    <col min="8590" max="8590" width="13.42578125" customWidth="1"/>
    <col min="8595" max="8595" width="14.7109375" customWidth="1"/>
    <col min="8835" max="8835" width="21.42578125" customWidth="1"/>
    <col min="8836" max="8844" width="11.42578125" customWidth="1"/>
    <col min="8845" max="8845" width="15.5703125" customWidth="1"/>
    <col min="8846" max="8846" width="13.42578125" customWidth="1"/>
    <col min="8851" max="8851" width="14.7109375" customWidth="1"/>
    <col min="9091" max="9091" width="21.42578125" customWidth="1"/>
    <col min="9092" max="9100" width="11.42578125" customWidth="1"/>
    <col min="9101" max="9101" width="15.5703125" customWidth="1"/>
    <col min="9102" max="9102" width="13.42578125" customWidth="1"/>
    <col min="9107" max="9107" width="14.7109375" customWidth="1"/>
    <col min="9347" max="9347" width="21.42578125" customWidth="1"/>
    <col min="9348" max="9356" width="11.42578125" customWidth="1"/>
    <col min="9357" max="9357" width="15.5703125" customWidth="1"/>
    <col min="9358" max="9358" width="13.42578125" customWidth="1"/>
    <col min="9363" max="9363" width="14.7109375" customWidth="1"/>
    <col min="9603" max="9603" width="21.42578125" customWidth="1"/>
    <col min="9604" max="9612" width="11.42578125" customWidth="1"/>
    <col min="9613" max="9613" width="15.5703125" customWidth="1"/>
    <col min="9614" max="9614" width="13.42578125" customWidth="1"/>
    <col min="9619" max="9619" width="14.7109375" customWidth="1"/>
    <col min="9859" max="9859" width="21.42578125" customWidth="1"/>
    <col min="9860" max="9868" width="11.42578125" customWidth="1"/>
    <col min="9869" max="9869" width="15.5703125" customWidth="1"/>
    <col min="9870" max="9870" width="13.42578125" customWidth="1"/>
    <col min="9875" max="9875" width="14.7109375" customWidth="1"/>
    <col min="10115" max="10115" width="21.42578125" customWidth="1"/>
    <col min="10116" max="10124" width="11.42578125" customWidth="1"/>
    <col min="10125" max="10125" width="15.5703125" customWidth="1"/>
    <col min="10126" max="10126" width="13.42578125" customWidth="1"/>
    <col min="10131" max="10131" width="14.7109375" customWidth="1"/>
    <col min="10371" max="10371" width="21.42578125" customWidth="1"/>
    <col min="10372" max="10380" width="11.42578125" customWidth="1"/>
    <col min="10381" max="10381" width="15.5703125" customWidth="1"/>
    <col min="10382" max="10382" width="13.42578125" customWidth="1"/>
    <col min="10387" max="10387" width="14.7109375" customWidth="1"/>
    <col min="10627" max="10627" width="21.42578125" customWidth="1"/>
    <col min="10628" max="10636" width="11.42578125" customWidth="1"/>
    <col min="10637" max="10637" width="15.5703125" customWidth="1"/>
    <col min="10638" max="10638" width="13.42578125" customWidth="1"/>
    <col min="10643" max="10643" width="14.7109375" customWidth="1"/>
    <col min="10883" max="10883" width="21.42578125" customWidth="1"/>
    <col min="10884" max="10892" width="11.42578125" customWidth="1"/>
    <col min="10893" max="10893" width="15.5703125" customWidth="1"/>
    <col min="10894" max="10894" width="13.42578125" customWidth="1"/>
    <col min="10899" max="10899" width="14.7109375" customWidth="1"/>
    <col min="11139" max="11139" width="21.42578125" customWidth="1"/>
    <col min="11140" max="11148" width="11.42578125" customWidth="1"/>
    <col min="11149" max="11149" width="15.5703125" customWidth="1"/>
    <col min="11150" max="11150" width="13.42578125" customWidth="1"/>
    <col min="11155" max="11155" width="14.7109375" customWidth="1"/>
    <col min="11395" max="11395" width="21.42578125" customWidth="1"/>
    <col min="11396" max="11404" width="11.42578125" customWidth="1"/>
    <col min="11405" max="11405" width="15.5703125" customWidth="1"/>
    <col min="11406" max="11406" width="13.42578125" customWidth="1"/>
    <col min="11411" max="11411" width="14.7109375" customWidth="1"/>
    <col min="11651" max="11651" width="21.42578125" customWidth="1"/>
    <col min="11652" max="11660" width="11.42578125" customWidth="1"/>
    <col min="11661" max="11661" width="15.5703125" customWidth="1"/>
    <col min="11662" max="11662" width="13.42578125" customWidth="1"/>
    <col min="11667" max="11667" width="14.7109375" customWidth="1"/>
    <col min="11907" max="11907" width="21.42578125" customWidth="1"/>
    <col min="11908" max="11916" width="11.42578125" customWidth="1"/>
    <col min="11917" max="11917" width="15.5703125" customWidth="1"/>
    <col min="11918" max="11918" width="13.42578125" customWidth="1"/>
    <col min="11923" max="11923" width="14.7109375" customWidth="1"/>
    <col min="12163" max="12163" width="21.42578125" customWidth="1"/>
    <col min="12164" max="12172" width="11.42578125" customWidth="1"/>
    <col min="12173" max="12173" width="15.5703125" customWidth="1"/>
    <col min="12174" max="12174" width="13.42578125" customWidth="1"/>
    <col min="12179" max="12179" width="14.7109375" customWidth="1"/>
    <col min="12419" max="12419" width="21.42578125" customWidth="1"/>
    <col min="12420" max="12428" width="11.42578125" customWidth="1"/>
    <col min="12429" max="12429" width="15.5703125" customWidth="1"/>
    <col min="12430" max="12430" width="13.42578125" customWidth="1"/>
    <col min="12435" max="12435" width="14.7109375" customWidth="1"/>
    <col min="12675" max="12675" width="21.42578125" customWidth="1"/>
    <col min="12676" max="12684" width="11.42578125" customWidth="1"/>
    <col min="12685" max="12685" width="15.5703125" customWidth="1"/>
    <col min="12686" max="12686" width="13.42578125" customWidth="1"/>
    <col min="12691" max="12691" width="14.7109375" customWidth="1"/>
    <col min="12931" max="12931" width="21.42578125" customWidth="1"/>
    <col min="12932" max="12940" width="11.42578125" customWidth="1"/>
    <col min="12941" max="12941" width="15.5703125" customWidth="1"/>
    <col min="12942" max="12942" width="13.42578125" customWidth="1"/>
    <col min="12947" max="12947" width="14.7109375" customWidth="1"/>
    <col min="13187" max="13187" width="21.42578125" customWidth="1"/>
    <col min="13188" max="13196" width="11.42578125" customWidth="1"/>
    <col min="13197" max="13197" width="15.5703125" customWidth="1"/>
    <col min="13198" max="13198" width="13.42578125" customWidth="1"/>
    <col min="13203" max="13203" width="14.7109375" customWidth="1"/>
    <col min="13443" max="13443" width="21.42578125" customWidth="1"/>
    <col min="13444" max="13452" width="11.42578125" customWidth="1"/>
    <col min="13453" max="13453" width="15.5703125" customWidth="1"/>
    <col min="13454" max="13454" width="13.42578125" customWidth="1"/>
    <col min="13459" max="13459" width="14.7109375" customWidth="1"/>
    <col min="13699" max="13699" width="21.42578125" customWidth="1"/>
    <col min="13700" max="13708" width="11.42578125" customWidth="1"/>
    <col min="13709" max="13709" width="15.5703125" customWidth="1"/>
    <col min="13710" max="13710" width="13.42578125" customWidth="1"/>
    <col min="13715" max="13715" width="14.7109375" customWidth="1"/>
    <col min="13955" max="13955" width="21.42578125" customWidth="1"/>
    <col min="13956" max="13964" width="11.42578125" customWidth="1"/>
    <col min="13965" max="13965" width="15.5703125" customWidth="1"/>
    <col min="13966" max="13966" width="13.42578125" customWidth="1"/>
    <col min="13971" max="13971" width="14.7109375" customWidth="1"/>
    <col min="14211" max="14211" width="21.42578125" customWidth="1"/>
    <col min="14212" max="14220" width="11.42578125" customWidth="1"/>
    <col min="14221" max="14221" width="15.5703125" customWidth="1"/>
    <col min="14222" max="14222" width="13.42578125" customWidth="1"/>
    <col min="14227" max="14227" width="14.7109375" customWidth="1"/>
    <col min="14467" max="14467" width="21.42578125" customWidth="1"/>
    <col min="14468" max="14476" width="11.42578125" customWidth="1"/>
    <col min="14477" max="14477" width="15.5703125" customWidth="1"/>
    <col min="14478" max="14478" width="13.42578125" customWidth="1"/>
    <col min="14483" max="14483" width="14.7109375" customWidth="1"/>
    <col min="14723" max="14723" width="21.42578125" customWidth="1"/>
    <col min="14724" max="14732" width="11.42578125" customWidth="1"/>
    <col min="14733" max="14733" width="15.5703125" customWidth="1"/>
    <col min="14734" max="14734" width="13.42578125" customWidth="1"/>
    <col min="14739" max="14739" width="14.7109375" customWidth="1"/>
    <col min="14979" max="14979" width="21.42578125" customWidth="1"/>
    <col min="14980" max="14988" width="11.42578125" customWidth="1"/>
    <col min="14989" max="14989" width="15.5703125" customWidth="1"/>
    <col min="14990" max="14990" width="13.42578125" customWidth="1"/>
    <col min="14995" max="14995" width="14.7109375" customWidth="1"/>
    <col min="15235" max="15235" width="21.42578125" customWidth="1"/>
    <col min="15236" max="15244" width="11.42578125" customWidth="1"/>
    <col min="15245" max="15245" width="15.5703125" customWidth="1"/>
    <col min="15246" max="15246" width="13.42578125" customWidth="1"/>
    <col min="15251" max="15251" width="14.7109375" customWidth="1"/>
    <col min="15491" max="15491" width="21.42578125" customWidth="1"/>
    <col min="15492" max="15500" width="11.42578125" customWidth="1"/>
    <col min="15501" max="15501" width="15.5703125" customWidth="1"/>
    <col min="15502" max="15502" width="13.42578125" customWidth="1"/>
    <col min="15507" max="15507" width="14.7109375" customWidth="1"/>
    <col min="15747" max="15747" width="21.42578125" customWidth="1"/>
    <col min="15748" max="15756" width="11.42578125" customWidth="1"/>
    <col min="15757" max="15757" width="15.5703125" customWidth="1"/>
    <col min="15758" max="15758" width="13.42578125" customWidth="1"/>
    <col min="15763" max="15763" width="14.7109375" customWidth="1"/>
    <col min="16003" max="16003" width="21.42578125" customWidth="1"/>
    <col min="16004" max="16012" width="11.42578125" customWidth="1"/>
    <col min="16013" max="16013" width="15.5703125" customWidth="1"/>
    <col min="16014" max="16014" width="13.42578125" customWidth="1"/>
    <col min="16019" max="16019" width="14.7109375" customWidth="1"/>
    <col min="16259" max="16259" width="21.42578125" customWidth="1"/>
    <col min="16260" max="16268" width="11.42578125" customWidth="1"/>
    <col min="16269" max="16269" width="15.5703125" customWidth="1"/>
    <col min="16270" max="16270" width="13.42578125" customWidth="1"/>
    <col min="16275" max="16275" width="14.7109375" customWidth="1"/>
  </cols>
  <sheetData>
    <row r="1" spans="1:176" ht="43.5" customHeight="1" thickBot="1">
      <c r="A1" s="683"/>
      <c r="B1" s="683"/>
      <c r="C1" s="683"/>
      <c r="D1" s="684"/>
      <c r="E1" s="684"/>
      <c r="F1" s="684"/>
      <c r="G1" s="684"/>
      <c r="H1" s="684"/>
      <c r="I1" s="684"/>
      <c r="J1" s="684"/>
      <c r="K1" s="684"/>
      <c r="L1" s="684"/>
      <c r="M1" s="684"/>
      <c r="N1" s="684"/>
      <c r="O1" s="684"/>
      <c r="P1" s="684"/>
      <c r="Q1" s="684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68"/>
      <c r="DN1" s="268"/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8"/>
      <c r="ED1" s="268"/>
      <c r="EE1" s="268"/>
      <c r="EF1" s="268"/>
      <c r="EG1" s="268"/>
      <c r="EH1" s="268"/>
      <c r="EI1" s="268"/>
      <c r="EJ1" s="268"/>
      <c r="EK1" s="683" t="s">
        <v>738</v>
      </c>
      <c r="EL1" s="682"/>
      <c r="EM1" s="682"/>
      <c r="EN1" s="682"/>
      <c r="EO1" s="682"/>
      <c r="EP1" s="682"/>
      <c r="EQ1" s="682"/>
      <c r="ER1" s="682"/>
      <c r="ES1" s="682"/>
      <c r="ET1" s="682"/>
      <c r="EU1" s="682"/>
      <c r="EV1" s="682"/>
      <c r="EW1" s="682"/>
      <c r="EX1" s="682"/>
      <c r="EY1" s="682"/>
      <c r="EZ1" s="682"/>
      <c r="FA1" s="682"/>
      <c r="FB1" s="682"/>
      <c r="FC1" s="682"/>
      <c r="FD1" s="755" t="s">
        <v>739</v>
      </c>
      <c r="FE1" s="866" t="s">
        <v>740</v>
      </c>
      <c r="FF1" s="867"/>
      <c r="FG1" s="864" t="s">
        <v>741</v>
      </c>
      <c r="FH1" s="865"/>
      <c r="FI1" s="856" t="s">
        <v>742</v>
      </c>
      <c r="FJ1" s="857"/>
    </row>
    <row r="2" spans="1:176" ht="15">
      <c r="A2" s="875" t="s">
        <v>743</v>
      </c>
      <c r="B2" s="877" t="s">
        <v>744</v>
      </c>
      <c r="C2" s="876" t="s">
        <v>273</v>
      </c>
      <c r="D2" s="860" t="s">
        <v>745</v>
      </c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74"/>
      <c r="P2" s="860" t="s">
        <v>746</v>
      </c>
      <c r="Q2" s="861"/>
      <c r="R2" s="861"/>
      <c r="S2" s="861"/>
      <c r="T2" s="861"/>
      <c r="U2" s="861"/>
      <c r="V2" s="861"/>
      <c r="W2" s="861"/>
      <c r="X2" s="861"/>
      <c r="Y2" s="861"/>
      <c r="Z2" s="861"/>
      <c r="AA2" s="874"/>
      <c r="AB2" s="860" t="s">
        <v>747</v>
      </c>
      <c r="AC2" s="861"/>
      <c r="AD2" s="861"/>
      <c r="AE2" s="861"/>
      <c r="AF2" s="861"/>
      <c r="AG2" s="861"/>
      <c r="AH2" s="861"/>
      <c r="AI2" s="861"/>
      <c r="AJ2" s="861"/>
      <c r="AK2" s="861"/>
      <c r="AL2" s="861"/>
      <c r="AM2" s="874"/>
      <c r="AN2" s="860" t="s">
        <v>748</v>
      </c>
      <c r="AO2" s="861"/>
      <c r="AP2" s="861"/>
      <c r="AQ2" s="861"/>
      <c r="AR2" s="861"/>
      <c r="AS2" s="861"/>
      <c r="AT2" s="861"/>
      <c r="AU2" s="861"/>
      <c r="AV2" s="861"/>
      <c r="AW2" s="861"/>
      <c r="AX2" s="861"/>
      <c r="AY2" s="874"/>
      <c r="AZ2" s="860" t="s">
        <v>749</v>
      </c>
      <c r="BA2" s="861"/>
      <c r="BB2" s="861"/>
      <c r="BC2" s="861"/>
      <c r="BD2" s="861"/>
      <c r="BE2" s="861"/>
      <c r="BF2" s="861"/>
      <c r="BG2" s="861"/>
      <c r="BH2" s="861"/>
      <c r="BI2" s="861"/>
      <c r="BJ2" s="861"/>
      <c r="BK2" s="874"/>
      <c r="BL2" s="860" t="s">
        <v>750</v>
      </c>
      <c r="BM2" s="861"/>
      <c r="BN2" s="861"/>
      <c r="BO2" s="861"/>
      <c r="BP2" s="861"/>
      <c r="BQ2" s="861"/>
      <c r="BR2" s="861"/>
      <c r="BS2" s="861"/>
      <c r="BT2" s="861"/>
      <c r="BU2" s="861"/>
      <c r="BV2" s="861"/>
      <c r="BW2" s="874"/>
      <c r="BX2" s="860" t="s">
        <v>751</v>
      </c>
      <c r="BY2" s="861"/>
      <c r="BZ2" s="861"/>
      <c r="CA2" s="861"/>
      <c r="CB2" s="861"/>
      <c r="CC2" s="861"/>
      <c r="CD2" s="861"/>
      <c r="CE2" s="861"/>
      <c r="CF2" s="861"/>
      <c r="CG2" s="861"/>
      <c r="CH2" s="861"/>
      <c r="CI2" s="874"/>
      <c r="CJ2" s="860" t="s">
        <v>752</v>
      </c>
      <c r="CK2" s="861"/>
      <c r="CL2" s="861"/>
      <c r="CM2" s="861"/>
      <c r="CN2" s="861"/>
      <c r="CO2" s="861"/>
      <c r="CP2" s="861"/>
      <c r="CQ2" s="861"/>
      <c r="CR2" s="861"/>
      <c r="CS2" s="861"/>
      <c r="CT2" s="861"/>
      <c r="CU2" s="874"/>
      <c r="CV2" s="860" t="s">
        <v>753</v>
      </c>
      <c r="CW2" s="861"/>
      <c r="CX2" s="861"/>
      <c r="CY2" s="861"/>
      <c r="CZ2" s="861"/>
      <c r="DA2" s="861"/>
      <c r="DB2" s="861"/>
      <c r="DC2" s="861"/>
      <c r="DD2" s="861"/>
      <c r="DE2" s="861"/>
      <c r="DF2" s="861"/>
      <c r="DG2" s="874"/>
      <c r="DH2" s="860" t="s">
        <v>754</v>
      </c>
      <c r="DI2" s="861"/>
      <c r="DJ2" s="861"/>
      <c r="DK2" s="861"/>
      <c r="DL2" s="861"/>
      <c r="DM2" s="861"/>
      <c r="DN2" s="861"/>
      <c r="DO2" s="861"/>
      <c r="DP2" s="861"/>
      <c r="DQ2" s="861"/>
      <c r="DR2" s="861"/>
      <c r="DS2" s="862"/>
      <c r="DT2" s="860" t="s">
        <v>755</v>
      </c>
      <c r="DU2" s="861"/>
      <c r="DV2" s="861"/>
      <c r="DW2" s="861"/>
      <c r="DX2" s="861"/>
      <c r="DY2" s="861"/>
      <c r="DZ2" s="861"/>
      <c r="EA2" s="861"/>
      <c r="EB2" s="861"/>
      <c r="EC2" s="861"/>
      <c r="ED2" s="861"/>
      <c r="EE2" s="862"/>
      <c r="EF2" s="860" t="s">
        <v>756</v>
      </c>
      <c r="EG2" s="861"/>
      <c r="EH2" s="861"/>
      <c r="EI2" s="861"/>
      <c r="EJ2" s="861"/>
      <c r="EK2" s="861"/>
      <c r="EL2" s="861"/>
      <c r="EM2" s="861"/>
      <c r="EN2" s="861"/>
      <c r="EO2" s="861"/>
      <c r="EP2" s="861"/>
      <c r="EQ2" s="862"/>
      <c r="ER2" s="869">
        <v>2022</v>
      </c>
      <c r="ES2" s="870"/>
      <c r="ET2" s="870"/>
      <c r="EU2" s="870"/>
      <c r="EV2" s="870"/>
      <c r="EW2" s="870"/>
      <c r="EX2" s="870"/>
      <c r="EY2" s="870"/>
      <c r="EZ2" s="870"/>
      <c r="FA2" s="870"/>
      <c r="FB2" s="870"/>
      <c r="FC2" s="871"/>
      <c r="FD2" s="754">
        <v>2023</v>
      </c>
      <c r="FE2" s="859" t="s">
        <v>757</v>
      </c>
      <c r="FF2" s="858" t="s">
        <v>758</v>
      </c>
      <c r="FG2" s="868" t="s">
        <v>759</v>
      </c>
      <c r="FH2" s="868" t="s">
        <v>758</v>
      </c>
      <c r="FI2" s="1"/>
      <c r="FJ2" s="201" t="s">
        <v>760</v>
      </c>
    </row>
    <row r="3" spans="1:176" ht="49.5" customHeight="1" outlineLevel="1">
      <c r="A3" s="875"/>
      <c r="B3" s="877"/>
      <c r="C3" s="876"/>
      <c r="D3" s="488" t="s">
        <v>761</v>
      </c>
      <c r="E3" s="489" t="s">
        <v>762</v>
      </c>
      <c r="F3" s="489" t="s">
        <v>763</v>
      </c>
      <c r="G3" s="489" t="s">
        <v>764</v>
      </c>
      <c r="H3" s="489" t="s">
        <v>765</v>
      </c>
      <c r="I3" s="489" t="s">
        <v>766</v>
      </c>
      <c r="J3" s="489" t="s">
        <v>767</v>
      </c>
      <c r="K3" s="489" t="s">
        <v>768</v>
      </c>
      <c r="L3" s="489" t="s">
        <v>769</v>
      </c>
      <c r="M3" s="489" t="s">
        <v>770</v>
      </c>
      <c r="N3" s="490" t="s">
        <v>771</v>
      </c>
      <c r="O3" s="491" t="s">
        <v>772</v>
      </c>
      <c r="P3" s="488" t="s">
        <v>761</v>
      </c>
      <c r="Q3" s="489" t="s">
        <v>762</v>
      </c>
      <c r="R3" s="489" t="s">
        <v>763</v>
      </c>
      <c r="S3" s="489" t="s">
        <v>764</v>
      </c>
      <c r="T3" s="489" t="s">
        <v>765</v>
      </c>
      <c r="U3" s="489" t="s">
        <v>766</v>
      </c>
      <c r="V3" s="489" t="s">
        <v>767</v>
      </c>
      <c r="W3" s="489" t="s">
        <v>768</v>
      </c>
      <c r="X3" s="489" t="s">
        <v>769</v>
      </c>
      <c r="Y3" s="489" t="s">
        <v>770</v>
      </c>
      <c r="Z3" s="490" t="s">
        <v>771</v>
      </c>
      <c r="AA3" s="491" t="s">
        <v>772</v>
      </c>
      <c r="AB3" s="488" t="s">
        <v>761</v>
      </c>
      <c r="AC3" s="489" t="s">
        <v>762</v>
      </c>
      <c r="AD3" s="489" t="s">
        <v>763</v>
      </c>
      <c r="AE3" s="489" t="s">
        <v>764</v>
      </c>
      <c r="AF3" s="489" t="s">
        <v>765</v>
      </c>
      <c r="AG3" s="489" t="s">
        <v>766</v>
      </c>
      <c r="AH3" s="489" t="s">
        <v>767</v>
      </c>
      <c r="AI3" s="489" t="s">
        <v>768</v>
      </c>
      <c r="AJ3" s="489" t="s">
        <v>769</v>
      </c>
      <c r="AK3" s="489" t="s">
        <v>770</v>
      </c>
      <c r="AL3" s="490" t="s">
        <v>771</v>
      </c>
      <c r="AM3" s="491" t="s">
        <v>772</v>
      </c>
      <c r="AN3" s="488" t="s">
        <v>761</v>
      </c>
      <c r="AO3" s="489" t="s">
        <v>762</v>
      </c>
      <c r="AP3" s="489" t="s">
        <v>763</v>
      </c>
      <c r="AQ3" s="489" t="s">
        <v>773</v>
      </c>
      <c r="AR3" s="489" t="s">
        <v>472</v>
      </c>
      <c r="AS3" s="489" t="s">
        <v>473</v>
      </c>
      <c r="AT3" s="489" t="s">
        <v>474</v>
      </c>
      <c r="AU3" s="489" t="s">
        <v>475</v>
      </c>
      <c r="AV3" s="489" t="s">
        <v>476</v>
      </c>
      <c r="AW3" s="489" t="s">
        <v>477</v>
      </c>
      <c r="AX3" s="489" t="s">
        <v>478</v>
      </c>
      <c r="AY3" s="492" t="s">
        <v>479</v>
      </c>
      <c r="AZ3" s="488" t="s">
        <v>467</v>
      </c>
      <c r="BA3" s="489" t="s">
        <v>469</v>
      </c>
      <c r="BB3" s="489" t="s">
        <v>470</v>
      </c>
      <c r="BC3" s="489" t="s">
        <v>471</v>
      </c>
      <c r="BD3" s="489" t="s">
        <v>472</v>
      </c>
      <c r="BE3" s="489" t="s">
        <v>473</v>
      </c>
      <c r="BF3" s="489" t="s">
        <v>474</v>
      </c>
      <c r="BG3" s="489" t="s">
        <v>475</v>
      </c>
      <c r="BH3" s="489" t="s">
        <v>476</v>
      </c>
      <c r="BI3" s="489" t="s">
        <v>477</v>
      </c>
      <c r="BJ3" s="489" t="s">
        <v>478</v>
      </c>
      <c r="BK3" s="492" t="s">
        <v>479</v>
      </c>
      <c r="BL3" s="488" t="s">
        <v>467</v>
      </c>
      <c r="BM3" s="489" t="s">
        <v>469</v>
      </c>
      <c r="BN3" s="489" t="s">
        <v>470</v>
      </c>
      <c r="BO3" s="489" t="s">
        <v>471</v>
      </c>
      <c r="BP3" s="489" t="s">
        <v>472</v>
      </c>
      <c r="BQ3" s="489" t="s">
        <v>473</v>
      </c>
      <c r="BR3" s="489" t="s">
        <v>474</v>
      </c>
      <c r="BS3" s="489" t="s">
        <v>475</v>
      </c>
      <c r="BT3" s="489" t="s">
        <v>476</v>
      </c>
      <c r="BU3" s="489" t="s">
        <v>477</v>
      </c>
      <c r="BV3" s="489" t="s">
        <v>478</v>
      </c>
      <c r="BW3" s="492" t="s">
        <v>479</v>
      </c>
      <c r="BX3" s="488" t="s">
        <v>467</v>
      </c>
      <c r="BY3" s="489" t="s">
        <v>469</v>
      </c>
      <c r="BZ3" s="489" t="s">
        <v>470</v>
      </c>
      <c r="CA3" s="489" t="s">
        <v>471</v>
      </c>
      <c r="CB3" s="489" t="s">
        <v>472</v>
      </c>
      <c r="CC3" s="489" t="s">
        <v>473</v>
      </c>
      <c r="CD3" s="489" t="s">
        <v>474</v>
      </c>
      <c r="CE3" s="489" t="s">
        <v>475</v>
      </c>
      <c r="CF3" s="489" t="s">
        <v>476</v>
      </c>
      <c r="CG3" s="489" t="s">
        <v>477</v>
      </c>
      <c r="CH3" s="489" t="s">
        <v>478</v>
      </c>
      <c r="CI3" s="492" t="s">
        <v>479</v>
      </c>
      <c r="CJ3" s="488" t="s">
        <v>467</v>
      </c>
      <c r="CK3" s="489" t="s">
        <v>469</v>
      </c>
      <c r="CL3" s="489" t="s">
        <v>470</v>
      </c>
      <c r="CM3" s="489" t="s">
        <v>471</v>
      </c>
      <c r="CN3" s="489" t="s">
        <v>472</v>
      </c>
      <c r="CO3" s="489" t="s">
        <v>473</v>
      </c>
      <c r="CP3" s="489" t="s">
        <v>474</v>
      </c>
      <c r="CQ3" s="489" t="s">
        <v>475</v>
      </c>
      <c r="CR3" s="489" t="s">
        <v>476</v>
      </c>
      <c r="CS3" s="489" t="s">
        <v>477</v>
      </c>
      <c r="CT3" s="489" t="s">
        <v>478</v>
      </c>
      <c r="CU3" s="492" t="s">
        <v>479</v>
      </c>
      <c r="CV3" s="488" t="s">
        <v>467</v>
      </c>
      <c r="CW3" s="489" t="s">
        <v>469</v>
      </c>
      <c r="CX3" s="489" t="s">
        <v>470</v>
      </c>
      <c r="CY3" s="489" t="s">
        <v>471</v>
      </c>
      <c r="CZ3" s="489" t="s">
        <v>472</v>
      </c>
      <c r="DA3" s="489" t="s">
        <v>473</v>
      </c>
      <c r="DB3" s="489" t="s">
        <v>474</v>
      </c>
      <c r="DC3" s="489" t="s">
        <v>475</v>
      </c>
      <c r="DD3" s="489" t="s">
        <v>476</v>
      </c>
      <c r="DE3" s="489" t="s">
        <v>477</v>
      </c>
      <c r="DF3" s="489" t="s">
        <v>478</v>
      </c>
      <c r="DG3" s="492" t="s">
        <v>479</v>
      </c>
      <c r="DH3" s="488" t="s">
        <v>467</v>
      </c>
      <c r="DI3" s="489" t="s">
        <v>469</v>
      </c>
      <c r="DJ3" s="489" t="s">
        <v>470</v>
      </c>
      <c r="DK3" s="489" t="s">
        <v>471</v>
      </c>
      <c r="DL3" s="489" t="s">
        <v>472</v>
      </c>
      <c r="DM3" s="489" t="s">
        <v>473</v>
      </c>
      <c r="DN3" s="489" t="s">
        <v>474</v>
      </c>
      <c r="DO3" s="489" t="s">
        <v>475</v>
      </c>
      <c r="DP3" s="489" t="s">
        <v>476</v>
      </c>
      <c r="DQ3" s="489" t="s">
        <v>477</v>
      </c>
      <c r="DR3" s="489" t="s">
        <v>478</v>
      </c>
      <c r="DS3" s="493" t="s">
        <v>479</v>
      </c>
      <c r="DT3" s="488" t="s">
        <v>467</v>
      </c>
      <c r="DU3" s="489" t="s">
        <v>469</v>
      </c>
      <c r="DV3" s="489" t="s">
        <v>470</v>
      </c>
      <c r="DW3" s="489" t="s">
        <v>471</v>
      </c>
      <c r="DX3" s="489" t="s">
        <v>472</v>
      </c>
      <c r="DY3" s="489" t="s">
        <v>473</v>
      </c>
      <c r="DZ3" s="489" t="s">
        <v>474</v>
      </c>
      <c r="EA3" s="489" t="s">
        <v>475</v>
      </c>
      <c r="EB3" s="489" t="s">
        <v>476</v>
      </c>
      <c r="EC3" s="489" t="s">
        <v>477</v>
      </c>
      <c r="ED3" s="489" t="s">
        <v>478</v>
      </c>
      <c r="EE3" s="493" t="s">
        <v>479</v>
      </c>
      <c r="EF3" s="488" t="s">
        <v>467</v>
      </c>
      <c r="EG3" s="489" t="s">
        <v>469</v>
      </c>
      <c r="EH3" s="489" t="s">
        <v>470</v>
      </c>
      <c r="EI3" s="489" t="s">
        <v>471</v>
      </c>
      <c r="EJ3" s="489" t="s">
        <v>472</v>
      </c>
      <c r="EK3" s="489" t="s">
        <v>473</v>
      </c>
      <c r="EL3" s="489" t="s">
        <v>474</v>
      </c>
      <c r="EM3" s="489" t="s">
        <v>475</v>
      </c>
      <c r="EN3" s="489" t="s">
        <v>476</v>
      </c>
      <c r="EO3" s="489" t="s">
        <v>477</v>
      </c>
      <c r="EP3" s="489" t="s">
        <v>478</v>
      </c>
      <c r="EQ3" s="493" t="s">
        <v>479</v>
      </c>
      <c r="ER3" s="488" t="s">
        <v>467</v>
      </c>
      <c r="ES3" s="489" t="s">
        <v>469</v>
      </c>
      <c r="ET3" s="489" t="s">
        <v>470</v>
      </c>
      <c r="EU3" s="489" t="s">
        <v>471</v>
      </c>
      <c r="EV3" s="489" t="s">
        <v>472</v>
      </c>
      <c r="EW3" s="493" t="s">
        <v>473</v>
      </c>
      <c r="EX3" s="493" t="s">
        <v>474</v>
      </c>
      <c r="EY3" s="493" t="s">
        <v>475</v>
      </c>
      <c r="EZ3" s="492" t="s">
        <v>476</v>
      </c>
      <c r="FA3" s="492" t="s">
        <v>477</v>
      </c>
      <c r="FB3" s="492" t="s">
        <v>478</v>
      </c>
      <c r="FC3" s="492" t="s">
        <v>479</v>
      </c>
      <c r="FD3" s="492" t="s">
        <v>467</v>
      </c>
      <c r="FE3" s="859"/>
      <c r="FF3" s="858"/>
      <c r="FG3" s="868"/>
      <c r="FH3" s="868"/>
      <c r="FI3" s="1"/>
      <c r="FJ3" s="201" t="s">
        <v>774</v>
      </c>
    </row>
    <row r="4" spans="1:176" ht="24.75" customHeight="1">
      <c r="A4" s="485" t="s">
        <v>775</v>
      </c>
      <c r="B4" s="486"/>
      <c r="C4" s="486"/>
      <c r="D4" s="487">
        <v>2325322</v>
      </c>
      <c r="E4" s="487">
        <v>2339348</v>
      </c>
      <c r="F4" s="487">
        <v>2338830</v>
      </c>
      <c r="G4" s="487">
        <v>2344165</v>
      </c>
      <c r="H4" s="487">
        <v>2337503</v>
      </c>
      <c r="I4" s="487">
        <v>2356664</v>
      </c>
      <c r="J4" s="487">
        <v>2325964</v>
      </c>
      <c r="K4" s="487">
        <v>2348446</v>
      </c>
      <c r="L4" s="487">
        <v>2306756</v>
      </c>
      <c r="M4" s="487">
        <v>2314173</v>
      </c>
      <c r="N4" s="487">
        <v>2306886</v>
      </c>
      <c r="O4" s="487">
        <v>2334353</v>
      </c>
      <c r="P4" s="487">
        <v>2333024</v>
      </c>
      <c r="Q4" s="487">
        <v>2328139</v>
      </c>
      <c r="R4" s="487">
        <v>2331430</v>
      </c>
      <c r="S4" s="487">
        <v>2286811</v>
      </c>
      <c r="T4" s="487">
        <v>2327026</v>
      </c>
      <c r="U4" s="487">
        <v>2337738</v>
      </c>
      <c r="V4" s="487">
        <v>2336336</v>
      </c>
      <c r="W4" s="487">
        <v>2336631</v>
      </c>
      <c r="X4" s="487">
        <v>2337053</v>
      </c>
      <c r="Y4" s="487">
        <v>2352445</v>
      </c>
      <c r="Z4" s="487">
        <v>2354726</v>
      </c>
      <c r="AA4" s="487">
        <v>2336614</v>
      </c>
      <c r="AB4" s="487">
        <v>2336140</v>
      </c>
      <c r="AC4" s="487">
        <v>2355503</v>
      </c>
      <c r="AD4" s="487">
        <v>2358335</v>
      </c>
      <c r="AE4" s="487">
        <v>2366612</v>
      </c>
      <c r="AF4" s="487">
        <v>2357123</v>
      </c>
      <c r="AG4" s="487">
        <v>2342313</v>
      </c>
      <c r="AH4" s="487">
        <v>2354321</v>
      </c>
      <c r="AI4" s="487">
        <v>2345548</v>
      </c>
      <c r="AJ4" s="487">
        <v>2346663</v>
      </c>
      <c r="AK4" s="487">
        <v>2354349</v>
      </c>
      <c r="AL4" s="487">
        <v>2351761</v>
      </c>
      <c r="AM4" s="487">
        <v>2355496</v>
      </c>
      <c r="AN4" s="487">
        <v>2362325</v>
      </c>
      <c r="AO4" s="487">
        <v>2365900</v>
      </c>
      <c r="AP4" s="487">
        <v>2367623</v>
      </c>
      <c r="AQ4" s="487">
        <v>2364093</v>
      </c>
      <c r="AR4" s="487">
        <v>2384866</v>
      </c>
      <c r="AS4" s="487">
        <v>2384726</v>
      </c>
      <c r="AT4" s="487">
        <v>2388565</v>
      </c>
      <c r="AU4" s="487">
        <v>2391194</v>
      </c>
      <c r="AV4" s="487">
        <v>2370794</v>
      </c>
      <c r="AW4" s="487">
        <v>2377273</v>
      </c>
      <c r="AX4" s="487">
        <v>2375121</v>
      </c>
      <c r="AY4" s="487">
        <v>2379471</v>
      </c>
      <c r="AZ4" s="487">
        <v>2393030</v>
      </c>
      <c r="BA4" s="487">
        <v>2404339</v>
      </c>
      <c r="BB4" s="487">
        <v>2403132</v>
      </c>
      <c r="BC4" s="487">
        <v>2397399</v>
      </c>
      <c r="BD4" s="487">
        <v>2399700</v>
      </c>
      <c r="BE4" s="487">
        <v>2383724</v>
      </c>
      <c r="BF4" s="487">
        <v>2383608</v>
      </c>
      <c r="BG4" s="487">
        <v>2354064</v>
      </c>
      <c r="BH4" s="487">
        <v>2374062</v>
      </c>
      <c r="BI4" s="487">
        <v>2352678</v>
      </c>
      <c r="BJ4" s="487">
        <v>2379534</v>
      </c>
      <c r="BK4" s="487">
        <v>2410996</v>
      </c>
      <c r="BL4" s="487">
        <v>2424485</v>
      </c>
      <c r="BM4" s="487">
        <v>2453108</v>
      </c>
      <c r="BN4" s="487">
        <v>2445736</v>
      </c>
      <c r="BO4" s="487">
        <v>2440439</v>
      </c>
      <c r="BP4" s="487">
        <v>2446396</v>
      </c>
      <c r="BQ4" s="487">
        <v>2441341</v>
      </c>
      <c r="BR4" s="487">
        <v>2405947</v>
      </c>
      <c r="BS4" s="487">
        <v>2385176</v>
      </c>
      <c r="BT4" s="487">
        <v>2386158</v>
      </c>
      <c r="BU4" s="487">
        <v>2385322</v>
      </c>
      <c r="BV4" s="487">
        <v>2386257</v>
      </c>
      <c r="BW4" s="487">
        <v>2398192</v>
      </c>
      <c r="BX4" s="487">
        <v>2400310</v>
      </c>
      <c r="BY4" s="487">
        <v>2386642</v>
      </c>
      <c r="BZ4" s="487">
        <v>2350320</v>
      </c>
      <c r="CA4" s="487">
        <v>2320500</v>
      </c>
      <c r="CB4" s="487">
        <v>2322021</v>
      </c>
      <c r="CC4" s="487">
        <v>2296492</v>
      </c>
      <c r="CD4" s="487">
        <v>2276078</v>
      </c>
      <c r="CE4" s="487">
        <v>2278197</v>
      </c>
      <c r="CF4" s="487">
        <v>2277575</v>
      </c>
      <c r="CG4" s="487">
        <v>2263110</v>
      </c>
      <c r="CH4" s="487">
        <v>2253831</v>
      </c>
      <c r="CI4" s="487">
        <v>2241894</v>
      </c>
      <c r="CJ4" s="487">
        <v>2232694</v>
      </c>
      <c r="CK4" s="487">
        <v>2233776</v>
      </c>
      <c r="CL4" s="487">
        <v>2225416</v>
      </c>
      <c r="CM4" s="487">
        <v>2220016</v>
      </c>
      <c r="CN4" s="487">
        <v>2222102</v>
      </c>
      <c r="CO4" s="487">
        <v>2254060</v>
      </c>
      <c r="CP4" s="487">
        <v>2279330</v>
      </c>
      <c r="CQ4" s="487">
        <v>2285762</v>
      </c>
      <c r="CR4" s="487">
        <v>2300364</v>
      </c>
      <c r="CS4" s="487">
        <v>2317897</v>
      </c>
      <c r="CT4" s="487">
        <v>2329926</v>
      </c>
      <c r="CU4" s="487">
        <v>2336079</v>
      </c>
      <c r="CV4" s="487">
        <v>2340997</v>
      </c>
      <c r="CW4" s="487">
        <v>2344891</v>
      </c>
      <c r="CX4" s="487">
        <v>2338251</v>
      </c>
      <c r="CY4" s="487">
        <v>2334826</v>
      </c>
      <c r="CZ4" s="487">
        <v>2336036</v>
      </c>
      <c r="DA4" s="487">
        <v>2330983</v>
      </c>
      <c r="DB4" s="487">
        <v>2328564</v>
      </c>
      <c r="DC4" s="487">
        <v>2325821</v>
      </c>
      <c r="DD4" s="487">
        <v>2325579</v>
      </c>
      <c r="DE4" s="487">
        <v>2327498</v>
      </c>
      <c r="DF4" s="487">
        <v>2332435</v>
      </c>
      <c r="DG4" s="487">
        <v>2338345</v>
      </c>
      <c r="DH4" s="487">
        <v>2341830</v>
      </c>
      <c r="DI4" s="487">
        <v>2347882</v>
      </c>
      <c r="DJ4" s="487">
        <v>2353039</v>
      </c>
      <c r="DK4" s="487">
        <v>2341386</v>
      </c>
      <c r="DL4" s="487">
        <v>2333615</v>
      </c>
      <c r="DM4" s="487">
        <v>2321254</v>
      </c>
      <c r="DN4" s="487">
        <v>2307694</v>
      </c>
      <c r="DO4" s="487">
        <v>2306143</v>
      </c>
      <c r="DP4" s="487">
        <v>2305154</v>
      </c>
      <c r="DQ4" s="487">
        <v>2294057</v>
      </c>
      <c r="DR4" s="487">
        <v>2284686</v>
      </c>
      <c r="DS4" s="621">
        <v>2290422</v>
      </c>
      <c r="DT4" s="622">
        <v>2294758</v>
      </c>
      <c r="DU4" s="487">
        <v>2407077</v>
      </c>
      <c r="DV4" s="487">
        <v>2430990</v>
      </c>
      <c r="DW4" s="487">
        <v>2473117</v>
      </c>
      <c r="DX4" s="487">
        <v>2524431</v>
      </c>
      <c r="DY4" s="487">
        <v>2540904</v>
      </c>
      <c r="DZ4" s="487">
        <v>2540655</v>
      </c>
      <c r="EA4" s="487">
        <v>2478543</v>
      </c>
      <c r="EB4" s="487">
        <v>2484416</v>
      </c>
      <c r="EC4" s="487">
        <v>2465967</v>
      </c>
      <c r="ED4" s="487">
        <v>2448044</v>
      </c>
      <c r="EE4" s="621">
        <v>2427993</v>
      </c>
      <c r="EF4" s="622">
        <v>2424400</v>
      </c>
      <c r="EG4" s="487">
        <v>2418815</v>
      </c>
      <c r="EH4" s="487">
        <v>2398449</v>
      </c>
      <c r="EI4" s="487">
        <v>2387961</v>
      </c>
      <c r="EJ4" s="487">
        <v>2379308</v>
      </c>
      <c r="EK4" s="487">
        <v>2377328</v>
      </c>
      <c r="EL4" s="487">
        <v>2374109</v>
      </c>
      <c r="EM4" s="487">
        <v>2370087</v>
      </c>
      <c r="EN4" s="487">
        <v>2453200</v>
      </c>
      <c r="EO4" s="487">
        <v>2445234</v>
      </c>
      <c r="EP4" s="487">
        <v>2441831</v>
      </c>
      <c r="EQ4" s="621">
        <v>2446658</v>
      </c>
      <c r="ER4" s="622">
        <v>2449241</v>
      </c>
      <c r="ES4" s="487">
        <v>2465432</v>
      </c>
      <c r="ET4" s="487">
        <v>2537119</v>
      </c>
      <c r="EU4" s="487">
        <v>2538903</v>
      </c>
      <c r="EV4" s="487">
        <v>2563488</v>
      </c>
      <c r="EW4" s="621">
        <v>2563387</v>
      </c>
      <c r="EX4" s="621">
        <v>2648722</v>
      </c>
      <c r="EY4" s="621">
        <v>2654514</v>
      </c>
      <c r="EZ4" s="668">
        <v>2651034</v>
      </c>
      <c r="FA4" s="668">
        <v>2659352</v>
      </c>
      <c r="FB4" s="668">
        <v>2657908</v>
      </c>
      <c r="FC4" s="668">
        <v>2677491</v>
      </c>
      <c r="FD4" s="668">
        <v>2710666</v>
      </c>
      <c r="FE4" s="103">
        <v>33175</v>
      </c>
      <c r="FF4" s="83">
        <v>1.2238689679953192</v>
      </c>
      <c r="FG4" s="103">
        <v>264008</v>
      </c>
      <c r="FH4" s="83">
        <v>10.790555933849356</v>
      </c>
      <c r="FI4" s="1"/>
      <c r="FJ4" s="202" t="s">
        <v>776</v>
      </c>
    </row>
    <row r="5" spans="1:176" ht="19.5" customHeight="1" outlineLevel="1">
      <c r="A5" s="45" t="s">
        <v>288</v>
      </c>
      <c r="B5" s="42"/>
      <c r="C5" s="46" t="s">
        <v>288</v>
      </c>
      <c r="D5" s="47">
        <v>63060</v>
      </c>
      <c r="E5" s="48">
        <v>63250</v>
      </c>
      <c r="F5" s="48">
        <v>63566</v>
      </c>
      <c r="G5" s="48">
        <v>63315</v>
      </c>
      <c r="H5" s="48">
        <v>62576</v>
      </c>
      <c r="I5" s="48">
        <v>63358</v>
      </c>
      <c r="J5" s="48">
        <v>62377</v>
      </c>
      <c r="K5" s="48">
        <v>63308</v>
      </c>
      <c r="L5" s="48">
        <v>61780</v>
      </c>
      <c r="M5" s="48">
        <v>61972</v>
      </c>
      <c r="N5" s="48">
        <v>62467</v>
      </c>
      <c r="O5" s="49">
        <v>62912</v>
      </c>
      <c r="P5" s="47">
        <v>62773</v>
      </c>
      <c r="Q5" s="48">
        <v>62489</v>
      </c>
      <c r="R5" s="50">
        <v>62774</v>
      </c>
      <c r="S5" s="48">
        <v>60303</v>
      </c>
      <c r="T5" s="48">
        <v>60080</v>
      </c>
      <c r="U5" s="48">
        <v>60499</v>
      </c>
      <c r="V5" s="48">
        <v>60963</v>
      </c>
      <c r="W5" s="48">
        <v>61687</v>
      </c>
      <c r="X5" s="48">
        <v>62422</v>
      </c>
      <c r="Y5" s="48">
        <v>65384</v>
      </c>
      <c r="Z5" s="48">
        <v>65039</v>
      </c>
      <c r="AA5" s="49">
        <v>63885</v>
      </c>
      <c r="AB5" s="47">
        <v>63579</v>
      </c>
      <c r="AC5" s="48">
        <v>63752</v>
      </c>
      <c r="AD5" s="48">
        <v>63516</v>
      </c>
      <c r="AE5" s="48">
        <v>63563</v>
      </c>
      <c r="AF5" s="48">
        <v>64092</v>
      </c>
      <c r="AG5" s="48">
        <v>63446</v>
      </c>
      <c r="AH5" s="48">
        <v>63104</v>
      </c>
      <c r="AI5" s="48">
        <v>62755</v>
      </c>
      <c r="AJ5" s="48">
        <v>62108</v>
      </c>
      <c r="AK5" s="48">
        <v>62845</v>
      </c>
      <c r="AL5" s="48">
        <v>62713</v>
      </c>
      <c r="AM5" s="49">
        <v>62936</v>
      </c>
      <c r="AN5" s="47">
        <v>62732</v>
      </c>
      <c r="AO5" s="48">
        <v>63304</v>
      </c>
      <c r="AP5" s="48">
        <v>63614</v>
      </c>
      <c r="AQ5" s="48">
        <v>63282</v>
      </c>
      <c r="AR5" s="48">
        <v>64332</v>
      </c>
      <c r="AS5" s="48">
        <v>64068</v>
      </c>
      <c r="AT5" s="48">
        <v>64305</v>
      </c>
      <c r="AU5" s="48">
        <v>64615</v>
      </c>
      <c r="AV5" s="48">
        <v>64075</v>
      </c>
      <c r="AW5" s="48">
        <v>64162</v>
      </c>
      <c r="AX5" s="48">
        <v>64016</v>
      </c>
      <c r="AY5" s="49">
        <v>64018</v>
      </c>
      <c r="AZ5" s="47">
        <v>64095</v>
      </c>
      <c r="BA5" s="48">
        <v>65068</v>
      </c>
      <c r="BB5" s="48">
        <v>64763</v>
      </c>
      <c r="BC5" s="48">
        <v>64808</v>
      </c>
      <c r="BD5" s="48">
        <v>66457</v>
      </c>
      <c r="BE5" s="48">
        <v>65329</v>
      </c>
      <c r="BF5" s="48">
        <v>66234</v>
      </c>
      <c r="BG5" s="48">
        <v>64814</v>
      </c>
      <c r="BH5" s="48">
        <v>64952</v>
      </c>
      <c r="BI5" s="48">
        <v>63795</v>
      </c>
      <c r="BJ5" s="48">
        <v>65858</v>
      </c>
      <c r="BK5" s="49">
        <v>66873</v>
      </c>
      <c r="BL5" s="47">
        <v>67051</v>
      </c>
      <c r="BM5" s="117">
        <v>68023</v>
      </c>
      <c r="BN5" s="117">
        <v>67695</v>
      </c>
      <c r="BO5" s="117">
        <v>67859</v>
      </c>
      <c r="BP5" s="117">
        <v>68379</v>
      </c>
      <c r="BQ5" s="117">
        <v>67907</v>
      </c>
      <c r="BR5" s="117">
        <v>65776</v>
      </c>
      <c r="BS5" s="117">
        <v>64374</v>
      </c>
      <c r="BT5" s="117">
        <v>64096</v>
      </c>
      <c r="BU5" s="117">
        <v>64164</v>
      </c>
      <c r="BV5" s="117">
        <v>64425</v>
      </c>
      <c r="BW5" s="49">
        <v>64758</v>
      </c>
      <c r="BX5" s="47">
        <v>63625</v>
      </c>
      <c r="BY5" s="117">
        <v>63163</v>
      </c>
      <c r="BZ5" s="117">
        <v>62675</v>
      </c>
      <c r="CA5" s="117">
        <v>61557</v>
      </c>
      <c r="CB5" s="117">
        <v>61034</v>
      </c>
      <c r="CC5" s="117">
        <v>60259</v>
      </c>
      <c r="CD5" s="117">
        <v>59638</v>
      </c>
      <c r="CE5" s="117">
        <v>59533</v>
      </c>
      <c r="CF5" s="117">
        <v>59318</v>
      </c>
      <c r="CG5" s="48">
        <v>58981</v>
      </c>
      <c r="CH5" s="48">
        <v>58706</v>
      </c>
      <c r="CI5" s="49">
        <v>58240</v>
      </c>
      <c r="CJ5" s="47">
        <v>57884</v>
      </c>
      <c r="CK5" s="48">
        <v>58050</v>
      </c>
      <c r="CL5" s="48">
        <v>57905</v>
      </c>
      <c r="CM5" s="48">
        <v>57829</v>
      </c>
      <c r="CN5" s="48">
        <v>58039</v>
      </c>
      <c r="CO5" s="48">
        <v>59000</v>
      </c>
      <c r="CP5" s="48">
        <v>59965</v>
      </c>
      <c r="CQ5" s="48">
        <v>60308</v>
      </c>
      <c r="CR5" s="48">
        <v>60420</v>
      </c>
      <c r="CS5" s="48">
        <v>60719</v>
      </c>
      <c r="CT5" s="48">
        <v>61184</v>
      </c>
      <c r="CU5" s="49">
        <v>61446</v>
      </c>
      <c r="CV5" s="47">
        <v>61335</v>
      </c>
      <c r="CW5" s="48">
        <v>61479</v>
      </c>
      <c r="CX5" s="48">
        <v>61189</v>
      </c>
      <c r="CY5" s="48">
        <v>61090</v>
      </c>
      <c r="CZ5" s="48">
        <v>62339</v>
      </c>
      <c r="DA5" s="48">
        <v>61982</v>
      </c>
      <c r="DB5" s="48">
        <v>61927</v>
      </c>
      <c r="DC5" s="48">
        <v>62011</v>
      </c>
      <c r="DD5" s="48">
        <v>61893</v>
      </c>
      <c r="DE5" s="48">
        <v>62407</v>
      </c>
      <c r="DF5" s="48">
        <v>63465</v>
      </c>
      <c r="DG5" s="49">
        <v>63304</v>
      </c>
      <c r="DH5" s="47">
        <v>63037</v>
      </c>
      <c r="DI5" s="48">
        <v>62799</v>
      </c>
      <c r="DJ5" s="48">
        <v>63199</v>
      </c>
      <c r="DK5" s="48">
        <v>62849</v>
      </c>
      <c r="DL5" s="48">
        <v>62327</v>
      </c>
      <c r="DM5" s="48">
        <v>61758</v>
      </c>
      <c r="DN5" s="48">
        <v>61072</v>
      </c>
      <c r="DO5" s="48">
        <v>60964</v>
      </c>
      <c r="DP5" s="48">
        <v>61212</v>
      </c>
      <c r="DQ5" s="48">
        <v>60660</v>
      </c>
      <c r="DR5" s="48">
        <v>60074</v>
      </c>
      <c r="DS5" s="51">
        <v>60778</v>
      </c>
      <c r="DT5" s="47">
        <v>60884</v>
      </c>
      <c r="DU5" s="48">
        <v>61903</v>
      </c>
      <c r="DV5" s="48">
        <v>62435</v>
      </c>
      <c r="DW5" s="48">
        <v>63114</v>
      </c>
      <c r="DX5" s="48">
        <v>64276</v>
      </c>
      <c r="DY5" s="48">
        <v>64469</v>
      </c>
      <c r="DZ5" s="48">
        <v>64869</v>
      </c>
      <c r="EA5" s="48">
        <v>63551</v>
      </c>
      <c r="EB5" s="48">
        <v>63543</v>
      </c>
      <c r="EC5" s="48">
        <v>63089</v>
      </c>
      <c r="ED5" s="48">
        <v>62583</v>
      </c>
      <c r="EE5" s="51">
        <v>61908</v>
      </c>
      <c r="EF5" s="47">
        <v>62004</v>
      </c>
      <c r="EG5" s="48">
        <v>61985</v>
      </c>
      <c r="EH5" s="48">
        <v>61455</v>
      </c>
      <c r="EI5" s="48">
        <v>61146</v>
      </c>
      <c r="EJ5" s="48">
        <v>60823</v>
      </c>
      <c r="EK5" s="48">
        <v>60608</v>
      </c>
      <c r="EL5" s="48">
        <v>60557</v>
      </c>
      <c r="EM5" s="48">
        <v>60471</v>
      </c>
      <c r="EN5" s="48">
        <v>60426</v>
      </c>
      <c r="EO5" s="48">
        <v>60138</v>
      </c>
      <c r="EP5" s="48">
        <v>60040</v>
      </c>
      <c r="EQ5" s="51">
        <v>59949</v>
      </c>
      <c r="ER5" s="47">
        <v>60106</v>
      </c>
      <c r="ES5" s="48">
        <v>60218</v>
      </c>
      <c r="ET5" s="48">
        <v>60065</v>
      </c>
      <c r="EU5" s="48">
        <v>59835</v>
      </c>
      <c r="EV5" s="48">
        <v>60143</v>
      </c>
      <c r="EW5" s="51">
        <v>59820</v>
      </c>
      <c r="EX5" s="51">
        <v>62142</v>
      </c>
      <c r="EY5" s="51">
        <v>62128</v>
      </c>
      <c r="EZ5" s="49">
        <v>61946</v>
      </c>
      <c r="FA5" s="49">
        <v>62394</v>
      </c>
      <c r="FB5" s="49">
        <v>62280</v>
      </c>
      <c r="FC5" s="49">
        <v>62290</v>
      </c>
      <c r="FD5" s="49">
        <v>62945</v>
      </c>
      <c r="FE5" s="103">
        <v>655</v>
      </c>
      <c r="FF5" s="83">
        <v>1.0405909921359917</v>
      </c>
      <c r="FG5" s="103">
        <v>2996</v>
      </c>
      <c r="FH5" s="83">
        <v>4.9975812774191395</v>
      </c>
      <c r="FI5" s="872" t="s">
        <v>777</v>
      </c>
      <c r="FJ5" s="873"/>
      <c r="FM5">
        <v>2016</v>
      </c>
      <c r="FN5">
        <v>2017</v>
      </c>
      <c r="FO5">
        <v>2018</v>
      </c>
      <c r="FP5">
        <v>2019</v>
      </c>
      <c r="FQ5">
        <v>2020</v>
      </c>
      <c r="FR5">
        <v>2021</v>
      </c>
      <c r="FS5">
        <v>2022</v>
      </c>
      <c r="FT5">
        <v>2023</v>
      </c>
    </row>
    <row r="6" spans="1:176" ht="15" customHeight="1" outlineLevel="2">
      <c r="A6" s="360">
        <v>142</v>
      </c>
      <c r="B6" s="52" t="s">
        <v>288</v>
      </c>
      <c r="C6" s="343" t="s">
        <v>289</v>
      </c>
      <c r="D6" s="372">
        <v>3362</v>
      </c>
      <c r="E6" s="373">
        <v>3316</v>
      </c>
      <c r="F6" s="373">
        <v>3336</v>
      </c>
      <c r="G6" s="373">
        <v>3371</v>
      </c>
      <c r="H6" s="373">
        <v>3362</v>
      </c>
      <c r="I6" s="373">
        <v>3370</v>
      </c>
      <c r="J6" s="373">
        <v>3359</v>
      </c>
      <c r="K6" s="373">
        <v>3373</v>
      </c>
      <c r="L6" s="373">
        <v>3381</v>
      </c>
      <c r="M6" s="373">
        <v>3425</v>
      </c>
      <c r="N6" s="373">
        <v>3409</v>
      </c>
      <c r="O6" s="374">
        <v>3407</v>
      </c>
      <c r="P6" s="372">
        <v>3375</v>
      </c>
      <c r="Q6" s="373">
        <v>3272</v>
      </c>
      <c r="R6" s="375">
        <v>3241</v>
      </c>
      <c r="S6" s="373">
        <v>3195</v>
      </c>
      <c r="T6" s="373">
        <v>3155</v>
      </c>
      <c r="U6" s="373">
        <v>3162</v>
      </c>
      <c r="V6" s="373">
        <v>3205</v>
      </c>
      <c r="W6" s="373">
        <v>3244</v>
      </c>
      <c r="X6" s="373">
        <v>3234</v>
      </c>
      <c r="Y6" s="373">
        <v>3251</v>
      </c>
      <c r="Z6" s="373">
        <v>3233</v>
      </c>
      <c r="AA6" s="374">
        <v>3189</v>
      </c>
      <c r="AB6" s="372">
        <v>3177</v>
      </c>
      <c r="AC6" s="373">
        <v>3148</v>
      </c>
      <c r="AD6" s="373">
        <v>3144</v>
      </c>
      <c r="AE6" s="373">
        <v>3115</v>
      </c>
      <c r="AF6" s="373">
        <v>3039</v>
      </c>
      <c r="AG6" s="373">
        <v>3081</v>
      </c>
      <c r="AH6" s="373">
        <v>3098</v>
      </c>
      <c r="AI6" s="373">
        <v>3138</v>
      </c>
      <c r="AJ6" s="373">
        <v>3147</v>
      </c>
      <c r="AK6" s="373">
        <v>3144</v>
      </c>
      <c r="AL6" s="373">
        <v>3137</v>
      </c>
      <c r="AM6" s="374">
        <v>3232</v>
      </c>
      <c r="AN6" s="372">
        <v>3217</v>
      </c>
      <c r="AO6" s="373">
        <v>3228</v>
      </c>
      <c r="AP6" s="373">
        <v>3241</v>
      </c>
      <c r="AQ6" s="373">
        <v>3219</v>
      </c>
      <c r="AR6" s="373">
        <v>3292</v>
      </c>
      <c r="AS6" s="373">
        <v>3280</v>
      </c>
      <c r="AT6" s="373">
        <v>3285</v>
      </c>
      <c r="AU6" s="373">
        <v>3271</v>
      </c>
      <c r="AV6" s="373">
        <v>3255</v>
      </c>
      <c r="AW6" s="373">
        <v>3222</v>
      </c>
      <c r="AX6" s="373">
        <v>3240</v>
      </c>
      <c r="AY6" s="374">
        <v>3247</v>
      </c>
      <c r="AZ6" s="372">
        <v>3247</v>
      </c>
      <c r="BA6" s="373">
        <v>3315</v>
      </c>
      <c r="BB6" s="373">
        <v>3302</v>
      </c>
      <c r="BC6" s="373">
        <v>3285</v>
      </c>
      <c r="BD6" s="373">
        <v>3301</v>
      </c>
      <c r="BE6" s="373">
        <v>3260</v>
      </c>
      <c r="BF6" s="373">
        <v>3210</v>
      </c>
      <c r="BG6" s="373">
        <v>3192</v>
      </c>
      <c r="BH6" s="373">
        <v>3187</v>
      </c>
      <c r="BI6" s="373">
        <v>3142</v>
      </c>
      <c r="BJ6" s="373">
        <v>3151</v>
      </c>
      <c r="BK6" s="374">
        <v>3179</v>
      </c>
      <c r="BL6" s="372">
        <v>3183</v>
      </c>
      <c r="BM6" s="377">
        <v>3254</v>
      </c>
      <c r="BN6" s="377">
        <v>3236</v>
      </c>
      <c r="BO6" s="377">
        <v>3208</v>
      </c>
      <c r="BP6" s="377">
        <v>3237</v>
      </c>
      <c r="BQ6" s="377">
        <v>3191</v>
      </c>
      <c r="BR6" s="377">
        <v>3039</v>
      </c>
      <c r="BS6" s="377">
        <v>2993</v>
      </c>
      <c r="BT6" s="377">
        <v>2984</v>
      </c>
      <c r="BU6" s="377">
        <v>2999</v>
      </c>
      <c r="BV6" s="377">
        <v>3021</v>
      </c>
      <c r="BW6" s="374">
        <v>3047</v>
      </c>
      <c r="BX6" s="372">
        <v>3066</v>
      </c>
      <c r="BY6" s="377">
        <v>3028</v>
      </c>
      <c r="BZ6" s="377">
        <v>3028</v>
      </c>
      <c r="CA6" s="377">
        <v>2996</v>
      </c>
      <c r="CB6" s="377">
        <v>2978</v>
      </c>
      <c r="CC6" s="377">
        <v>2953</v>
      </c>
      <c r="CD6" s="377">
        <v>2946</v>
      </c>
      <c r="CE6" s="377">
        <v>2944</v>
      </c>
      <c r="CF6" s="377">
        <v>2928</v>
      </c>
      <c r="CG6" s="373">
        <v>2917</v>
      </c>
      <c r="CH6" s="373">
        <v>2914</v>
      </c>
      <c r="CI6" s="374">
        <v>2897</v>
      </c>
      <c r="CJ6" s="372">
        <v>2884</v>
      </c>
      <c r="CK6" s="373">
        <v>2897</v>
      </c>
      <c r="CL6" s="373">
        <v>2892</v>
      </c>
      <c r="CM6" s="373">
        <v>2886</v>
      </c>
      <c r="CN6" s="373">
        <v>2902</v>
      </c>
      <c r="CO6" s="373">
        <v>2925</v>
      </c>
      <c r="CP6" s="373">
        <v>2996</v>
      </c>
      <c r="CQ6" s="373">
        <v>2999</v>
      </c>
      <c r="CR6" s="373">
        <v>2998</v>
      </c>
      <c r="CS6" s="373">
        <v>3005</v>
      </c>
      <c r="CT6" s="373">
        <v>3041</v>
      </c>
      <c r="CU6" s="374">
        <v>3055</v>
      </c>
      <c r="CV6" s="372">
        <v>3068</v>
      </c>
      <c r="CW6" s="373">
        <v>3057</v>
      </c>
      <c r="CX6" s="373">
        <v>3051</v>
      </c>
      <c r="CY6" s="373">
        <v>3071</v>
      </c>
      <c r="CZ6" s="373">
        <v>3074</v>
      </c>
      <c r="DA6" s="373">
        <v>3051</v>
      </c>
      <c r="DB6" s="373">
        <v>3050</v>
      </c>
      <c r="DC6" s="373">
        <v>3033</v>
      </c>
      <c r="DD6" s="373">
        <v>3045</v>
      </c>
      <c r="DE6" s="373">
        <v>3022</v>
      </c>
      <c r="DF6" s="373">
        <v>3039</v>
      </c>
      <c r="DG6" s="374">
        <v>3027</v>
      </c>
      <c r="DH6" s="372">
        <v>3010</v>
      </c>
      <c r="DI6" s="373">
        <v>3002</v>
      </c>
      <c r="DJ6" s="373">
        <v>2989</v>
      </c>
      <c r="DK6" s="373">
        <v>2999</v>
      </c>
      <c r="DL6" s="373">
        <v>3015</v>
      </c>
      <c r="DM6" s="373">
        <v>2995</v>
      </c>
      <c r="DN6" s="373">
        <v>2970</v>
      </c>
      <c r="DO6" s="373">
        <v>2962</v>
      </c>
      <c r="DP6" s="373">
        <v>2996</v>
      </c>
      <c r="DQ6" s="373">
        <v>2977</v>
      </c>
      <c r="DR6" s="373">
        <v>2973</v>
      </c>
      <c r="DS6" s="376">
        <v>3025</v>
      </c>
      <c r="DT6" s="372">
        <v>3036</v>
      </c>
      <c r="DU6" s="373">
        <v>3010</v>
      </c>
      <c r="DV6" s="373">
        <v>3046</v>
      </c>
      <c r="DW6" s="373">
        <v>3065</v>
      </c>
      <c r="DX6" s="373">
        <v>3106</v>
      </c>
      <c r="DY6" s="373">
        <v>3102</v>
      </c>
      <c r="DZ6" s="373">
        <v>3102</v>
      </c>
      <c r="EA6" s="373">
        <v>3067</v>
      </c>
      <c r="EB6" s="373">
        <v>3085</v>
      </c>
      <c r="EC6" s="373">
        <v>3084</v>
      </c>
      <c r="ED6" s="373">
        <v>3054</v>
      </c>
      <c r="EE6" s="376">
        <v>3058</v>
      </c>
      <c r="EF6" s="372">
        <v>3072</v>
      </c>
      <c r="EG6" s="373">
        <v>3063</v>
      </c>
      <c r="EH6" s="373">
        <v>3037</v>
      </c>
      <c r="EI6" s="373">
        <v>3043</v>
      </c>
      <c r="EJ6" s="373">
        <v>3036</v>
      </c>
      <c r="EK6" s="373">
        <v>3030</v>
      </c>
      <c r="EL6" s="373">
        <v>3037</v>
      </c>
      <c r="EM6" s="373">
        <v>3038</v>
      </c>
      <c r="EN6" s="373">
        <v>3029</v>
      </c>
      <c r="EO6" s="373">
        <v>3020</v>
      </c>
      <c r="EP6" s="373">
        <v>3008</v>
      </c>
      <c r="EQ6" s="376">
        <v>2996</v>
      </c>
      <c r="ER6" s="372">
        <v>2986</v>
      </c>
      <c r="ES6" s="373">
        <v>2998</v>
      </c>
      <c r="ET6" s="373">
        <v>3004</v>
      </c>
      <c r="EU6" s="373">
        <v>3003</v>
      </c>
      <c r="EV6" s="373">
        <v>3005</v>
      </c>
      <c r="EW6" s="376">
        <v>2997</v>
      </c>
      <c r="EX6" s="376">
        <v>3028</v>
      </c>
      <c r="EY6" s="376">
        <v>3035</v>
      </c>
      <c r="EZ6" s="374">
        <v>3022</v>
      </c>
      <c r="FA6" s="374">
        <v>3019</v>
      </c>
      <c r="FB6" s="374">
        <v>3011</v>
      </c>
      <c r="FC6" s="374">
        <v>3031</v>
      </c>
      <c r="FD6" s="374">
        <v>3024</v>
      </c>
      <c r="FE6" s="103">
        <v>-7</v>
      </c>
      <c r="FF6" s="83">
        <v>-0.23148148148148145</v>
      </c>
      <c r="FG6" s="103">
        <v>28</v>
      </c>
      <c r="FH6" s="83">
        <v>0.93457943925233633</v>
      </c>
      <c r="FI6" s="1"/>
      <c r="FJ6" s="227" t="s">
        <v>778</v>
      </c>
      <c r="FL6" s="228" t="s">
        <v>467</v>
      </c>
      <c r="FM6" s="105">
        <v>2400310</v>
      </c>
      <c r="FN6" s="105">
        <v>2232694</v>
      </c>
      <c r="FO6" s="105">
        <v>2340997</v>
      </c>
      <c r="FP6" s="3">
        <v>2341830</v>
      </c>
      <c r="FQ6" s="3">
        <v>2294758</v>
      </c>
      <c r="FR6" s="3">
        <v>2424400</v>
      </c>
      <c r="FS6" s="3">
        <v>2449241</v>
      </c>
      <c r="FT6" s="5">
        <v>2710666</v>
      </c>
    </row>
    <row r="7" spans="1:176" ht="18" customHeight="1" outlineLevel="2">
      <c r="A7" s="360">
        <v>425</v>
      </c>
      <c r="B7" s="52" t="s">
        <v>288</v>
      </c>
      <c r="C7" s="343" t="s">
        <v>291</v>
      </c>
      <c r="D7" s="372">
        <v>6087</v>
      </c>
      <c r="E7" s="373">
        <v>6135</v>
      </c>
      <c r="F7" s="373">
        <v>6146</v>
      </c>
      <c r="G7" s="373">
        <v>6139</v>
      </c>
      <c r="H7" s="373">
        <v>6098</v>
      </c>
      <c r="I7" s="373">
        <v>6130</v>
      </c>
      <c r="J7" s="373">
        <v>6057</v>
      </c>
      <c r="K7" s="373">
        <v>6096</v>
      </c>
      <c r="L7" s="373">
        <v>6031</v>
      </c>
      <c r="M7" s="373">
        <v>6138</v>
      </c>
      <c r="N7" s="373">
        <v>6137</v>
      </c>
      <c r="O7" s="374">
        <v>6177</v>
      </c>
      <c r="P7" s="372">
        <v>6224</v>
      </c>
      <c r="Q7" s="373">
        <v>6224</v>
      </c>
      <c r="R7" s="375">
        <v>6201</v>
      </c>
      <c r="S7" s="373">
        <v>6248</v>
      </c>
      <c r="T7" s="373">
        <v>3945</v>
      </c>
      <c r="U7" s="373">
        <v>4013</v>
      </c>
      <c r="V7" s="373">
        <v>4093</v>
      </c>
      <c r="W7" s="373">
        <v>4149</v>
      </c>
      <c r="X7" s="373">
        <v>4224</v>
      </c>
      <c r="Y7" s="373">
        <v>6457</v>
      </c>
      <c r="Z7" s="373">
        <v>6465</v>
      </c>
      <c r="AA7" s="374">
        <v>6421</v>
      </c>
      <c r="AB7" s="372">
        <v>6146</v>
      </c>
      <c r="AC7" s="373">
        <v>6430</v>
      </c>
      <c r="AD7" s="373">
        <v>6409</v>
      </c>
      <c r="AE7" s="373">
        <v>6399</v>
      </c>
      <c r="AF7" s="373">
        <v>6491</v>
      </c>
      <c r="AG7" s="373">
        <v>6388</v>
      </c>
      <c r="AH7" s="373">
        <v>6309</v>
      </c>
      <c r="AI7" s="373">
        <v>6310</v>
      </c>
      <c r="AJ7" s="373">
        <v>6281</v>
      </c>
      <c r="AK7" s="373">
        <v>6302</v>
      </c>
      <c r="AL7" s="373">
        <v>6293</v>
      </c>
      <c r="AM7" s="374">
        <v>6300</v>
      </c>
      <c r="AN7" s="372">
        <v>6320</v>
      </c>
      <c r="AO7" s="373">
        <v>6316</v>
      </c>
      <c r="AP7" s="373">
        <v>6445</v>
      </c>
      <c r="AQ7" s="373">
        <v>6324</v>
      </c>
      <c r="AR7" s="373">
        <v>6420</v>
      </c>
      <c r="AS7" s="373">
        <v>6414</v>
      </c>
      <c r="AT7" s="373">
        <v>6420</v>
      </c>
      <c r="AU7" s="373">
        <v>6484</v>
      </c>
      <c r="AV7" s="373">
        <v>6465</v>
      </c>
      <c r="AW7" s="373">
        <v>6507</v>
      </c>
      <c r="AX7" s="373">
        <v>6542</v>
      </c>
      <c r="AY7" s="374">
        <v>6587</v>
      </c>
      <c r="AZ7" s="372">
        <v>6623</v>
      </c>
      <c r="BA7" s="373">
        <v>6686</v>
      </c>
      <c r="BB7" s="373">
        <v>6660</v>
      </c>
      <c r="BC7" s="373">
        <v>6674</v>
      </c>
      <c r="BD7" s="373">
        <v>6685</v>
      </c>
      <c r="BE7" s="373">
        <v>6617</v>
      </c>
      <c r="BF7" s="373">
        <v>6573</v>
      </c>
      <c r="BG7" s="373">
        <v>6415</v>
      </c>
      <c r="BH7" s="373">
        <v>6417</v>
      </c>
      <c r="BI7" s="373">
        <v>6283</v>
      </c>
      <c r="BJ7" s="373">
        <v>6319</v>
      </c>
      <c r="BK7" s="374">
        <v>6352</v>
      </c>
      <c r="BL7" s="372">
        <v>6348</v>
      </c>
      <c r="BM7" s="377">
        <v>6414</v>
      </c>
      <c r="BN7" s="377">
        <v>6393</v>
      </c>
      <c r="BO7" s="377">
        <v>6373</v>
      </c>
      <c r="BP7" s="377">
        <v>6388</v>
      </c>
      <c r="BQ7" s="377">
        <v>6368</v>
      </c>
      <c r="BR7" s="377">
        <v>6128</v>
      </c>
      <c r="BS7" s="377">
        <v>6047</v>
      </c>
      <c r="BT7" s="377">
        <v>6023</v>
      </c>
      <c r="BU7" s="377">
        <v>5988</v>
      </c>
      <c r="BV7" s="377">
        <v>6050</v>
      </c>
      <c r="BW7" s="374">
        <v>6064</v>
      </c>
      <c r="BX7" s="372">
        <v>6100</v>
      </c>
      <c r="BY7" s="377">
        <v>6027</v>
      </c>
      <c r="BZ7" s="377">
        <v>5957</v>
      </c>
      <c r="CA7" s="377">
        <v>5826</v>
      </c>
      <c r="CB7" s="377">
        <v>5774</v>
      </c>
      <c r="CC7" s="377">
        <v>5713</v>
      </c>
      <c r="CD7" s="377">
        <v>5641</v>
      </c>
      <c r="CE7" s="377">
        <v>5631</v>
      </c>
      <c r="CF7" s="377">
        <v>5592</v>
      </c>
      <c r="CG7" s="373">
        <v>5536</v>
      </c>
      <c r="CH7" s="373">
        <v>5518</v>
      </c>
      <c r="CI7" s="374">
        <v>5520</v>
      </c>
      <c r="CJ7" s="372">
        <v>5517</v>
      </c>
      <c r="CK7" s="373">
        <v>5566</v>
      </c>
      <c r="CL7" s="373">
        <v>5603</v>
      </c>
      <c r="CM7" s="373">
        <v>5632</v>
      </c>
      <c r="CN7" s="373">
        <v>5683</v>
      </c>
      <c r="CO7" s="373">
        <v>5830</v>
      </c>
      <c r="CP7" s="373">
        <v>6096</v>
      </c>
      <c r="CQ7" s="373">
        <v>6055</v>
      </c>
      <c r="CR7" s="373">
        <v>6063</v>
      </c>
      <c r="CS7" s="373">
        <v>6095</v>
      </c>
      <c r="CT7" s="373">
        <v>6131</v>
      </c>
      <c r="CU7" s="374">
        <v>6167</v>
      </c>
      <c r="CV7" s="372">
        <v>6168</v>
      </c>
      <c r="CW7" s="373">
        <v>6140</v>
      </c>
      <c r="CX7" s="373">
        <v>6122</v>
      </c>
      <c r="CY7" s="373">
        <v>6075</v>
      </c>
      <c r="CZ7" s="373">
        <v>6431</v>
      </c>
      <c r="DA7" s="373">
        <v>6312</v>
      </c>
      <c r="DB7" s="373">
        <v>6260</v>
      </c>
      <c r="DC7" s="373">
        <v>6230</v>
      </c>
      <c r="DD7" s="373">
        <v>6165</v>
      </c>
      <c r="DE7" s="373">
        <v>6131</v>
      </c>
      <c r="DF7" s="373">
        <v>6125</v>
      </c>
      <c r="DG7" s="374">
        <v>6117</v>
      </c>
      <c r="DH7" s="372">
        <v>6054</v>
      </c>
      <c r="DI7" s="373">
        <v>5985</v>
      </c>
      <c r="DJ7" s="373">
        <v>5928</v>
      </c>
      <c r="DK7" s="373">
        <v>5944</v>
      </c>
      <c r="DL7" s="373">
        <v>5915</v>
      </c>
      <c r="DM7" s="373">
        <v>5853</v>
      </c>
      <c r="DN7" s="373">
        <v>5819</v>
      </c>
      <c r="DO7" s="373">
        <v>5793</v>
      </c>
      <c r="DP7" s="373">
        <v>5797</v>
      </c>
      <c r="DQ7" s="373">
        <v>5768</v>
      </c>
      <c r="DR7" s="373">
        <v>5746</v>
      </c>
      <c r="DS7" s="376">
        <v>5797</v>
      </c>
      <c r="DT7" s="372">
        <v>5856</v>
      </c>
      <c r="DU7" s="373">
        <v>5915</v>
      </c>
      <c r="DV7" s="373">
        <v>5884</v>
      </c>
      <c r="DW7" s="373">
        <v>5941</v>
      </c>
      <c r="DX7" s="373">
        <v>6020</v>
      </c>
      <c r="DY7" s="373">
        <v>6032</v>
      </c>
      <c r="DZ7" s="373">
        <v>6020</v>
      </c>
      <c r="EA7" s="373">
        <v>5918</v>
      </c>
      <c r="EB7" s="373">
        <v>5924</v>
      </c>
      <c r="EC7" s="373">
        <v>5924</v>
      </c>
      <c r="ED7" s="373">
        <v>5914</v>
      </c>
      <c r="EE7" s="376">
        <v>5851</v>
      </c>
      <c r="EF7" s="372">
        <v>5841</v>
      </c>
      <c r="EG7" s="373">
        <v>5814</v>
      </c>
      <c r="EH7" s="373">
        <v>5789</v>
      </c>
      <c r="EI7" s="373">
        <v>5762</v>
      </c>
      <c r="EJ7" s="373">
        <v>5755</v>
      </c>
      <c r="EK7" s="373">
        <v>5742</v>
      </c>
      <c r="EL7" s="373">
        <v>5751</v>
      </c>
      <c r="EM7" s="373">
        <v>5749</v>
      </c>
      <c r="EN7" s="373">
        <v>5733</v>
      </c>
      <c r="EO7" s="373">
        <v>5750</v>
      </c>
      <c r="EP7" s="373">
        <v>5743</v>
      </c>
      <c r="EQ7" s="376">
        <v>5715</v>
      </c>
      <c r="ER7" s="372">
        <v>5716</v>
      </c>
      <c r="ES7" s="373">
        <v>5704</v>
      </c>
      <c r="ET7" s="373">
        <v>5718</v>
      </c>
      <c r="EU7" s="373">
        <v>5706</v>
      </c>
      <c r="EV7" s="373">
        <v>5706</v>
      </c>
      <c r="EW7" s="376">
        <v>5651</v>
      </c>
      <c r="EX7" s="376">
        <v>5802</v>
      </c>
      <c r="EY7" s="376">
        <v>5819</v>
      </c>
      <c r="EZ7" s="374">
        <v>5835</v>
      </c>
      <c r="FA7" s="374">
        <v>5844</v>
      </c>
      <c r="FB7" s="374">
        <v>5837</v>
      </c>
      <c r="FC7" s="374">
        <v>5861</v>
      </c>
      <c r="FD7" s="374">
        <v>5944</v>
      </c>
      <c r="FE7" s="103">
        <v>83</v>
      </c>
      <c r="FF7" s="83">
        <v>1.3963660834454912</v>
      </c>
      <c r="FG7" s="103">
        <v>229</v>
      </c>
      <c r="FH7" s="83">
        <v>4.0069991251093606</v>
      </c>
      <c r="FI7" s="1"/>
      <c r="FJ7" s="227" t="s">
        <v>779</v>
      </c>
      <c r="FL7" s="104" t="s">
        <v>469</v>
      </c>
      <c r="FM7" s="105">
        <v>2386642</v>
      </c>
      <c r="FN7" s="105">
        <v>2233776</v>
      </c>
      <c r="FO7" s="105">
        <v>2344891</v>
      </c>
      <c r="FP7" s="3">
        <v>2347882</v>
      </c>
      <c r="FQ7" s="3">
        <v>2407077</v>
      </c>
      <c r="FR7" s="3">
        <v>2418815</v>
      </c>
      <c r="FS7" s="3">
        <v>2465432</v>
      </c>
    </row>
    <row r="8" spans="1:176" ht="15" customHeight="1" outlineLevel="2">
      <c r="A8" s="360">
        <v>579</v>
      </c>
      <c r="B8" s="52" t="s">
        <v>288</v>
      </c>
      <c r="C8" s="343" t="s">
        <v>293</v>
      </c>
      <c r="D8" s="372">
        <v>25991</v>
      </c>
      <c r="E8" s="373">
        <v>26163</v>
      </c>
      <c r="F8" s="373">
        <v>26063</v>
      </c>
      <c r="G8" s="373">
        <v>26032</v>
      </c>
      <c r="H8" s="373">
        <v>25856</v>
      </c>
      <c r="I8" s="373">
        <v>26031</v>
      </c>
      <c r="J8" s="373">
        <v>25615</v>
      </c>
      <c r="K8" s="373">
        <v>26038</v>
      </c>
      <c r="L8" s="373">
        <v>25367</v>
      </c>
      <c r="M8" s="373">
        <v>25488</v>
      </c>
      <c r="N8" s="373">
        <v>25589</v>
      </c>
      <c r="O8" s="374">
        <v>25788</v>
      </c>
      <c r="P8" s="372">
        <v>25660</v>
      </c>
      <c r="Q8" s="373">
        <v>25646</v>
      </c>
      <c r="R8" s="375">
        <v>25813</v>
      </c>
      <c r="S8" s="373">
        <v>25100</v>
      </c>
      <c r="T8" s="373">
        <v>25492</v>
      </c>
      <c r="U8" s="373">
        <v>25635</v>
      </c>
      <c r="V8" s="373">
        <v>26081</v>
      </c>
      <c r="W8" s="373">
        <v>26486</v>
      </c>
      <c r="X8" s="373">
        <v>26690</v>
      </c>
      <c r="Y8" s="373">
        <v>26884</v>
      </c>
      <c r="Z8" s="373">
        <v>26773</v>
      </c>
      <c r="AA8" s="374">
        <v>26156</v>
      </c>
      <c r="AB8" s="372">
        <v>26050</v>
      </c>
      <c r="AC8" s="373">
        <v>25910</v>
      </c>
      <c r="AD8" s="373">
        <v>25672</v>
      </c>
      <c r="AE8" s="373">
        <v>25509</v>
      </c>
      <c r="AF8" s="373">
        <v>25843</v>
      </c>
      <c r="AG8" s="373">
        <v>25564</v>
      </c>
      <c r="AH8" s="373">
        <v>25534</v>
      </c>
      <c r="AI8" s="373">
        <v>25425</v>
      </c>
      <c r="AJ8" s="373">
        <v>25079</v>
      </c>
      <c r="AK8" s="373">
        <v>25281</v>
      </c>
      <c r="AL8" s="373">
        <v>25166</v>
      </c>
      <c r="AM8" s="374">
        <v>25341</v>
      </c>
      <c r="AN8" s="372">
        <v>25238</v>
      </c>
      <c r="AO8" s="373">
        <v>25127</v>
      </c>
      <c r="AP8" s="373">
        <v>25114</v>
      </c>
      <c r="AQ8" s="373">
        <v>24906</v>
      </c>
      <c r="AR8" s="373">
        <v>25408</v>
      </c>
      <c r="AS8" s="373">
        <v>25292</v>
      </c>
      <c r="AT8" s="373">
        <v>25375</v>
      </c>
      <c r="AU8" s="373">
        <v>25501</v>
      </c>
      <c r="AV8" s="373">
        <v>25449</v>
      </c>
      <c r="AW8" s="373">
        <v>25652</v>
      </c>
      <c r="AX8" s="373">
        <v>25631</v>
      </c>
      <c r="AY8" s="374">
        <v>25712</v>
      </c>
      <c r="AZ8" s="372">
        <v>25947</v>
      </c>
      <c r="BA8" s="373">
        <v>26339</v>
      </c>
      <c r="BB8" s="373">
        <v>26118</v>
      </c>
      <c r="BC8" s="373">
        <v>26110</v>
      </c>
      <c r="BD8" s="373">
        <v>27690</v>
      </c>
      <c r="BE8" s="373">
        <v>26994</v>
      </c>
      <c r="BF8" s="373">
        <v>28080</v>
      </c>
      <c r="BG8" s="373">
        <v>27342</v>
      </c>
      <c r="BH8" s="373">
        <v>27434</v>
      </c>
      <c r="BI8" s="373">
        <v>26965</v>
      </c>
      <c r="BJ8" s="373">
        <v>27504</v>
      </c>
      <c r="BK8" s="374">
        <v>28246</v>
      </c>
      <c r="BL8" s="372">
        <v>28498</v>
      </c>
      <c r="BM8" s="377">
        <v>29108</v>
      </c>
      <c r="BN8" s="377">
        <v>28948</v>
      </c>
      <c r="BO8" s="377">
        <v>29028</v>
      </c>
      <c r="BP8" s="377">
        <v>29321</v>
      </c>
      <c r="BQ8" s="377">
        <v>29052</v>
      </c>
      <c r="BR8" s="377">
        <v>28132</v>
      </c>
      <c r="BS8" s="377">
        <v>27160</v>
      </c>
      <c r="BT8" s="377">
        <v>27015</v>
      </c>
      <c r="BU8" s="377">
        <v>27053</v>
      </c>
      <c r="BV8" s="377">
        <v>27311</v>
      </c>
      <c r="BW8" s="374">
        <v>27382</v>
      </c>
      <c r="BX8" s="372">
        <v>27281</v>
      </c>
      <c r="BY8" s="377">
        <v>27096</v>
      </c>
      <c r="BZ8" s="377">
        <v>26787</v>
      </c>
      <c r="CA8" s="377">
        <v>26140</v>
      </c>
      <c r="CB8" s="377">
        <v>25878</v>
      </c>
      <c r="CC8" s="377">
        <v>25506</v>
      </c>
      <c r="CD8" s="377">
        <v>25113</v>
      </c>
      <c r="CE8" s="377">
        <v>25036</v>
      </c>
      <c r="CF8" s="377">
        <v>24932</v>
      </c>
      <c r="CG8" s="373">
        <v>24658</v>
      </c>
      <c r="CH8" s="373">
        <v>24447</v>
      </c>
      <c r="CI8" s="374">
        <v>24312</v>
      </c>
      <c r="CJ8" s="372">
        <v>24171</v>
      </c>
      <c r="CK8" s="373">
        <v>24211</v>
      </c>
      <c r="CL8" s="373">
        <v>24160</v>
      </c>
      <c r="CM8" s="373">
        <v>24128</v>
      </c>
      <c r="CN8" s="373">
        <v>24186</v>
      </c>
      <c r="CO8" s="373">
        <v>24546</v>
      </c>
      <c r="CP8" s="373">
        <v>24948</v>
      </c>
      <c r="CQ8" s="373">
        <v>25165</v>
      </c>
      <c r="CR8" s="373">
        <v>25404</v>
      </c>
      <c r="CS8" s="373">
        <v>25622</v>
      </c>
      <c r="CT8" s="373">
        <v>25652</v>
      </c>
      <c r="CU8" s="374">
        <v>25766</v>
      </c>
      <c r="CV8" s="372">
        <v>25727</v>
      </c>
      <c r="CW8" s="373">
        <v>25949</v>
      </c>
      <c r="CX8" s="373">
        <v>25809</v>
      </c>
      <c r="CY8" s="373">
        <v>25714</v>
      </c>
      <c r="CZ8" s="373">
        <v>26052</v>
      </c>
      <c r="DA8" s="373">
        <v>26047</v>
      </c>
      <c r="DB8" s="373">
        <v>26033</v>
      </c>
      <c r="DC8" s="373">
        <v>26336</v>
      </c>
      <c r="DD8" s="373">
        <v>26200</v>
      </c>
      <c r="DE8" s="373">
        <v>26817</v>
      </c>
      <c r="DF8" s="373">
        <v>27314</v>
      </c>
      <c r="DG8" s="374">
        <v>27241</v>
      </c>
      <c r="DH8" s="372">
        <v>27201</v>
      </c>
      <c r="DI8" s="373">
        <v>27175</v>
      </c>
      <c r="DJ8" s="373">
        <v>27566</v>
      </c>
      <c r="DK8" s="373">
        <v>27334</v>
      </c>
      <c r="DL8" s="373">
        <v>27000</v>
      </c>
      <c r="DM8" s="373">
        <v>26775</v>
      </c>
      <c r="DN8" s="373">
        <v>26484</v>
      </c>
      <c r="DO8" s="373">
        <v>26470</v>
      </c>
      <c r="DP8" s="373">
        <v>26482</v>
      </c>
      <c r="DQ8" s="373">
        <v>26182</v>
      </c>
      <c r="DR8" s="373">
        <v>25832</v>
      </c>
      <c r="DS8" s="376">
        <v>25879</v>
      </c>
      <c r="DT8" s="372">
        <v>25753</v>
      </c>
      <c r="DU8" s="373">
        <v>26287</v>
      </c>
      <c r="DV8" s="373">
        <v>26685</v>
      </c>
      <c r="DW8" s="373">
        <v>27151</v>
      </c>
      <c r="DX8" s="373">
        <v>27710</v>
      </c>
      <c r="DY8" s="373">
        <v>27789</v>
      </c>
      <c r="DZ8" s="373">
        <v>27781</v>
      </c>
      <c r="EA8" s="373">
        <v>27113</v>
      </c>
      <c r="EB8" s="373">
        <v>27148</v>
      </c>
      <c r="EC8" s="373">
        <v>26788</v>
      </c>
      <c r="ED8" s="373">
        <v>26540</v>
      </c>
      <c r="EE8" s="376">
        <v>26128</v>
      </c>
      <c r="EF8" s="372">
        <v>25976</v>
      </c>
      <c r="EG8" s="373">
        <v>25985</v>
      </c>
      <c r="EH8" s="373">
        <v>25701</v>
      </c>
      <c r="EI8" s="373">
        <v>25477</v>
      </c>
      <c r="EJ8" s="373">
        <v>25298</v>
      </c>
      <c r="EK8" s="373">
        <v>25113</v>
      </c>
      <c r="EL8" s="373">
        <v>25100</v>
      </c>
      <c r="EM8" s="373">
        <v>25082</v>
      </c>
      <c r="EN8" s="373">
        <v>25169</v>
      </c>
      <c r="EO8" s="373">
        <v>24982</v>
      </c>
      <c r="EP8" s="373">
        <v>24866</v>
      </c>
      <c r="EQ8" s="376">
        <v>24771</v>
      </c>
      <c r="ER8" s="372">
        <v>24847</v>
      </c>
      <c r="ES8" s="373">
        <v>24886</v>
      </c>
      <c r="ET8" s="373">
        <v>24784</v>
      </c>
      <c r="EU8" s="373">
        <v>24690</v>
      </c>
      <c r="EV8" s="373">
        <v>25025</v>
      </c>
      <c r="EW8" s="376">
        <v>24931</v>
      </c>
      <c r="EX8" s="376">
        <v>26199</v>
      </c>
      <c r="EY8" s="376">
        <v>26162</v>
      </c>
      <c r="EZ8" s="374">
        <v>26027</v>
      </c>
      <c r="FA8" s="374">
        <v>26255</v>
      </c>
      <c r="FB8" s="374">
        <v>26224</v>
      </c>
      <c r="FC8" s="374">
        <v>26124</v>
      </c>
      <c r="FD8" s="374">
        <v>26433</v>
      </c>
      <c r="FE8" s="103">
        <v>309</v>
      </c>
      <c r="FF8" s="83">
        <v>1.1689933038247644</v>
      </c>
      <c r="FG8" s="103">
        <v>1662</v>
      </c>
      <c r="FH8" s="83">
        <v>6.7094586411529615</v>
      </c>
      <c r="FI8" s="1"/>
      <c r="FJ8" s="227" t="s">
        <v>780</v>
      </c>
      <c r="FL8" s="228" t="s">
        <v>470</v>
      </c>
      <c r="FM8" s="105">
        <v>2350320</v>
      </c>
      <c r="FN8" s="105">
        <v>2225416</v>
      </c>
      <c r="FO8" s="105">
        <v>2338251</v>
      </c>
      <c r="FP8" s="3">
        <v>2353039</v>
      </c>
      <c r="FQ8" s="3">
        <v>2430990</v>
      </c>
      <c r="FR8" s="3">
        <v>2398449</v>
      </c>
      <c r="FS8" s="3">
        <v>2537119</v>
      </c>
    </row>
    <row r="9" spans="1:176" ht="15" customHeight="1" outlineLevel="2">
      <c r="A9" s="360">
        <v>585</v>
      </c>
      <c r="B9" s="52" t="s">
        <v>288</v>
      </c>
      <c r="C9" s="343" t="s">
        <v>295</v>
      </c>
      <c r="D9" s="372">
        <v>8431</v>
      </c>
      <c r="E9" s="373">
        <v>8485</v>
      </c>
      <c r="F9" s="373">
        <v>8430</v>
      </c>
      <c r="G9" s="373">
        <v>8330</v>
      </c>
      <c r="H9" s="373">
        <v>8283</v>
      </c>
      <c r="I9" s="373">
        <v>8386</v>
      </c>
      <c r="J9" s="373">
        <v>8232</v>
      </c>
      <c r="K9" s="373">
        <v>8364</v>
      </c>
      <c r="L9" s="373">
        <v>8121</v>
      </c>
      <c r="M9" s="373">
        <v>8039</v>
      </c>
      <c r="N9" s="373">
        <v>8077</v>
      </c>
      <c r="O9" s="374">
        <v>8090</v>
      </c>
      <c r="P9" s="372">
        <v>8069</v>
      </c>
      <c r="Q9" s="373">
        <v>8059</v>
      </c>
      <c r="R9" s="375">
        <v>8017</v>
      </c>
      <c r="S9" s="373">
        <v>6887</v>
      </c>
      <c r="T9" s="373">
        <v>7401</v>
      </c>
      <c r="U9" s="373">
        <v>7568</v>
      </c>
      <c r="V9" s="373">
        <v>7548</v>
      </c>
      <c r="W9" s="373">
        <v>7964</v>
      </c>
      <c r="X9" s="373">
        <v>8110</v>
      </c>
      <c r="Y9" s="373">
        <v>8211</v>
      </c>
      <c r="Z9" s="373">
        <v>8144</v>
      </c>
      <c r="AA9" s="374">
        <v>7950</v>
      </c>
      <c r="AB9" s="372">
        <v>8028</v>
      </c>
      <c r="AC9" s="373">
        <v>8072</v>
      </c>
      <c r="AD9" s="373">
        <v>8055</v>
      </c>
      <c r="AE9" s="373">
        <v>8012</v>
      </c>
      <c r="AF9" s="373">
        <v>8057</v>
      </c>
      <c r="AG9" s="373">
        <v>7894</v>
      </c>
      <c r="AH9" s="373">
        <v>7819</v>
      </c>
      <c r="AI9" s="373">
        <v>7819</v>
      </c>
      <c r="AJ9" s="373">
        <v>7836</v>
      </c>
      <c r="AK9" s="373">
        <v>7978</v>
      </c>
      <c r="AL9" s="373">
        <v>7921</v>
      </c>
      <c r="AM9" s="374">
        <v>7951</v>
      </c>
      <c r="AN9" s="372">
        <v>7912</v>
      </c>
      <c r="AO9" s="373">
        <v>8218</v>
      </c>
      <c r="AP9" s="373">
        <v>8201</v>
      </c>
      <c r="AQ9" s="373">
        <v>8226</v>
      </c>
      <c r="AR9" s="373">
        <v>8387</v>
      </c>
      <c r="AS9" s="373">
        <v>8342</v>
      </c>
      <c r="AT9" s="373">
        <v>8395</v>
      </c>
      <c r="AU9" s="373">
        <v>8458</v>
      </c>
      <c r="AV9" s="373">
        <v>8300</v>
      </c>
      <c r="AW9" s="373">
        <v>8350</v>
      </c>
      <c r="AX9" s="373">
        <v>8312</v>
      </c>
      <c r="AY9" s="374">
        <v>8279</v>
      </c>
      <c r="AZ9" s="372">
        <v>8288</v>
      </c>
      <c r="BA9" s="373">
        <v>8301</v>
      </c>
      <c r="BB9" s="373">
        <v>8227</v>
      </c>
      <c r="BC9" s="373">
        <v>8301</v>
      </c>
      <c r="BD9" s="373">
        <v>8337</v>
      </c>
      <c r="BE9" s="373">
        <v>8254</v>
      </c>
      <c r="BF9" s="373">
        <v>8211</v>
      </c>
      <c r="BG9" s="373">
        <v>8031</v>
      </c>
      <c r="BH9" s="373">
        <v>8108</v>
      </c>
      <c r="BI9" s="373">
        <v>8010</v>
      </c>
      <c r="BJ9" s="373">
        <v>8051</v>
      </c>
      <c r="BK9" s="374">
        <v>8109</v>
      </c>
      <c r="BL9" s="372">
        <v>8097</v>
      </c>
      <c r="BM9" s="377">
        <v>8181</v>
      </c>
      <c r="BN9" s="377">
        <v>8148</v>
      </c>
      <c r="BO9" s="377">
        <v>8124</v>
      </c>
      <c r="BP9" s="377">
        <v>8129</v>
      </c>
      <c r="BQ9" s="377">
        <v>8074</v>
      </c>
      <c r="BR9" s="377">
        <v>7849</v>
      </c>
      <c r="BS9" s="377">
        <v>7789</v>
      </c>
      <c r="BT9" s="377">
        <v>7772</v>
      </c>
      <c r="BU9" s="377">
        <v>7799</v>
      </c>
      <c r="BV9" s="377">
        <v>7826</v>
      </c>
      <c r="BW9" s="374">
        <v>7828</v>
      </c>
      <c r="BX9" s="372">
        <v>7830</v>
      </c>
      <c r="BY9" s="377">
        <v>7749</v>
      </c>
      <c r="BZ9" s="377">
        <v>7700</v>
      </c>
      <c r="CA9" s="377">
        <v>7619</v>
      </c>
      <c r="CB9" s="377">
        <v>7557</v>
      </c>
      <c r="CC9" s="377">
        <v>7396</v>
      </c>
      <c r="CD9" s="377">
        <v>7385</v>
      </c>
      <c r="CE9" s="377">
        <v>7369</v>
      </c>
      <c r="CF9" s="377">
        <v>7359</v>
      </c>
      <c r="CG9" s="373">
        <v>7320</v>
      </c>
      <c r="CH9" s="373">
        <v>7321</v>
      </c>
      <c r="CI9" s="374">
        <v>7298</v>
      </c>
      <c r="CJ9" s="372">
        <v>7227</v>
      </c>
      <c r="CK9" s="373">
        <v>7215</v>
      </c>
      <c r="CL9" s="373">
        <v>7198</v>
      </c>
      <c r="CM9" s="373">
        <v>7153</v>
      </c>
      <c r="CN9" s="373">
        <v>7184</v>
      </c>
      <c r="CO9" s="373">
        <v>7240</v>
      </c>
      <c r="CP9" s="373">
        <v>7340</v>
      </c>
      <c r="CQ9" s="373">
        <v>7394</v>
      </c>
      <c r="CR9" s="373">
        <v>7291</v>
      </c>
      <c r="CS9" s="373">
        <v>7234</v>
      </c>
      <c r="CT9" s="373">
        <v>7328</v>
      </c>
      <c r="CU9" s="374">
        <v>7359</v>
      </c>
      <c r="CV9" s="372">
        <v>7354</v>
      </c>
      <c r="CW9" s="373">
        <v>7377</v>
      </c>
      <c r="CX9" s="373">
        <v>7340</v>
      </c>
      <c r="CY9" s="373">
        <v>7377</v>
      </c>
      <c r="CZ9" s="373">
        <v>7392</v>
      </c>
      <c r="DA9" s="373">
        <v>7326</v>
      </c>
      <c r="DB9" s="373">
        <v>7372</v>
      </c>
      <c r="DC9" s="373">
        <v>7384</v>
      </c>
      <c r="DD9" s="373">
        <v>7385</v>
      </c>
      <c r="DE9" s="373">
        <v>7385</v>
      </c>
      <c r="DF9" s="373">
        <v>7405</v>
      </c>
      <c r="DG9" s="374">
        <v>7413</v>
      </c>
      <c r="DH9" s="372">
        <v>7389</v>
      </c>
      <c r="DI9" s="373">
        <v>7341</v>
      </c>
      <c r="DJ9" s="373">
        <v>7397</v>
      </c>
      <c r="DK9" s="373">
        <v>7386</v>
      </c>
      <c r="DL9" s="373">
        <v>7278</v>
      </c>
      <c r="DM9" s="373">
        <v>7196</v>
      </c>
      <c r="DN9" s="373">
        <v>7080</v>
      </c>
      <c r="DO9" s="373">
        <v>7013</v>
      </c>
      <c r="DP9" s="373">
        <v>7026</v>
      </c>
      <c r="DQ9" s="373">
        <v>6967</v>
      </c>
      <c r="DR9" s="373">
        <v>6921</v>
      </c>
      <c r="DS9" s="376">
        <v>7050</v>
      </c>
      <c r="DT9" s="372">
        <v>7065</v>
      </c>
      <c r="DU9" s="373">
        <v>7186</v>
      </c>
      <c r="DV9" s="373">
        <v>7243</v>
      </c>
      <c r="DW9" s="373">
        <v>7295</v>
      </c>
      <c r="DX9" s="373">
        <v>7457</v>
      </c>
      <c r="DY9" s="373">
        <v>7534</v>
      </c>
      <c r="DZ9" s="373">
        <v>7522</v>
      </c>
      <c r="EA9" s="373">
        <v>7381</v>
      </c>
      <c r="EB9" s="373">
        <v>7352</v>
      </c>
      <c r="EC9" s="373">
        <v>7351</v>
      </c>
      <c r="ED9" s="373">
        <v>7287</v>
      </c>
      <c r="EE9" s="376">
        <v>7203</v>
      </c>
      <c r="EF9" s="372">
        <v>7249</v>
      </c>
      <c r="EG9" s="373">
        <v>7263</v>
      </c>
      <c r="EH9" s="373">
        <v>7173</v>
      </c>
      <c r="EI9" s="373">
        <v>7137</v>
      </c>
      <c r="EJ9" s="373">
        <v>7090</v>
      </c>
      <c r="EK9" s="373">
        <v>7090</v>
      </c>
      <c r="EL9" s="373">
        <v>7099</v>
      </c>
      <c r="EM9" s="373">
        <v>7092</v>
      </c>
      <c r="EN9" s="373">
        <v>7095</v>
      </c>
      <c r="EO9" s="373">
        <v>7048</v>
      </c>
      <c r="EP9" s="373">
        <v>7056</v>
      </c>
      <c r="EQ9" s="376">
        <v>7038</v>
      </c>
      <c r="ER9" s="372">
        <v>7076</v>
      </c>
      <c r="ES9" s="373">
        <v>7082</v>
      </c>
      <c r="ET9" s="373">
        <v>7033</v>
      </c>
      <c r="EU9" s="373">
        <v>6955</v>
      </c>
      <c r="EV9" s="373">
        <v>6960</v>
      </c>
      <c r="EW9" s="376">
        <v>6904</v>
      </c>
      <c r="EX9" s="376">
        <v>7188</v>
      </c>
      <c r="EY9" s="376">
        <v>7162</v>
      </c>
      <c r="EZ9" s="374">
        <v>7148</v>
      </c>
      <c r="FA9" s="374">
        <v>7197</v>
      </c>
      <c r="FB9" s="374">
        <v>7214</v>
      </c>
      <c r="FC9" s="374">
        <v>7228</v>
      </c>
      <c r="FD9" s="374">
        <v>7301</v>
      </c>
      <c r="FE9" s="103">
        <v>73</v>
      </c>
      <c r="FF9" s="83">
        <v>0.9998630324613067</v>
      </c>
      <c r="FG9" s="103">
        <v>263</v>
      </c>
      <c r="FH9" s="83">
        <v>3.7368570616652454</v>
      </c>
      <c r="FL9" s="104" t="s">
        <v>471</v>
      </c>
      <c r="FM9" s="105">
        <v>2320500</v>
      </c>
      <c r="FN9" s="105">
        <v>2220016</v>
      </c>
      <c r="FO9" s="105">
        <v>2334826</v>
      </c>
      <c r="FP9" s="3">
        <v>2341386</v>
      </c>
      <c r="FQ9" s="3">
        <v>2473117</v>
      </c>
      <c r="FR9" s="3">
        <v>2387961</v>
      </c>
      <c r="FS9" s="3">
        <v>2538903</v>
      </c>
    </row>
    <row r="10" spans="1:176" ht="15" customHeight="1" outlineLevel="2">
      <c r="A10" s="360">
        <v>591</v>
      </c>
      <c r="B10" s="52" t="s">
        <v>288</v>
      </c>
      <c r="C10" s="343" t="s">
        <v>297</v>
      </c>
      <c r="D10" s="372">
        <v>8320</v>
      </c>
      <c r="E10" s="373">
        <v>8425</v>
      </c>
      <c r="F10" s="373">
        <v>8389</v>
      </c>
      <c r="G10" s="373">
        <v>8325</v>
      </c>
      <c r="H10" s="373">
        <v>8161</v>
      </c>
      <c r="I10" s="373">
        <v>8333</v>
      </c>
      <c r="J10" s="373">
        <v>8169</v>
      </c>
      <c r="K10" s="373">
        <v>8286</v>
      </c>
      <c r="L10" s="373">
        <v>8350</v>
      </c>
      <c r="M10" s="373">
        <v>8346</v>
      </c>
      <c r="N10" s="373">
        <v>8520</v>
      </c>
      <c r="O10" s="374">
        <v>8500</v>
      </c>
      <c r="P10" s="372">
        <v>8669</v>
      </c>
      <c r="Q10" s="373">
        <v>8725</v>
      </c>
      <c r="R10" s="375">
        <v>8803</v>
      </c>
      <c r="S10" s="373">
        <v>9180</v>
      </c>
      <c r="T10" s="373">
        <v>9371</v>
      </c>
      <c r="U10" s="373">
        <v>9434</v>
      </c>
      <c r="V10" s="373">
        <v>9410</v>
      </c>
      <c r="W10" s="373">
        <v>9408</v>
      </c>
      <c r="X10" s="373">
        <v>9770</v>
      </c>
      <c r="Y10" s="373">
        <v>9924</v>
      </c>
      <c r="Z10" s="373">
        <v>9824</v>
      </c>
      <c r="AA10" s="374">
        <v>9713</v>
      </c>
      <c r="AB10" s="372">
        <v>9649</v>
      </c>
      <c r="AC10" s="373">
        <v>9624</v>
      </c>
      <c r="AD10" s="373">
        <v>9641</v>
      </c>
      <c r="AE10" s="373">
        <v>9636</v>
      </c>
      <c r="AF10" s="373">
        <v>9738</v>
      </c>
      <c r="AG10" s="373">
        <v>9580</v>
      </c>
      <c r="AH10" s="373">
        <v>9494</v>
      </c>
      <c r="AI10" s="373">
        <v>9416</v>
      </c>
      <c r="AJ10" s="373">
        <v>9248</v>
      </c>
      <c r="AK10" s="373">
        <v>9440</v>
      </c>
      <c r="AL10" s="373">
        <v>9380</v>
      </c>
      <c r="AM10" s="374">
        <v>9456</v>
      </c>
      <c r="AN10" s="372">
        <v>9436</v>
      </c>
      <c r="AO10" s="373">
        <v>9598</v>
      </c>
      <c r="AP10" s="373">
        <v>9646</v>
      </c>
      <c r="AQ10" s="373">
        <v>9652</v>
      </c>
      <c r="AR10" s="373">
        <v>9873</v>
      </c>
      <c r="AS10" s="373">
        <v>9777</v>
      </c>
      <c r="AT10" s="373">
        <v>9798</v>
      </c>
      <c r="AU10" s="373">
        <v>9809</v>
      </c>
      <c r="AV10" s="373">
        <v>9624</v>
      </c>
      <c r="AW10" s="373">
        <v>9569</v>
      </c>
      <c r="AX10" s="373">
        <v>9634</v>
      </c>
      <c r="AY10" s="374">
        <v>9568</v>
      </c>
      <c r="AZ10" s="372">
        <v>9509</v>
      </c>
      <c r="BA10" s="373">
        <v>9591</v>
      </c>
      <c r="BB10" s="373">
        <v>9563</v>
      </c>
      <c r="BC10" s="373">
        <v>9510</v>
      </c>
      <c r="BD10" s="373">
        <v>9565</v>
      </c>
      <c r="BE10" s="373">
        <v>9491</v>
      </c>
      <c r="BF10" s="373">
        <v>9438</v>
      </c>
      <c r="BG10" s="373">
        <v>9283</v>
      </c>
      <c r="BH10" s="373">
        <v>9294</v>
      </c>
      <c r="BI10" s="373">
        <v>9117</v>
      </c>
      <c r="BJ10" s="373">
        <v>10421</v>
      </c>
      <c r="BK10" s="374">
        <v>10449</v>
      </c>
      <c r="BL10" s="372">
        <v>10418</v>
      </c>
      <c r="BM10" s="377">
        <v>10443</v>
      </c>
      <c r="BN10" s="377">
        <v>10229</v>
      </c>
      <c r="BO10" s="377">
        <v>10295</v>
      </c>
      <c r="BP10" s="377">
        <v>10442</v>
      </c>
      <c r="BQ10" s="377">
        <v>10395</v>
      </c>
      <c r="BR10" s="377">
        <v>10064</v>
      </c>
      <c r="BS10" s="377">
        <v>9932</v>
      </c>
      <c r="BT10" s="377">
        <v>9858</v>
      </c>
      <c r="BU10" s="377">
        <v>9853</v>
      </c>
      <c r="BV10" s="377">
        <v>9799</v>
      </c>
      <c r="BW10" s="374">
        <v>9938</v>
      </c>
      <c r="BX10" s="372">
        <v>8811</v>
      </c>
      <c r="BY10" s="377">
        <v>8769</v>
      </c>
      <c r="BZ10" s="377">
        <v>8758</v>
      </c>
      <c r="CA10" s="377">
        <v>8618</v>
      </c>
      <c r="CB10" s="377">
        <v>8586</v>
      </c>
      <c r="CC10" s="377">
        <v>8421</v>
      </c>
      <c r="CD10" s="377">
        <v>8351</v>
      </c>
      <c r="CE10" s="377">
        <v>8375</v>
      </c>
      <c r="CF10" s="377">
        <v>8362</v>
      </c>
      <c r="CG10" s="373">
        <v>8409</v>
      </c>
      <c r="CH10" s="373">
        <v>8394</v>
      </c>
      <c r="CI10" s="374">
        <v>8328</v>
      </c>
      <c r="CJ10" s="372">
        <v>8227</v>
      </c>
      <c r="CK10" s="373">
        <v>8252</v>
      </c>
      <c r="CL10" s="373">
        <v>8189</v>
      </c>
      <c r="CM10" s="373">
        <v>8187</v>
      </c>
      <c r="CN10" s="373">
        <v>8211</v>
      </c>
      <c r="CO10" s="373">
        <v>8401</v>
      </c>
      <c r="CP10" s="373">
        <v>8533</v>
      </c>
      <c r="CQ10" s="373">
        <v>8602</v>
      </c>
      <c r="CR10" s="373">
        <v>8564</v>
      </c>
      <c r="CS10" s="373">
        <v>8656</v>
      </c>
      <c r="CT10" s="373">
        <v>8830</v>
      </c>
      <c r="CU10" s="374">
        <v>8870</v>
      </c>
      <c r="CV10" s="372">
        <v>8863</v>
      </c>
      <c r="CW10" s="373">
        <v>8794</v>
      </c>
      <c r="CX10" s="373">
        <v>8788</v>
      </c>
      <c r="CY10" s="373">
        <v>8759</v>
      </c>
      <c r="CZ10" s="373">
        <v>9266</v>
      </c>
      <c r="DA10" s="373">
        <v>9183</v>
      </c>
      <c r="DB10" s="373">
        <v>9135</v>
      </c>
      <c r="DC10" s="373">
        <v>9052</v>
      </c>
      <c r="DD10" s="373">
        <v>9045</v>
      </c>
      <c r="DE10" s="373">
        <v>8985</v>
      </c>
      <c r="DF10" s="373">
        <v>8933</v>
      </c>
      <c r="DG10" s="374">
        <v>8907</v>
      </c>
      <c r="DH10" s="372">
        <v>8876</v>
      </c>
      <c r="DI10" s="373">
        <v>8810</v>
      </c>
      <c r="DJ10" s="373">
        <v>8916</v>
      </c>
      <c r="DK10" s="373">
        <v>8875</v>
      </c>
      <c r="DL10" s="373">
        <v>8882</v>
      </c>
      <c r="DM10" s="373">
        <v>8839</v>
      </c>
      <c r="DN10" s="373">
        <v>8778</v>
      </c>
      <c r="DO10" s="373">
        <v>8794</v>
      </c>
      <c r="DP10" s="373">
        <v>8916</v>
      </c>
      <c r="DQ10" s="373">
        <v>8902</v>
      </c>
      <c r="DR10" s="373">
        <v>8846</v>
      </c>
      <c r="DS10" s="376">
        <v>9018</v>
      </c>
      <c r="DT10" s="372">
        <v>9092</v>
      </c>
      <c r="DU10" s="373">
        <v>9382</v>
      </c>
      <c r="DV10" s="373">
        <v>9501</v>
      </c>
      <c r="DW10" s="373">
        <v>9597</v>
      </c>
      <c r="DX10" s="373">
        <v>9845</v>
      </c>
      <c r="DY10" s="373">
        <v>9877</v>
      </c>
      <c r="DZ10" s="373">
        <v>9895</v>
      </c>
      <c r="EA10" s="373">
        <v>9671</v>
      </c>
      <c r="EB10" s="373">
        <v>9706</v>
      </c>
      <c r="EC10" s="373">
        <v>9717</v>
      </c>
      <c r="ED10" s="373">
        <v>9652</v>
      </c>
      <c r="EE10" s="376">
        <v>9584</v>
      </c>
      <c r="EF10" s="372">
        <v>9726</v>
      </c>
      <c r="EG10" s="373">
        <v>9713</v>
      </c>
      <c r="EH10" s="373">
        <v>9680</v>
      </c>
      <c r="EI10" s="373">
        <v>9685</v>
      </c>
      <c r="EJ10" s="373">
        <v>9643</v>
      </c>
      <c r="EK10" s="373">
        <v>9631</v>
      </c>
      <c r="EL10" s="373">
        <v>9606</v>
      </c>
      <c r="EM10" s="373">
        <v>9589</v>
      </c>
      <c r="EN10" s="373">
        <v>9627</v>
      </c>
      <c r="EO10" s="373">
        <v>9591</v>
      </c>
      <c r="EP10" s="373">
        <v>9643</v>
      </c>
      <c r="EQ10" s="376">
        <v>9665</v>
      </c>
      <c r="ER10" s="372">
        <v>9649</v>
      </c>
      <c r="ES10" s="373">
        <v>9658</v>
      </c>
      <c r="ET10" s="373">
        <v>9714</v>
      </c>
      <c r="EU10" s="373">
        <v>9735</v>
      </c>
      <c r="EV10" s="373">
        <v>9704</v>
      </c>
      <c r="EW10" s="376">
        <v>9680</v>
      </c>
      <c r="EX10" s="376">
        <v>10165</v>
      </c>
      <c r="EY10" s="376">
        <v>10237</v>
      </c>
      <c r="EZ10" s="374">
        <v>10264</v>
      </c>
      <c r="FA10" s="374">
        <v>10299</v>
      </c>
      <c r="FB10" s="374">
        <v>10338</v>
      </c>
      <c r="FC10" s="374">
        <v>10409</v>
      </c>
      <c r="FD10" s="374">
        <v>10466</v>
      </c>
      <c r="FE10" s="103">
        <v>57</v>
      </c>
      <c r="FF10" s="83">
        <v>0.5446206764762086</v>
      </c>
      <c r="FG10" s="103">
        <v>801</v>
      </c>
      <c r="FH10" s="83">
        <v>8.287635799275737</v>
      </c>
      <c r="FL10" s="228" t="s">
        <v>472</v>
      </c>
      <c r="FM10" s="105">
        <v>2322021</v>
      </c>
      <c r="FN10" s="105">
        <v>2222102</v>
      </c>
      <c r="FO10" s="105">
        <v>2336036</v>
      </c>
      <c r="FP10" s="3">
        <v>2333615</v>
      </c>
      <c r="FQ10" s="3">
        <v>2524431</v>
      </c>
      <c r="FR10" s="3">
        <v>2379308</v>
      </c>
      <c r="FS10" s="3">
        <v>2563488</v>
      </c>
    </row>
    <row r="11" spans="1:176" ht="15" customHeight="1" outlineLevel="2">
      <c r="A11" s="360">
        <v>893</v>
      </c>
      <c r="B11" s="52" t="s">
        <v>288</v>
      </c>
      <c r="C11" s="343" t="s">
        <v>298</v>
      </c>
      <c r="D11" s="372">
        <v>10869</v>
      </c>
      <c r="E11" s="373">
        <v>10726</v>
      </c>
      <c r="F11" s="373">
        <v>11202</v>
      </c>
      <c r="G11" s="373">
        <v>11118</v>
      </c>
      <c r="H11" s="373">
        <v>10816</v>
      </c>
      <c r="I11" s="373">
        <v>11108</v>
      </c>
      <c r="J11" s="373">
        <v>10945</v>
      </c>
      <c r="K11" s="373">
        <v>11151</v>
      </c>
      <c r="L11" s="373">
        <v>10530</v>
      </c>
      <c r="M11" s="373">
        <v>10536</v>
      </c>
      <c r="N11" s="373">
        <v>10735</v>
      </c>
      <c r="O11" s="374">
        <v>10950</v>
      </c>
      <c r="P11" s="372">
        <v>10776</v>
      </c>
      <c r="Q11" s="373">
        <v>10563</v>
      </c>
      <c r="R11" s="375">
        <v>10699</v>
      </c>
      <c r="S11" s="373">
        <v>9693</v>
      </c>
      <c r="T11" s="373">
        <v>10716</v>
      </c>
      <c r="U11" s="373">
        <v>10687</v>
      </c>
      <c r="V11" s="373">
        <v>10626</v>
      </c>
      <c r="W11" s="373">
        <v>10436</v>
      </c>
      <c r="X11" s="373">
        <v>10394</v>
      </c>
      <c r="Y11" s="373">
        <v>10657</v>
      </c>
      <c r="Z11" s="373">
        <v>10600</v>
      </c>
      <c r="AA11" s="374">
        <v>10456</v>
      </c>
      <c r="AB11" s="372">
        <v>10529</v>
      </c>
      <c r="AC11" s="373">
        <v>10568</v>
      </c>
      <c r="AD11" s="373">
        <v>10595</v>
      </c>
      <c r="AE11" s="373">
        <v>10892</v>
      </c>
      <c r="AF11" s="373">
        <v>10924</v>
      </c>
      <c r="AG11" s="373">
        <v>10939</v>
      </c>
      <c r="AH11" s="373">
        <v>10850</v>
      </c>
      <c r="AI11" s="373">
        <v>10647</v>
      </c>
      <c r="AJ11" s="373">
        <v>10517</v>
      </c>
      <c r="AK11" s="373">
        <v>10700</v>
      </c>
      <c r="AL11" s="373">
        <v>10816</v>
      </c>
      <c r="AM11" s="374">
        <v>10656</v>
      </c>
      <c r="AN11" s="372">
        <v>10609</v>
      </c>
      <c r="AO11" s="373">
        <v>10817</v>
      </c>
      <c r="AP11" s="373">
        <v>10967</v>
      </c>
      <c r="AQ11" s="373">
        <v>10955</v>
      </c>
      <c r="AR11" s="373">
        <v>10952</v>
      </c>
      <c r="AS11" s="373">
        <v>10963</v>
      </c>
      <c r="AT11" s="373">
        <v>11032</v>
      </c>
      <c r="AU11" s="373">
        <v>11092</v>
      </c>
      <c r="AV11" s="373">
        <v>10982</v>
      </c>
      <c r="AW11" s="373">
        <v>10862</v>
      </c>
      <c r="AX11" s="373">
        <v>10657</v>
      </c>
      <c r="AY11" s="374">
        <v>10625</v>
      </c>
      <c r="AZ11" s="372">
        <v>10481</v>
      </c>
      <c r="BA11" s="373">
        <v>10836</v>
      </c>
      <c r="BB11" s="373">
        <v>10893</v>
      </c>
      <c r="BC11" s="373">
        <v>10928</v>
      </c>
      <c r="BD11" s="373">
        <v>10879</v>
      </c>
      <c r="BE11" s="373">
        <v>10713</v>
      </c>
      <c r="BF11" s="373">
        <v>10722</v>
      </c>
      <c r="BG11" s="373">
        <v>10551</v>
      </c>
      <c r="BH11" s="373">
        <v>10512</v>
      </c>
      <c r="BI11" s="373">
        <v>10278</v>
      </c>
      <c r="BJ11" s="373">
        <v>10412</v>
      </c>
      <c r="BK11" s="374">
        <v>10538</v>
      </c>
      <c r="BL11" s="372">
        <v>10507</v>
      </c>
      <c r="BM11" s="377">
        <v>10623</v>
      </c>
      <c r="BN11" s="377">
        <v>10741</v>
      </c>
      <c r="BO11" s="377">
        <v>10831</v>
      </c>
      <c r="BP11" s="377">
        <v>10862</v>
      </c>
      <c r="BQ11" s="377">
        <v>10827</v>
      </c>
      <c r="BR11" s="377">
        <v>10564</v>
      </c>
      <c r="BS11" s="377">
        <v>10453</v>
      </c>
      <c r="BT11" s="377">
        <v>10444</v>
      </c>
      <c r="BU11" s="377">
        <v>10472</v>
      </c>
      <c r="BV11" s="377">
        <v>10418</v>
      </c>
      <c r="BW11" s="374">
        <v>10499</v>
      </c>
      <c r="BX11" s="372">
        <v>10537</v>
      </c>
      <c r="BY11" s="377">
        <v>10470</v>
      </c>
      <c r="BZ11" s="377">
        <v>10445</v>
      </c>
      <c r="CA11" s="377">
        <v>10358</v>
      </c>
      <c r="CB11" s="377">
        <v>10261</v>
      </c>
      <c r="CC11" s="377">
        <v>10270</v>
      </c>
      <c r="CD11" s="377">
        <v>10202</v>
      </c>
      <c r="CE11" s="377">
        <v>10178</v>
      </c>
      <c r="CF11" s="377">
        <v>10145</v>
      </c>
      <c r="CG11" s="373">
        <v>10141</v>
      </c>
      <c r="CH11" s="373">
        <v>10112</v>
      </c>
      <c r="CI11" s="374">
        <v>9885</v>
      </c>
      <c r="CJ11" s="372">
        <v>9858</v>
      </c>
      <c r="CK11" s="373">
        <v>9909</v>
      </c>
      <c r="CL11" s="373">
        <v>9863</v>
      </c>
      <c r="CM11" s="373">
        <v>9843</v>
      </c>
      <c r="CN11" s="373">
        <v>9873</v>
      </c>
      <c r="CO11" s="373">
        <v>10058</v>
      </c>
      <c r="CP11" s="373">
        <v>10052</v>
      </c>
      <c r="CQ11" s="373">
        <v>10093</v>
      </c>
      <c r="CR11" s="373">
        <v>10100</v>
      </c>
      <c r="CS11" s="373">
        <v>10107</v>
      </c>
      <c r="CT11" s="373">
        <v>10202</v>
      </c>
      <c r="CU11" s="374">
        <v>10229</v>
      </c>
      <c r="CV11" s="372">
        <v>10155</v>
      </c>
      <c r="CW11" s="373">
        <v>10162</v>
      </c>
      <c r="CX11" s="373">
        <v>10079</v>
      </c>
      <c r="CY11" s="373">
        <v>10094</v>
      </c>
      <c r="CZ11" s="373">
        <v>10124</v>
      </c>
      <c r="DA11" s="373">
        <v>10063</v>
      </c>
      <c r="DB11" s="373">
        <v>10077</v>
      </c>
      <c r="DC11" s="373">
        <v>9976</v>
      </c>
      <c r="DD11" s="373">
        <v>10053</v>
      </c>
      <c r="DE11" s="373">
        <v>10067</v>
      </c>
      <c r="DF11" s="373">
        <v>10649</v>
      </c>
      <c r="DG11" s="374">
        <v>10599</v>
      </c>
      <c r="DH11" s="372">
        <v>10507</v>
      </c>
      <c r="DI11" s="373">
        <v>10486</v>
      </c>
      <c r="DJ11" s="373">
        <v>10403</v>
      </c>
      <c r="DK11" s="373">
        <v>10311</v>
      </c>
      <c r="DL11" s="373">
        <v>10237</v>
      </c>
      <c r="DM11" s="373">
        <v>10100</v>
      </c>
      <c r="DN11" s="373">
        <v>9941</v>
      </c>
      <c r="DO11" s="373">
        <v>9932</v>
      </c>
      <c r="DP11" s="373">
        <v>9995</v>
      </c>
      <c r="DQ11" s="373">
        <v>9864</v>
      </c>
      <c r="DR11" s="373">
        <v>9756</v>
      </c>
      <c r="DS11" s="376">
        <v>10009</v>
      </c>
      <c r="DT11" s="372">
        <v>10082</v>
      </c>
      <c r="DU11" s="373">
        <v>10123</v>
      </c>
      <c r="DV11" s="373">
        <v>10076</v>
      </c>
      <c r="DW11" s="373">
        <v>10065</v>
      </c>
      <c r="DX11" s="373">
        <v>10138</v>
      </c>
      <c r="DY11" s="373">
        <v>10135</v>
      </c>
      <c r="DZ11" s="373">
        <v>10549</v>
      </c>
      <c r="EA11" s="373">
        <v>10401</v>
      </c>
      <c r="EB11" s="373">
        <v>10328</v>
      </c>
      <c r="EC11" s="373">
        <v>10225</v>
      </c>
      <c r="ED11" s="373">
        <v>10136</v>
      </c>
      <c r="EE11" s="376">
        <v>10084</v>
      </c>
      <c r="EF11" s="372">
        <v>10140</v>
      </c>
      <c r="EG11" s="373">
        <v>10147</v>
      </c>
      <c r="EH11" s="373">
        <v>10075</v>
      </c>
      <c r="EI11" s="373">
        <v>10042</v>
      </c>
      <c r="EJ11" s="373">
        <v>10001</v>
      </c>
      <c r="EK11" s="373">
        <v>10002</v>
      </c>
      <c r="EL11" s="373">
        <v>9964</v>
      </c>
      <c r="EM11" s="373">
        <v>9921</v>
      </c>
      <c r="EN11" s="373">
        <v>9773</v>
      </c>
      <c r="EO11" s="373">
        <v>9747</v>
      </c>
      <c r="EP11" s="373">
        <v>9724</v>
      </c>
      <c r="EQ11" s="376">
        <v>9764</v>
      </c>
      <c r="ER11" s="372">
        <v>9832</v>
      </c>
      <c r="ES11" s="373">
        <v>9890</v>
      </c>
      <c r="ET11" s="373">
        <v>9812</v>
      </c>
      <c r="EU11" s="373">
        <v>9746</v>
      </c>
      <c r="EV11" s="373">
        <v>9743</v>
      </c>
      <c r="EW11" s="376">
        <v>9657</v>
      </c>
      <c r="EX11" s="376">
        <v>9760</v>
      </c>
      <c r="EY11" s="376">
        <v>9713</v>
      </c>
      <c r="EZ11" s="374">
        <v>9650</v>
      </c>
      <c r="FA11" s="374">
        <v>9780</v>
      </c>
      <c r="FB11" s="374">
        <v>9656</v>
      </c>
      <c r="FC11" s="374">
        <v>9637</v>
      </c>
      <c r="FD11" s="374">
        <v>9777</v>
      </c>
      <c r="FE11" s="103">
        <v>140</v>
      </c>
      <c r="FF11" s="83">
        <v>1.4319320855068016</v>
      </c>
      <c r="FG11" s="103">
        <v>13</v>
      </c>
      <c r="FH11" s="83">
        <v>0.13314215485456779</v>
      </c>
      <c r="FL11" s="104" t="s">
        <v>473</v>
      </c>
      <c r="FM11" s="105">
        <v>2296492</v>
      </c>
      <c r="FN11" s="105">
        <v>2254060</v>
      </c>
      <c r="FO11" s="105">
        <v>2330983</v>
      </c>
      <c r="FP11" s="3">
        <v>2321254</v>
      </c>
      <c r="FQ11" s="3">
        <v>2540904</v>
      </c>
      <c r="FR11" s="3">
        <v>2377328</v>
      </c>
      <c r="FS11" s="3">
        <v>2563387</v>
      </c>
    </row>
    <row r="12" spans="1:176" ht="15" outlineLevel="1">
      <c r="A12" s="53" t="s">
        <v>299</v>
      </c>
      <c r="B12" s="42"/>
      <c r="C12" s="46" t="s">
        <v>299</v>
      </c>
      <c r="D12" s="47">
        <v>193470</v>
      </c>
      <c r="E12" s="48">
        <v>194854</v>
      </c>
      <c r="F12" s="48">
        <v>195596</v>
      </c>
      <c r="G12" s="48">
        <v>195380</v>
      </c>
      <c r="H12" s="48">
        <v>194799</v>
      </c>
      <c r="I12" s="48">
        <v>196045</v>
      </c>
      <c r="J12" s="48">
        <v>194802</v>
      </c>
      <c r="K12" s="48">
        <v>195374</v>
      </c>
      <c r="L12" s="48">
        <v>194104</v>
      </c>
      <c r="M12" s="48">
        <v>195097</v>
      </c>
      <c r="N12" s="48">
        <v>194245</v>
      </c>
      <c r="O12" s="49">
        <v>197299</v>
      </c>
      <c r="P12" s="47">
        <v>197553</v>
      </c>
      <c r="Q12" s="48">
        <v>197810</v>
      </c>
      <c r="R12" s="50">
        <v>198277</v>
      </c>
      <c r="S12" s="48">
        <v>199492</v>
      </c>
      <c r="T12" s="48">
        <v>198952</v>
      </c>
      <c r="U12" s="48">
        <v>200934</v>
      </c>
      <c r="V12" s="48">
        <v>202131</v>
      </c>
      <c r="W12" s="48">
        <v>201892</v>
      </c>
      <c r="X12" s="48">
        <v>202232</v>
      </c>
      <c r="Y12" s="48">
        <v>202627</v>
      </c>
      <c r="Z12" s="48">
        <v>202816</v>
      </c>
      <c r="AA12" s="49">
        <v>202742</v>
      </c>
      <c r="AB12" s="47">
        <v>202796</v>
      </c>
      <c r="AC12" s="48">
        <v>203487</v>
      </c>
      <c r="AD12" s="48">
        <v>203710</v>
      </c>
      <c r="AE12" s="48">
        <v>204807</v>
      </c>
      <c r="AF12" s="48">
        <v>205104</v>
      </c>
      <c r="AG12" s="48">
        <v>203615</v>
      </c>
      <c r="AH12" s="48">
        <v>202724</v>
      </c>
      <c r="AI12" s="48">
        <v>202060</v>
      </c>
      <c r="AJ12" s="48">
        <v>203999</v>
      </c>
      <c r="AK12" s="48">
        <v>204509</v>
      </c>
      <c r="AL12" s="48">
        <v>202577</v>
      </c>
      <c r="AM12" s="49">
        <v>202651</v>
      </c>
      <c r="AN12" s="47">
        <v>202456</v>
      </c>
      <c r="AO12" s="48">
        <v>203100</v>
      </c>
      <c r="AP12" s="48">
        <v>205094</v>
      </c>
      <c r="AQ12" s="48">
        <v>204574</v>
      </c>
      <c r="AR12" s="48">
        <v>205629</v>
      </c>
      <c r="AS12" s="48">
        <v>207135</v>
      </c>
      <c r="AT12" s="48">
        <v>207374</v>
      </c>
      <c r="AU12" s="48">
        <v>207622</v>
      </c>
      <c r="AV12" s="48">
        <v>207083</v>
      </c>
      <c r="AW12" s="48">
        <v>208211</v>
      </c>
      <c r="AX12" s="48">
        <v>208123</v>
      </c>
      <c r="AY12" s="49">
        <v>208433</v>
      </c>
      <c r="AZ12" s="47">
        <v>210890</v>
      </c>
      <c r="BA12" s="48">
        <v>211392</v>
      </c>
      <c r="BB12" s="48">
        <v>212765</v>
      </c>
      <c r="BC12" s="48">
        <v>212775</v>
      </c>
      <c r="BD12" s="48">
        <v>212951</v>
      </c>
      <c r="BE12" s="48">
        <v>211921</v>
      </c>
      <c r="BF12" s="48">
        <v>213493</v>
      </c>
      <c r="BG12" s="48">
        <v>214248</v>
      </c>
      <c r="BH12" s="48">
        <v>213976</v>
      </c>
      <c r="BI12" s="48">
        <v>212188</v>
      </c>
      <c r="BJ12" s="48">
        <v>213592</v>
      </c>
      <c r="BK12" s="49">
        <v>215526</v>
      </c>
      <c r="BL12" s="47">
        <v>216429</v>
      </c>
      <c r="BM12" s="117">
        <v>218048</v>
      </c>
      <c r="BN12" s="117">
        <v>218247</v>
      </c>
      <c r="BO12" s="117">
        <v>218798</v>
      </c>
      <c r="BP12" s="117">
        <v>219188</v>
      </c>
      <c r="BQ12" s="117">
        <v>219594</v>
      </c>
      <c r="BR12" s="117">
        <v>219535</v>
      </c>
      <c r="BS12" s="117">
        <v>219260</v>
      </c>
      <c r="BT12" s="117">
        <v>219647</v>
      </c>
      <c r="BU12" s="117">
        <v>219895</v>
      </c>
      <c r="BV12" s="117">
        <v>220642</v>
      </c>
      <c r="BW12" s="49">
        <v>221033</v>
      </c>
      <c r="BX12" s="47">
        <v>221293</v>
      </c>
      <c r="BY12" s="117">
        <v>220931</v>
      </c>
      <c r="BZ12" s="117">
        <v>220615</v>
      </c>
      <c r="CA12" s="117">
        <v>219837</v>
      </c>
      <c r="CB12" s="117">
        <v>219261</v>
      </c>
      <c r="CC12" s="117">
        <v>215551</v>
      </c>
      <c r="CD12" s="117">
        <v>215814</v>
      </c>
      <c r="CE12" s="117">
        <v>215902</v>
      </c>
      <c r="CF12" s="117">
        <v>214864</v>
      </c>
      <c r="CG12" s="48">
        <v>214782</v>
      </c>
      <c r="CH12" s="48">
        <v>214385</v>
      </c>
      <c r="CI12" s="49">
        <v>213857</v>
      </c>
      <c r="CJ12" s="47">
        <v>213427</v>
      </c>
      <c r="CK12" s="48">
        <v>213913</v>
      </c>
      <c r="CL12" s="48">
        <v>214307</v>
      </c>
      <c r="CM12" s="48">
        <v>214075</v>
      </c>
      <c r="CN12" s="48">
        <v>214629</v>
      </c>
      <c r="CO12" s="48">
        <v>215392</v>
      </c>
      <c r="CP12" s="48">
        <v>217191</v>
      </c>
      <c r="CQ12" s="48">
        <v>218444</v>
      </c>
      <c r="CR12" s="48">
        <v>218738</v>
      </c>
      <c r="CS12" s="48">
        <v>218923</v>
      </c>
      <c r="CT12" s="48">
        <v>219741</v>
      </c>
      <c r="CU12" s="49">
        <v>219914</v>
      </c>
      <c r="CV12" s="47">
        <v>220351</v>
      </c>
      <c r="CW12" s="48">
        <v>221100</v>
      </c>
      <c r="CX12" s="48">
        <v>220874</v>
      </c>
      <c r="CY12" s="48">
        <v>221574</v>
      </c>
      <c r="CZ12" s="48">
        <v>220543</v>
      </c>
      <c r="DA12" s="48">
        <v>220202</v>
      </c>
      <c r="DB12" s="48">
        <v>220279</v>
      </c>
      <c r="DC12" s="48">
        <v>219776</v>
      </c>
      <c r="DD12" s="48">
        <v>220006</v>
      </c>
      <c r="DE12" s="48">
        <v>219581</v>
      </c>
      <c r="DF12" s="48">
        <v>219345</v>
      </c>
      <c r="DG12" s="49">
        <v>219378</v>
      </c>
      <c r="DH12" s="47">
        <v>219734</v>
      </c>
      <c r="DI12" s="48">
        <v>219480</v>
      </c>
      <c r="DJ12" s="48">
        <v>219916</v>
      </c>
      <c r="DK12" s="48">
        <v>219620</v>
      </c>
      <c r="DL12" s="48">
        <v>219419</v>
      </c>
      <c r="DM12" s="48">
        <v>218899</v>
      </c>
      <c r="DN12" s="48">
        <v>218112</v>
      </c>
      <c r="DO12" s="48">
        <v>218018</v>
      </c>
      <c r="DP12" s="48">
        <v>217815</v>
      </c>
      <c r="DQ12" s="48">
        <v>217306</v>
      </c>
      <c r="DR12" s="48">
        <v>216955</v>
      </c>
      <c r="DS12" s="51">
        <v>216234</v>
      </c>
      <c r="DT12" s="47">
        <v>216479</v>
      </c>
      <c r="DU12" s="48">
        <v>218176</v>
      </c>
      <c r="DV12" s="48">
        <v>219250</v>
      </c>
      <c r="DW12" s="48">
        <v>219590</v>
      </c>
      <c r="DX12" s="48">
        <v>220702</v>
      </c>
      <c r="DY12" s="48">
        <v>220651</v>
      </c>
      <c r="DZ12" s="48">
        <v>221719</v>
      </c>
      <c r="EA12" s="48">
        <v>220240</v>
      </c>
      <c r="EB12" s="48">
        <v>220350</v>
      </c>
      <c r="EC12" s="48">
        <v>219834</v>
      </c>
      <c r="ED12" s="48">
        <v>219765</v>
      </c>
      <c r="EE12" s="51">
        <v>219102</v>
      </c>
      <c r="EF12" s="47">
        <v>219248</v>
      </c>
      <c r="EG12" s="48">
        <v>220065</v>
      </c>
      <c r="EH12" s="48">
        <v>219518</v>
      </c>
      <c r="EI12" s="48">
        <v>219114</v>
      </c>
      <c r="EJ12" s="48">
        <v>218516</v>
      </c>
      <c r="EK12" s="48">
        <v>218119</v>
      </c>
      <c r="EL12" s="48">
        <v>217880</v>
      </c>
      <c r="EM12" s="48">
        <v>217945</v>
      </c>
      <c r="EN12" s="48">
        <v>219780</v>
      </c>
      <c r="EO12" s="48">
        <v>219629</v>
      </c>
      <c r="EP12" s="48">
        <v>219626</v>
      </c>
      <c r="EQ12" s="51">
        <v>220308</v>
      </c>
      <c r="ER12" s="47">
        <v>221017</v>
      </c>
      <c r="ES12" s="48">
        <v>221990</v>
      </c>
      <c r="ET12" s="48">
        <v>220862</v>
      </c>
      <c r="EU12" s="48">
        <v>220478</v>
      </c>
      <c r="EV12" s="48">
        <v>221027</v>
      </c>
      <c r="EW12" s="51">
        <v>221467</v>
      </c>
      <c r="EX12" s="51">
        <v>224447</v>
      </c>
      <c r="EY12" s="51">
        <v>224979</v>
      </c>
      <c r="EZ12" s="49">
        <v>224479</v>
      </c>
      <c r="FA12" s="49">
        <v>225101</v>
      </c>
      <c r="FB12" s="49">
        <v>225248</v>
      </c>
      <c r="FC12" s="49">
        <v>225784</v>
      </c>
      <c r="FD12" s="49">
        <v>226955</v>
      </c>
      <c r="FE12" s="103">
        <v>1171</v>
      </c>
      <c r="FF12" s="83">
        <v>0.51596131391685573</v>
      </c>
      <c r="FG12" s="103">
        <v>6647</v>
      </c>
      <c r="FH12" s="83">
        <v>3.0171396408664233</v>
      </c>
      <c r="FL12" s="228" t="s">
        <v>474</v>
      </c>
      <c r="FM12" s="105">
        <v>2276078</v>
      </c>
      <c r="FN12" s="105">
        <v>2279330</v>
      </c>
      <c r="FO12" s="105">
        <v>2328564</v>
      </c>
      <c r="FP12" s="3">
        <v>2307694</v>
      </c>
      <c r="FQ12" s="3">
        <v>2540655</v>
      </c>
      <c r="FR12" s="3">
        <v>2374109</v>
      </c>
      <c r="FS12" s="3">
        <v>2648722</v>
      </c>
    </row>
    <row r="13" spans="1:176" ht="15" outlineLevel="2">
      <c r="A13" s="360">
        <v>120</v>
      </c>
      <c r="B13" s="52" t="s">
        <v>299</v>
      </c>
      <c r="C13" s="343" t="s">
        <v>300</v>
      </c>
      <c r="D13" s="372">
        <v>24475</v>
      </c>
      <c r="E13" s="373">
        <v>25035</v>
      </c>
      <c r="F13" s="373">
        <v>25799</v>
      </c>
      <c r="G13" s="373">
        <v>26396</v>
      </c>
      <c r="H13" s="373">
        <v>26302</v>
      </c>
      <c r="I13" s="373">
        <v>26566</v>
      </c>
      <c r="J13" s="373">
        <v>26394</v>
      </c>
      <c r="K13" s="373">
        <v>26494</v>
      </c>
      <c r="L13" s="373">
        <v>26370</v>
      </c>
      <c r="M13" s="373">
        <v>26558</v>
      </c>
      <c r="N13" s="373">
        <v>26578</v>
      </c>
      <c r="O13" s="374">
        <v>27238</v>
      </c>
      <c r="P13" s="372">
        <v>27360</v>
      </c>
      <c r="Q13" s="373">
        <v>27530</v>
      </c>
      <c r="R13" s="375">
        <v>27875</v>
      </c>
      <c r="S13" s="373">
        <v>28788</v>
      </c>
      <c r="T13" s="373">
        <v>28502</v>
      </c>
      <c r="U13" s="373">
        <v>28537</v>
      </c>
      <c r="V13" s="373">
        <v>28556</v>
      </c>
      <c r="W13" s="373">
        <v>28576</v>
      </c>
      <c r="X13" s="373">
        <v>28502</v>
      </c>
      <c r="Y13" s="373">
        <v>28272</v>
      </c>
      <c r="Z13" s="373">
        <v>28276</v>
      </c>
      <c r="AA13" s="374">
        <v>28288</v>
      </c>
      <c r="AB13" s="372">
        <v>28367</v>
      </c>
      <c r="AC13" s="373">
        <v>28225</v>
      </c>
      <c r="AD13" s="373">
        <v>28367</v>
      </c>
      <c r="AE13" s="373">
        <v>28584</v>
      </c>
      <c r="AF13" s="373">
        <v>28359</v>
      </c>
      <c r="AG13" s="373">
        <v>28095</v>
      </c>
      <c r="AH13" s="373">
        <v>27979</v>
      </c>
      <c r="AI13" s="373">
        <v>27986</v>
      </c>
      <c r="AJ13" s="373">
        <v>28194</v>
      </c>
      <c r="AK13" s="373">
        <v>27633</v>
      </c>
      <c r="AL13" s="373">
        <v>26541</v>
      </c>
      <c r="AM13" s="374">
        <v>25859</v>
      </c>
      <c r="AN13" s="372">
        <v>25844</v>
      </c>
      <c r="AO13" s="373">
        <v>25822</v>
      </c>
      <c r="AP13" s="373">
        <v>25963</v>
      </c>
      <c r="AQ13" s="373">
        <v>25961</v>
      </c>
      <c r="AR13" s="373">
        <v>25947</v>
      </c>
      <c r="AS13" s="373">
        <v>26154</v>
      </c>
      <c r="AT13" s="373">
        <v>26149</v>
      </c>
      <c r="AU13" s="373">
        <v>26134</v>
      </c>
      <c r="AV13" s="373">
        <v>26161</v>
      </c>
      <c r="AW13" s="373">
        <v>26186</v>
      </c>
      <c r="AX13" s="373">
        <v>26157</v>
      </c>
      <c r="AY13" s="374">
        <v>26102</v>
      </c>
      <c r="AZ13" s="372">
        <v>26231</v>
      </c>
      <c r="BA13" s="373">
        <v>26157</v>
      </c>
      <c r="BB13" s="373">
        <v>26246</v>
      </c>
      <c r="BC13" s="373">
        <v>26207</v>
      </c>
      <c r="BD13" s="373">
        <v>26105</v>
      </c>
      <c r="BE13" s="373">
        <v>25952</v>
      </c>
      <c r="BF13" s="373">
        <v>25952</v>
      </c>
      <c r="BG13" s="373">
        <v>25813</v>
      </c>
      <c r="BH13" s="373">
        <v>25618</v>
      </c>
      <c r="BI13" s="373">
        <v>25438</v>
      </c>
      <c r="BJ13" s="373">
        <v>25477</v>
      </c>
      <c r="BK13" s="374">
        <v>25597</v>
      </c>
      <c r="BL13" s="372">
        <v>25589</v>
      </c>
      <c r="BM13" s="377">
        <v>25599</v>
      </c>
      <c r="BN13" s="377">
        <v>25542</v>
      </c>
      <c r="BO13" s="377">
        <v>25507</v>
      </c>
      <c r="BP13" s="377">
        <v>25522</v>
      </c>
      <c r="BQ13" s="377">
        <v>25495</v>
      </c>
      <c r="BR13" s="377">
        <v>25515</v>
      </c>
      <c r="BS13" s="377">
        <v>25540</v>
      </c>
      <c r="BT13" s="377">
        <v>25577</v>
      </c>
      <c r="BU13" s="377">
        <v>25563</v>
      </c>
      <c r="BV13" s="377">
        <v>25546</v>
      </c>
      <c r="BW13" s="374">
        <v>25555</v>
      </c>
      <c r="BX13" s="372">
        <v>25600</v>
      </c>
      <c r="BY13" s="377">
        <v>25596</v>
      </c>
      <c r="BZ13" s="377">
        <v>25568</v>
      </c>
      <c r="CA13" s="377">
        <v>25507</v>
      </c>
      <c r="CB13" s="377">
        <v>25402</v>
      </c>
      <c r="CC13" s="377">
        <v>24991</v>
      </c>
      <c r="CD13" s="377">
        <v>24985</v>
      </c>
      <c r="CE13" s="377">
        <v>24998</v>
      </c>
      <c r="CF13" s="377">
        <v>24876</v>
      </c>
      <c r="CG13" s="373">
        <v>24821</v>
      </c>
      <c r="CH13" s="373">
        <v>24694</v>
      </c>
      <c r="CI13" s="374">
        <v>24611</v>
      </c>
      <c r="CJ13" s="372">
        <v>24537</v>
      </c>
      <c r="CK13" s="373">
        <v>24552</v>
      </c>
      <c r="CL13" s="373">
        <v>24521</v>
      </c>
      <c r="CM13" s="373">
        <v>24387</v>
      </c>
      <c r="CN13" s="373">
        <v>24383</v>
      </c>
      <c r="CO13" s="373">
        <v>24344</v>
      </c>
      <c r="CP13" s="373">
        <v>24366</v>
      </c>
      <c r="CQ13" s="373">
        <v>24501</v>
      </c>
      <c r="CR13" s="373">
        <v>24484</v>
      </c>
      <c r="CS13" s="373">
        <v>24383</v>
      </c>
      <c r="CT13" s="373">
        <v>24381</v>
      </c>
      <c r="CU13" s="374">
        <v>24358</v>
      </c>
      <c r="CV13" s="372">
        <v>24354</v>
      </c>
      <c r="CW13" s="373">
        <v>24359</v>
      </c>
      <c r="CX13" s="373">
        <v>24244</v>
      </c>
      <c r="CY13" s="373">
        <v>24209</v>
      </c>
      <c r="CZ13" s="373">
        <v>24100</v>
      </c>
      <c r="DA13" s="373">
        <v>24004</v>
      </c>
      <c r="DB13" s="373">
        <v>23969</v>
      </c>
      <c r="DC13" s="373">
        <v>23917</v>
      </c>
      <c r="DD13" s="373">
        <v>23907</v>
      </c>
      <c r="DE13" s="373">
        <v>23827</v>
      </c>
      <c r="DF13" s="373">
        <v>23811</v>
      </c>
      <c r="DG13" s="374">
        <v>23728</v>
      </c>
      <c r="DH13" s="372">
        <v>23668</v>
      </c>
      <c r="DI13" s="373">
        <v>23561</v>
      </c>
      <c r="DJ13" s="373">
        <v>23393</v>
      </c>
      <c r="DK13" s="373">
        <v>23336</v>
      </c>
      <c r="DL13" s="373">
        <v>23341</v>
      </c>
      <c r="DM13" s="373">
        <v>23245</v>
      </c>
      <c r="DN13" s="373">
        <v>23174</v>
      </c>
      <c r="DO13" s="373">
        <v>23063</v>
      </c>
      <c r="DP13" s="373">
        <v>23006</v>
      </c>
      <c r="DQ13" s="373">
        <v>22892</v>
      </c>
      <c r="DR13" s="373">
        <v>22833</v>
      </c>
      <c r="DS13" s="376">
        <v>22723</v>
      </c>
      <c r="DT13" s="372">
        <v>22661</v>
      </c>
      <c r="DU13" s="373">
        <v>22655</v>
      </c>
      <c r="DV13" s="373">
        <v>22572</v>
      </c>
      <c r="DW13" s="373">
        <v>22533</v>
      </c>
      <c r="DX13" s="373">
        <v>22577</v>
      </c>
      <c r="DY13" s="373">
        <v>22621</v>
      </c>
      <c r="DZ13" s="373">
        <v>23218</v>
      </c>
      <c r="EA13" s="373">
        <v>23147</v>
      </c>
      <c r="EB13" s="373">
        <v>23102</v>
      </c>
      <c r="EC13" s="373">
        <v>23067</v>
      </c>
      <c r="ED13" s="373">
        <v>23214</v>
      </c>
      <c r="EE13" s="376">
        <v>23133</v>
      </c>
      <c r="EF13" s="372">
        <v>23175</v>
      </c>
      <c r="EG13" s="373">
        <v>23185</v>
      </c>
      <c r="EH13" s="373">
        <v>23149</v>
      </c>
      <c r="EI13" s="373">
        <v>23082</v>
      </c>
      <c r="EJ13" s="373">
        <v>23039</v>
      </c>
      <c r="EK13" s="373">
        <v>23010</v>
      </c>
      <c r="EL13" s="373">
        <v>22898</v>
      </c>
      <c r="EM13" s="373">
        <v>22864</v>
      </c>
      <c r="EN13" s="373">
        <v>22969</v>
      </c>
      <c r="EO13" s="373">
        <v>22873</v>
      </c>
      <c r="EP13" s="373">
        <v>22857</v>
      </c>
      <c r="EQ13" s="376">
        <v>22874</v>
      </c>
      <c r="ER13" s="372">
        <v>22959</v>
      </c>
      <c r="ES13" s="373">
        <v>23048</v>
      </c>
      <c r="ET13" s="373">
        <v>22850</v>
      </c>
      <c r="EU13" s="373">
        <v>22700</v>
      </c>
      <c r="EV13" s="373">
        <v>22773</v>
      </c>
      <c r="EW13" s="376">
        <v>22774</v>
      </c>
      <c r="EX13" s="376">
        <v>22927</v>
      </c>
      <c r="EY13" s="376">
        <v>22945</v>
      </c>
      <c r="EZ13" s="374">
        <v>22884</v>
      </c>
      <c r="FA13" s="374">
        <v>22947</v>
      </c>
      <c r="FB13" s="374">
        <v>22963</v>
      </c>
      <c r="FC13" s="374">
        <v>22976</v>
      </c>
      <c r="FD13" s="374">
        <v>23096</v>
      </c>
      <c r="FE13" s="103">
        <v>120</v>
      </c>
      <c r="FF13" s="83">
        <v>0.51957048839625908</v>
      </c>
      <c r="FG13" s="103">
        <v>222</v>
      </c>
      <c r="FH13" s="83">
        <v>0.9705342310046341</v>
      </c>
      <c r="FL13" s="104" t="s">
        <v>475</v>
      </c>
      <c r="FM13" s="105">
        <v>2278197</v>
      </c>
      <c r="FN13" s="105">
        <v>2285762</v>
      </c>
      <c r="FO13" s="105">
        <v>2325821</v>
      </c>
      <c r="FP13" s="3">
        <v>2306143</v>
      </c>
      <c r="FQ13" s="3">
        <v>2478543</v>
      </c>
      <c r="FR13" s="3">
        <v>2370087</v>
      </c>
      <c r="FS13" s="3">
        <v>2654514</v>
      </c>
    </row>
    <row r="14" spans="1:176" ht="15" outlineLevel="2">
      <c r="A14" s="360">
        <v>154</v>
      </c>
      <c r="B14" s="52" t="s">
        <v>299</v>
      </c>
      <c r="C14" s="343" t="s">
        <v>301</v>
      </c>
      <c r="D14" s="372">
        <v>61808</v>
      </c>
      <c r="E14" s="373">
        <v>62297</v>
      </c>
      <c r="F14" s="373">
        <v>62264</v>
      </c>
      <c r="G14" s="373">
        <v>62131</v>
      </c>
      <c r="H14" s="373">
        <v>61881</v>
      </c>
      <c r="I14" s="373">
        <v>62011</v>
      </c>
      <c r="J14" s="373">
        <v>61343</v>
      </c>
      <c r="K14" s="373">
        <v>61789</v>
      </c>
      <c r="L14" s="373">
        <v>60857</v>
      </c>
      <c r="M14" s="373">
        <v>60837</v>
      </c>
      <c r="N14" s="373">
        <v>60488</v>
      </c>
      <c r="O14" s="374">
        <v>61009</v>
      </c>
      <c r="P14" s="372">
        <v>60996</v>
      </c>
      <c r="Q14" s="373">
        <v>61032</v>
      </c>
      <c r="R14" s="375">
        <v>61696</v>
      </c>
      <c r="S14" s="373">
        <v>62528</v>
      </c>
      <c r="T14" s="373">
        <v>61637</v>
      </c>
      <c r="U14" s="373">
        <v>62454</v>
      </c>
      <c r="V14" s="373">
        <v>62586</v>
      </c>
      <c r="W14" s="373">
        <v>62410</v>
      </c>
      <c r="X14" s="373">
        <v>62325</v>
      </c>
      <c r="Y14" s="373">
        <v>62721</v>
      </c>
      <c r="Z14" s="373">
        <v>62709</v>
      </c>
      <c r="AA14" s="374">
        <v>62277</v>
      </c>
      <c r="AB14" s="372">
        <v>62621</v>
      </c>
      <c r="AC14" s="373">
        <v>63025</v>
      </c>
      <c r="AD14" s="373">
        <v>62939</v>
      </c>
      <c r="AE14" s="373">
        <v>63328</v>
      </c>
      <c r="AF14" s="373">
        <v>63688</v>
      </c>
      <c r="AG14" s="373">
        <v>62854</v>
      </c>
      <c r="AH14" s="373">
        <v>62083</v>
      </c>
      <c r="AI14" s="373">
        <v>62093</v>
      </c>
      <c r="AJ14" s="373">
        <v>62592</v>
      </c>
      <c r="AK14" s="373">
        <v>63055</v>
      </c>
      <c r="AL14" s="373">
        <v>62547</v>
      </c>
      <c r="AM14" s="374">
        <v>62810</v>
      </c>
      <c r="AN14" s="372">
        <v>62432</v>
      </c>
      <c r="AO14" s="373">
        <v>62578</v>
      </c>
      <c r="AP14" s="373">
        <v>63066</v>
      </c>
      <c r="AQ14" s="373">
        <v>62848</v>
      </c>
      <c r="AR14" s="373">
        <v>63475</v>
      </c>
      <c r="AS14" s="373">
        <v>63845</v>
      </c>
      <c r="AT14" s="373">
        <v>63898</v>
      </c>
      <c r="AU14" s="373">
        <v>64159</v>
      </c>
      <c r="AV14" s="373">
        <v>63928</v>
      </c>
      <c r="AW14" s="373">
        <v>64232</v>
      </c>
      <c r="AX14" s="373">
        <v>64164</v>
      </c>
      <c r="AY14" s="374">
        <v>64350</v>
      </c>
      <c r="AZ14" s="372">
        <v>65156</v>
      </c>
      <c r="BA14" s="373">
        <v>65604</v>
      </c>
      <c r="BB14" s="373">
        <v>66068</v>
      </c>
      <c r="BC14" s="373">
        <v>66171</v>
      </c>
      <c r="BD14" s="373">
        <v>66409</v>
      </c>
      <c r="BE14" s="373">
        <v>66018</v>
      </c>
      <c r="BF14" s="373">
        <v>66537</v>
      </c>
      <c r="BG14" s="373">
        <v>66806</v>
      </c>
      <c r="BH14" s="373">
        <v>66408</v>
      </c>
      <c r="BI14" s="373">
        <v>65924</v>
      </c>
      <c r="BJ14" s="373">
        <v>66355</v>
      </c>
      <c r="BK14" s="374">
        <v>67117</v>
      </c>
      <c r="BL14" s="372">
        <v>67617</v>
      </c>
      <c r="BM14" s="377">
        <v>68573</v>
      </c>
      <c r="BN14" s="377">
        <v>68813</v>
      </c>
      <c r="BO14" s="377">
        <v>69083</v>
      </c>
      <c r="BP14" s="377">
        <v>69285</v>
      </c>
      <c r="BQ14" s="377">
        <v>69573</v>
      </c>
      <c r="BR14" s="377">
        <v>69335</v>
      </c>
      <c r="BS14" s="377">
        <v>69279</v>
      </c>
      <c r="BT14" s="377">
        <v>69528</v>
      </c>
      <c r="BU14" s="377">
        <v>69769</v>
      </c>
      <c r="BV14" s="377">
        <v>70174</v>
      </c>
      <c r="BW14" s="374">
        <v>70279</v>
      </c>
      <c r="BX14" s="372">
        <v>70250</v>
      </c>
      <c r="BY14" s="377">
        <v>70193</v>
      </c>
      <c r="BZ14" s="377">
        <v>70028</v>
      </c>
      <c r="CA14" s="377">
        <v>69562</v>
      </c>
      <c r="CB14" s="377">
        <v>69438</v>
      </c>
      <c r="CC14" s="377">
        <v>68146</v>
      </c>
      <c r="CD14" s="377">
        <v>68048</v>
      </c>
      <c r="CE14" s="377">
        <v>67947</v>
      </c>
      <c r="CF14" s="377">
        <v>67532</v>
      </c>
      <c r="CG14" s="373">
        <v>67489</v>
      </c>
      <c r="CH14" s="373">
        <v>67485</v>
      </c>
      <c r="CI14" s="374">
        <v>67377</v>
      </c>
      <c r="CJ14" s="372">
        <v>67339</v>
      </c>
      <c r="CK14" s="373">
        <v>67641</v>
      </c>
      <c r="CL14" s="373">
        <v>67938</v>
      </c>
      <c r="CM14" s="373">
        <v>68020</v>
      </c>
      <c r="CN14" s="373">
        <v>68389</v>
      </c>
      <c r="CO14" s="373">
        <v>69017</v>
      </c>
      <c r="CP14" s="373">
        <v>70055</v>
      </c>
      <c r="CQ14" s="373">
        <v>70583</v>
      </c>
      <c r="CR14" s="373">
        <v>70635</v>
      </c>
      <c r="CS14" s="373">
        <v>71237</v>
      </c>
      <c r="CT14" s="373">
        <v>72008</v>
      </c>
      <c r="CU14" s="374">
        <v>72241</v>
      </c>
      <c r="CV14" s="372">
        <v>72454</v>
      </c>
      <c r="CW14" s="373">
        <v>72742</v>
      </c>
      <c r="CX14" s="373">
        <v>72766</v>
      </c>
      <c r="CY14" s="373">
        <v>73271</v>
      </c>
      <c r="CZ14" s="373">
        <v>73335</v>
      </c>
      <c r="DA14" s="373">
        <v>73348</v>
      </c>
      <c r="DB14" s="373">
        <v>73555</v>
      </c>
      <c r="DC14" s="373">
        <v>73244</v>
      </c>
      <c r="DD14" s="373">
        <v>73566</v>
      </c>
      <c r="DE14" s="373">
        <v>73643</v>
      </c>
      <c r="DF14" s="373">
        <v>73595</v>
      </c>
      <c r="DG14" s="374">
        <v>73698</v>
      </c>
      <c r="DH14" s="372">
        <v>73935</v>
      </c>
      <c r="DI14" s="373">
        <v>73789</v>
      </c>
      <c r="DJ14" s="373">
        <v>74163</v>
      </c>
      <c r="DK14" s="373">
        <v>74091</v>
      </c>
      <c r="DL14" s="373">
        <v>73989</v>
      </c>
      <c r="DM14" s="373">
        <v>73848</v>
      </c>
      <c r="DN14" s="373">
        <v>73505</v>
      </c>
      <c r="DO14" s="373">
        <v>73484</v>
      </c>
      <c r="DP14" s="373">
        <v>73415</v>
      </c>
      <c r="DQ14" s="373">
        <v>73190</v>
      </c>
      <c r="DR14" s="373">
        <v>73017</v>
      </c>
      <c r="DS14" s="376">
        <v>72749</v>
      </c>
      <c r="DT14" s="372">
        <v>72790</v>
      </c>
      <c r="DU14" s="373">
        <v>73899</v>
      </c>
      <c r="DV14" s="373">
        <v>74903</v>
      </c>
      <c r="DW14" s="373">
        <v>75357</v>
      </c>
      <c r="DX14" s="373">
        <v>76028</v>
      </c>
      <c r="DY14" s="373">
        <v>76186</v>
      </c>
      <c r="DZ14" s="373">
        <v>76234</v>
      </c>
      <c r="EA14" s="373">
        <v>75294</v>
      </c>
      <c r="EB14" s="373">
        <v>75479</v>
      </c>
      <c r="EC14" s="373">
        <v>75181</v>
      </c>
      <c r="ED14" s="373">
        <v>74918</v>
      </c>
      <c r="EE14" s="376">
        <v>74617</v>
      </c>
      <c r="EF14" s="372">
        <v>74733</v>
      </c>
      <c r="EG14" s="373">
        <v>75069</v>
      </c>
      <c r="EH14" s="373">
        <v>74806</v>
      </c>
      <c r="EI14" s="373">
        <v>74639</v>
      </c>
      <c r="EJ14" s="373">
        <v>74304</v>
      </c>
      <c r="EK14" s="373">
        <v>74222</v>
      </c>
      <c r="EL14" s="373">
        <v>74143</v>
      </c>
      <c r="EM14" s="373">
        <v>74100</v>
      </c>
      <c r="EN14" s="373">
        <v>74989</v>
      </c>
      <c r="EO14" s="373">
        <v>74814</v>
      </c>
      <c r="EP14" s="373">
        <v>74769</v>
      </c>
      <c r="EQ14" s="376">
        <v>75036</v>
      </c>
      <c r="ER14" s="372">
        <v>75225</v>
      </c>
      <c r="ES14" s="373">
        <v>75613</v>
      </c>
      <c r="ET14" s="373">
        <v>75152</v>
      </c>
      <c r="EU14" s="373">
        <v>74915</v>
      </c>
      <c r="EV14" s="373">
        <v>75243</v>
      </c>
      <c r="EW14" s="376">
        <v>75442</v>
      </c>
      <c r="EX14" s="376">
        <v>77244</v>
      </c>
      <c r="EY14" s="376">
        <v>77607</v>
      </c>
      <c r="EZ14" s="374">
        <v>77313</v>
      </c>
      <c r="FA14" s="374">
        <v>77559</v>
      </c>
      <c r="FB14" s="374">
        <v>77687</v>
      </c>
      <c r="FC14" s="374">
        <v>78109</v>
      </c>
      <c r="FD14" s="374">
        <v>78490</v>
      </c>
      <c r="FE14" s="103">
        <v>381</v>
      </c>
      <c r="FF14" s="83">
        <v>0.48541215441457514</v>
      </c>
      <c r="FG14" s="103">
        <v>3454</v>
      </c>
      <c r="FH14" s="83">
        <v>4.6031238338930649</v>
      </c>
      <c r="FL14" s="228" t="s">
        <v>476</v>
      </c>
      <c r="FM14" s="105">
        <v>2277575</v>
      </c>
      <c r="FN14" s="105">
        <v>2300364</v>
      </c>
      <c r="FO14" s="105">
        <v>2325579</v>
      </c>
      <c r="FP14" s="3">
        <v>2305154</v>
      </c>
      <c r="FQ14" s="3">
        <v>2484416</v>
      </c>
      <c r="FR14" s="3">
        <v>2453200</v>
      </c>
      <c r="FS14" s="3">
        <v>2651034</v>
      </c>
    </row>
    <row r="15" spans="1:176" ht="15" outlineLevel="2">
      <c r="A15" s="360">
        <v>250</v>
      </c>
      <c r="B15" s="52" t="s">
        <v>299</v>
      </c>
      <c r="C15" s="343" t="s">
        <v>302</v>
      </c>
      <c r="D15" s="372">
        <v>36877</v>
      </c>
      <c r="E15" s="373">
        <v>37069</v>
      </c>
      <c r="F15" s="373">
        <v>37163</v>
      </c>
      <c r="G15" s="373">
        <v>36900</v>
      </c>
      <c r="H15" s="373">
        <v>36883</v>
      </c>
      <c r="I15" s="373">
        <v>37219</v>
      </c>
      <c r="J15" s="373">
        <v>37049</v>
      </c>
      <c r="K15" s="373">
        <v>37128</v>
      </c>
      <c r="L15" s="373">
        <v>36898</v>
      </c>
      <c r="M15" s="373">
        <v>37207</v>
      </c>
      <c r="N15" s="373">
        <v>37033</v>
      </c>
      <c r="O15" s="374">
        <v>37380</v>
      </c>
      <c r="P15" s="372">
        <v>37648</v>
      </c>
      <c r="Q15" s="373">
        <v>37577</v>
      </c>
      <c r="R15" s="375">
        <v>37502</v>
      </c>
      <c r="S15" s="373">
        <v>37526</v>
      </c>
      <c r="T15" s="373">
        <v>38016</v>
      </c>
      <c r="U15" s="373">
        <v>38529</v>
      </c>
      <c r="V15" s="373">
        <v>38921</v>
      </c>
      <c r="W15" s="373">
        <v>38784</v>
      </c>
      <c r="X15" s="373">
        <v>38993</v>
      </c>
      <c r="Y15" s="373">
        <v>39251</v>
      </c>
      <c r="Z15" s="373">
        <v>39225</v>
      </c>
      <c r="AA15" s="374">
        <v>39492</v>
      </c>
      <c r="AB15" s="372">
        <v>38997</v>
      </c>
      <c r="AC15" s="373">
        <v>39177</v>
      </c>
      <c r="AD15" s="373">
        <v>39417</v>
      </c>
      <c r="AE15" s="373">
        <v>39904</v>
      </c>
      <c r="AF15" s="373">
        <v>39959</v>
      </c>
      <c r="AG15" s="373">
        <v>40046</v>
      </c>
      <c r="AH15" s="373">
        <v>40080</v>
      </c>
      <c r="AI15" s="373">
        <v>39607</v>
      </c>
      <c r="AJ15" s="373">
        <v>39991</v>
      </c>
      <c r="AK15" s="373">
        <v>40203</v>
      </c>
      <c r="AL15" s="373">
        <v>40096</v>
      </c>
      <c r="AM15" s="374">
        <v>40352</v>
      </c>
      <c r="AN15" s="372">
        <v>40480</v>
      </c>
      <c r="AO15" s="373">
        <v>40872</v>
      </c>
      <c r="AP15" s="373">
        <v>41429</v>
      </c>
      <c r="AQ15" s="373">
        <v>41284</v>
      </c>
      <c r="AR15" s="373">
        <v>41454</v>
      </c>
      <c r="AS15" s="373">
        <v>41908</v>
      </c>
      <c r="AT15" s="373">
        <v>42066</v>
      </c>
      <c r="AU15" s="373">
        <v>41995</v>
      </c>
      <c r="AV15" s="373">
        <v>41981</v>
      </c>
      <c r="AW15" s="373">
        <v>42554</v>
      </c>
      <c r="AX15" s="373">
        <v>42562</v>
      </c>
      <c r="AY15" s="374">
        <v>42617</v>
      </c>
      <c r="AZ15" s="372">
        <v>43199</v>
      </c>
      <c r="BA15" s="373">
        <v>43202</v>
      </c>
      <c r="BB15" s="373">
        <v>43580</v>
      </c>
      <c r="BC15" s="373">
        <v>43562</v>
      </c>
      <c r="BD15" s="373">
        <v>43649</v>
      </c>
      <c r="BE15" s="373">
        <v>43566</v>
      </c>
      <c r="BF15" s="373">
        <v>44113</v>
      </c>
      <c r="BG15" s="373">
        <v>44189</v>
      </c>
      <c r="BH15" s="373">
        <v>44242</v>
      </c>
      <c r="BI15" s="373">
        <v>44197</v>
      </c>
      <c r="BJ15" s="373">
        <v>44605</v>
      </c>
      <c r="BK15" s="374">
        <v>45067</v>
      </c>
      <c r="BL15" s="372">
        <v>45314</v>
      </c>
      <c r="BM15" s="377">
        <v>45669</v>
      </c>
      <c r="BN15" s="377">
        <v>45756</v>
      </c>
      <c r="BO15" s="377">
        <v>45927</v>
      </c>
      <c r="BP15" s="377">
        <v>46035</v>
      </c>
      <c r="BQ15" s="377">
        <v>46175</v>
      </c>
      <c r="BR15" s="377">
        <v>46320</v>
      </c>
      <c r="BS15" s="377">
        <v>46260</v>
      </c>
      <c r="BT15" s="377">
        <v>46310</v>
      </c>
      <c r="BU15" s="377">
        <v>46360</v>
      </c>
      <c r="BV15" s="377">
        <v>46535</v>
      </c>
      <c r="BW15" s="374">
        <v>46648</v>
      </c>
      <c r="BX15" s="372">
        <v>46802</v>
      </c>
      <c r="BY15" s="377">
        <v>46753</v>
      </c>
      <c r="BZ15" s="377">
        <v>46693</v>
      </c>
      <c r="CA15" s="377">
        <v>46580</v>
      </c>
      <c r="CB15" s="377">
        <v>46454</v>
      </c>
      <c r="CC15" s="377">
        <v>45654</v>
      </c>
      <c r="CD15" s="377">
        <v>45753</v>
      </c>
      <c r="CE15" s="377">
        <v>45787</v>
      </c>
      <c r="CF15" s="377">
        <v>45586</v>
      </c>
      <c r="CG15" s="373">
        <v>45572</v>
      </c>
      <c r="CH15" s="373">
        <v>45445</v>
      </c>
      <c r="CI15" s="374">
        <v>45281</v>
      </c>
      <c r="CJ15" s="372">
        <v>45181</v>
      </c>
      <c r="CK15" s="373">
        <v>45272</v>
      </c>
      <c r="CL15" s="373">
        <v>45392</v>
      </c>
      <c r="CM15" s="373">
        <v>45406</v>
      </c>
      <c r="CN15" s="373">
        <v>45476</v>
      </c>
      <c r="CO15" s="373">
        <v>45524</v>
      </c>
      <c r="CP15" s="373">
        <v>45868</v>
      </c>
      <c r="CQ15" s="373">
        <v>45994</v>
      </c>
      <c r="CR15" s="373">
        <v>46174</v>
      </c>
      <c r="CS15" s="373">
        <v>46026</v>
      </c>
      <c r="CT15" s="373">
        <v>46140</v>
      </c>
      <c r="CU15" s="374">
        <v>46163</v>
      </c>
      <c r="CV15" s="372">
        <v>46261</v>
      </c>
      <c r="CW15" s="373">
        <v>46377</v>
      </c>
      <c r="CX15" s="373">
        <v>46420</v>
      </c>
      <c r="CY15" s="373">
        <v>46659</v>
      </c>
      <c r="CZ15" s="373">
        <v>46276</v>
      </c>
      <c r="DA15" s="373">
        <v>46333</v>
      </c>
      <c r="DB15" s="373">
        <v>46342</v>
      </c>
      <c r="DC15" s="373">
        <v>46476</v>
      </c>
      <c r="DD15" s="373">
        <v>46384</v>
      </c>
      <c r="DE15" s="373">
        <v>46318</v>
      </c>
      <c r="DF15" s="373">
        <v>46289</v>
      </c>
      <c r="DG15" s="374">
        <v>46431</v>
      </c>
      <c r="DH15" s="372">
        <v>46427</v>
      </c>
      <c r="DI15" s="373">
        <v>46458</v>
      </c>
      <c r="DJ15" s="373">
        <v>46501</v>
      </c>
      <c r="DK15" s="373">
        <v>46462</v>
      </c>
      <c r="DL15" s="373">
        <v>46348</v>
      </c>
      <c r="DM15" s="373">
        <v>46236</v>
      </c>
      <c r="DN15" s="373">
        <v>46062</v>
      </c>
      <c r="DO15" s="373">
        <v>46153</v>
      </c>
      <c r="DP15" s="373">
        <v>46190</v>
      </c>
      <c r="DQ15" s="373">
        <v>46172</v>
      </c>
      <c r="DR15" s="373">
        <v>46169</v>
      </c>
      <c r="DS15" s="376">
        <v>46139</v>
      </c>
      <c r="DT15" s="372">
        <v>46299</v>
      </c>
      <c r="DU15" s="373">
        <v>46490</v>
      </c>
      <c r="DV15" s="373">
        <v>46571</v>
      </c>
      <c r="DW15" s="373">
        <v>46547</v>
      </c>
      <c r="DX15" s="373">
        <v>46679</v>
      </c>
      <c r="DY15" s="373">
        <v>46621</v>
      </c>
      <c r="DZ15" s="373">
        <v>46678</v>
      </c>
      <c r="EA15" s="373">
        <v>46422</v>
      </c>
      <c r="EB15" s="373">
        <v>46437</v>
      </c>
      <c r="EC15" s="373">
        <v>46354</v>
      </c>
      <c r="ED15" s="373">
        <v>46303</v>
      </c>
      <c r="EE15" s="376">
        <v>46217</v>
      </c>
      <c r="EF15" s="372">
        <v>46170</v>
      </c>
      <c r="EG15" s="373">
        <v>46341</v>
      </c>
      <c r="EH15" s="373">
        <v>46280</v>
      </c>
      <c r="EI15" s="373">
        <v>46239</v>
      </c>
      <c r="EJ15" s="373">
        <v>46203</v>
      </c>
      <c r="EK15" s="373">
        <v>46071</v>
      </c>
      <c r="EL15" s="373">
        <v>46098</v>
      </c>
      <c r="EM15" s="373">
        <v>46172</v>
      </c>
      <c r="EN15" s="373">
        <v>46444</v>
      </c>
      <c r="EO15" s="373">
        <v>46612</v>
      </c>
      <c r="EP15" s="373">
        <v>46624</v>
      </c>
      <c r="EQ15" s="376">
        <v>46861</v>
      </c>
      <c r="ER15" s="372">
        <v>47024</v>
      </c>
      <c r="ES15" s="373">
        <v>47217</v>
      </c>
      <c r="ET15" s="373">
        <v>46979</v>
      </c>
      <c r="EU15" s="373">
        <v>47111</v>
      </c>
      <c r="EV15" s="373">
        <v>47203</v>
      </c>
      <c r="EW15" s="376">
        <v>47454</v>
      </c>
      <c r="EX15" s="376">
        <v>48019</v>
      </c>
      <c r="EY15" s="376">
        <v>48095</v>
      </c>
      <c r="EZ15" s="374">
        <v>47939</v>
      </c>
      <c r="FA15" s="374">
        <v>48125</v>
      </c>
      <c r="FB15" s="374">
        <v>48121</v>
      </c>
      <c r="FC15" s="374">
        <v>48210</v>
      </c>
      <c r="FD15" s="374">
        <v>48373</v>
      </c>
      <c r="FE15" s="103">
        <v>163</v>
      </c>
      <c r="FF15" s="83">
        <v>0.33696483575548342</v>
      </c>
      <c r="FG15" s="103">
        <v>1512</v>
      </c>
      <c r="FH15" s="83">
        <v>3.2265636670152151</v>
      </c>
      <c r="FL15" s="104" t="s">
        <v>477</v>
      </c>
      <c r="FM15" s="105">
        <v>2263110</v>
      </c>
      <c r="FN15" s="105">
        <v>2317897</v>
      </c>
      <c r="FO15" s="105">
        <v>2327498</v>
      </c>
      <c r="FP15" s="3">
        <v>2294057</v>
      </c>
      <c r="FQ15" s="3">
        <v>2465967</v>
      </c>
      <c r="FR15" s="3">
        <v>2445234</v>
      </c>
      <c r="FS15" s="3">
        <v>2659352</v>
      </c>
    </row>
    <row r="16" spans="1:176" ht="15" outlineLevel="2">
      <c r="A16" s="360">
        <v>495</v>
      </c>
      <c r="B16" s="52" t="s">
        <v>299</v>
      </c>
      <c r="C16" s="343" t="s">
        <v>303</v>
      </c>
      <c r="D16" s="372">
        <v>18611</v>
      </c>
      <c r="E16" s="373">
        <v>18864</v>
      </c>
      <c r="F16" s="373">
        <v>18913</v>
      </c>
      <c r="G16" s="373">
        <v>18765</v>
      </c>
      <c r="H16" s="373">
        <v>18666</v>
      </c>
      <c r="I16" s="373">
        <v>18839</v>
      </c>
      <c r="J16" s="373">
        <v>18809</v>
      </c>
      <c r="K16" s="373">
        <v>18763</v>
      </c>
      <c r="L16" s="373">
        <v>18984</v>
      </c>
      <c r="M16" s="373">
        <v>19052</v>
      </c>
      <c r="N16" s="373">
        <v>19099</v>
      </c>
      <c r="O16" s="374">
        <v>19511</v>
      </c>
      <c r="P16" s="372">
        <v>19522</v>
      </c>
      <c r="Q16" s="373">
        <v>19660</v>
      </c>
      <c r="R16" s="375">
        <v>19774</v>
      </c>
      <c r="S16" s="373">
        <v>19697</v>
      </c>
      <c r="T16" s="373">
        <v>19790</v>
      </c>
      <c r="U16" s="373">
        <v>19958</v>
      </c>
      <c r="V16" s="373">
        <v>20012</v>
      </c>
      <c r="W16" s="373">
        <v>20122</v>
      </c>
      <c r="X16" s="373">
        <v>20237</v>
      </c>
      <c r="Y16" s="373">
        <v>20182</v>
      </c>
      <c r="Z16" s="373">
        <v>20330</v>
      </c>
      <c r="AA16" s="374">
        <v>20365</v>
      </c>
      <c r="AB16" s="372">
        <v>20387</v>
      </c>
      <c r="AC16" s="373">
        <v>20549</v>
      </c>
      <c r="AD16" s="373">
        <v>20582</v>
      </c>
      <c r="AE16" s="373">
        <v>20640</v>
      </c>
      <c r="AF16" s="373">
        <v>20832</v>
      </c>
      <c r="AG16" s="373">
        <v>20581</v>
      </c>
      <c r="AH16" s="373">
        <v>20536</v>
      </c>
      <c r="AI16" s="373">
        <v>20663</v>
      </c>
      <c r="AJ16" s="373">
        <v>20910</v>
      </c>
      <c r="AK16" s="373">
        <v>20966</v>
      </c>
      <c r="AL16" s="373">
        <v>20856</v>
      </c>
      <c r="AM16" s="374">
        <v>21054</v>
      </c>
      <c r="AN16" s="372">
        <v>21083</v>
      </c>
      <c r="AO16" s="373">
        <v>21275</v>
      </c>
      <c r="AP16" s="373">
        <v>21582</v>
      </c>
      <c r="AQ16" s="373">
        <v>21669</v>
      </c>
      <c r="AR16" s="373">
        <v>21710</v>
      </c>
      <c r="AS16" s="373">
        <v>21892</v>
      </c>
      <c r="AT16" s="373">
        <v>21941</v>
      </c>
      <c r="AU16" s="373">
        <v>21979</v>
      </c>
      <c r="AV16" s="373">
        <v>21937</v>
      </c>
      <c r="AW16" s="373">
        <v>22006</v>
      </c>
      <c r="AX16" s="373">
        <v>22045</v>
      </c>
      <c r="AY16" s="374">
        <v>22017</v>
      </c>
      <c r="AZ16" s="372">
        <v>22246</v>
      </c>
      <c r="BA16" s="373">
        <v>22326</v>
      </c>
      <c r="BB16" s="373">
        <v>22451</v>
      </c>
      <c r="BC16" s="373">
        <v>22482</v>
      </c>
      <c r="BD16" s="373">
        <v>22516</v>
      </c>
      <c r="BE16" s="373">
        <v>22447</v>
      </c>
      <c r="BF16" s="373">
        <v>22517</v>
      </c>
      <c r="BG16" s="373">
        <v>23252</v>
      </c>
      <c r="BH16" s="373">
        <v>23635</v>
      </c>
      <c r="BI16" s="373">
        <v>22825</v>
      </c>
      <c r="BJ16" s="373">
        <v>23121</v>
      </c>
      <c r="BK16" s="374">
        <v>23274</v>
      </c>
      <c r="BL16" s="372">
        <v>23345</v>
      </c>
      <c r="BM16" s="377">
        <v>23455</v>
      </c>
      <c r="BN16" s="377">
        <v>23424</v>
      </c>
      <c r="BO16" s="377">
        <v>23436</v>
      </c>
      <c r="BP16" s="377">
        <v>23459</v>
      </c>
      <c r="BQ16" s="377">
        <v>23451</v>
      </c>
      <c r="BR16" s="377">
        <v>23483</v>
      </c>
      <c r="BS16" s="377">
        <v>23443</v>
      </c>
      <c r="BT16" s="377">
        <v>23460</v>
      </c>
      <c r="BU16" s="377">
        <v>23427</v>
      </c>
      <c r="BV16" s="377">
        <v>23518</v>
      </c>
      <c r="BW16" s="374">
        <v>23554</v>
      </c>
      <c r="BX16" s="372">
        <v>23603</v>
      </c>
      <c r="BY16" s="377">
        <v>23593</v>
      </c>
      <c r="BZ16" s="377">
        <v>23634</v>
      </c>
      <c r="CA16" s="377">
        <v>23649</v>
      </c>
      <c r="CB16" s="377">
        <v>23466</v>
      </c>
      <c r="CC16" s="377">
        <v>23137</v>
      </c>
      <c r="CD16" s="377">
        <v>23218</v>
      </c>
      <c r="CE16" s="377">
        <v>23241</v>
      </c>
      <c r="CF16" s="377">
        <v>23183</v>
      </c>
      <c r="CG16" s="373">
        <v>23194</v>
      </c>
      <c r="CH16" s="373">
        <v>23144</v>
      </c>
      <c r="CI16" s="374">
        <v>23106</v>
      </c>
      <c r="CJ16" s="372">
        <v>23052</v>
      </c>
      <c r="CK16" s="373">
        <v>23099</v>
      </c>
      <c r="CL16" s="373">
        <v>23204</v>
      </c>
      <c r="CM16" s="373">
        <v>23227</v>
      </c>
      <c r="CN16" s="373">
        <v>23245</v>
      </c>
      <c r="CO16" s="373">
        <v>23262</v>
      </c>
      <c r="CP16" s="373">
        <v>23225</v>
      </c>
      <c r="CQ16" s="373">
        <v>23458</v>
      </c>
      <c r="CR16" s="373">
        <v>23475</v>
      </c>
      <c r="CS16" s="373">
        <v>23395</v>
      </c>
      <c r="CT16" s="373">
        <v>23399</v>
      </c>
      <c r="CU16" s="374">
        <v>23366</v>
      </c>
      <c r="CV16" s="372">
        <v>23351</v>
      </c>
      <c r="CW16" s="373">
        <v>23639</v>
      </c>
      <c r="CX16" s="373">
        <v>23623</v>
      </c>
      <c r="CY16" s="373">
        <v>23665</v>
      </c>
      <c r="CZ16" s="373">
        <v>23696</v>
      </c>
      <c r="DA16" s="373">
        <v>23657</v>
      </c>
      <c r="DB16" s="373">
        <v>23670</v>
      </c>
      <c r="DC16" s="373">
        <v>23669</v>
      </c>
      <c r="DD16" s="373">
        <v>23657</v>
      </c>
      <c r="DE16" s="373">
        <v>23595</v>
      </c>
      <c r="DF16" s="373">
        <v>23589</v>
      </c>
      <c r="DG16" s="374">
        <v>23586</v>
      </c>
      <c r="DH16" s="372">
        <v>23661</v>
      </c>
      <c r="DI16" s="373">
        <v>23739</v>
      </c>
      <c r="DJ16" s="373">
        <v>23991</v>
      </c>
      <c r="DK16" s="373">
        <v>24060</v>
      </c>
      <c r="DL16" s="373">
        <v>24139</v>
      </c>
      <c r="DM16" s="373">
        <v>24171</v>
      </c>
      <c r="DN16" s="373">
        <v>24202</v>
      </c>
      <c r="DO16" s="373">
        <v>24292</v>
      </c>
      <c r="DP16" s="373">
        <v>24285</v>
      </c>
      <c r="DQ16" s="373">
        <v>24286</v>
      </c>
      <c r="DR16" s="373">
        <v>24276</v>
      </c>
      <c r="DS16" s="376">
        <v>24248</v>
      </c>
      <c r="DT16" s="372">
        <v>24325</v>
      </c>
      <c r="DU16" s="373">
        <v>24365</v>
      </c>
      <c r="DV16" s="373">
        <v>24420</v>
      </c>
      <c r="DW16" s="373">
        <v>24379</v>
      </c>
      <c r="DX16" s="373">
        <v>24472</v>
      </c>
      <c r="DY16" s="373">
        <v>24437</v>
      </c>
      <c r="DZ16" s="373">
        <v>24435</v>
      </c>
      <c r="EA16" s="373">
        <v>24498</v>
      </c>
      <c r="EB16" s="373">
        <v>24492</v>
      </c>
      <c r="EC16" s="373">
        <v>24525</v>
      </c>
      <c r="ED16" s="373">
        <v>24677</v>
      </c>
      <c r="EE16" s="376">
        <v>24656</v>
      </c>
      <c r="EF16" s="372">
        <v>24700</v>
      </c>
      <c r="EG16" s="373">
        <v>24841</v>
      </c>
      <c r="EH16" s="373">
        <v>24787</v>
      </c>
      <c r="EI16" s="373">
        <v>24737</v>
      </c>
      <c r="EJ16" s="373">
        <v>24740</v>
      </c>
      <c r="EK16" s="373">
        <v>24743</v>
      </c>
      <c r="EL16" s="373">
        <v>24792</v>
      </c>
      <c r="EM16" s="373">
        <v>24847</v>
      </c>
      <c r="EN16" s="373">
        <v>25047</v>
      </c>
      <c r="EO16" s="373">
        <v>25082</v>
      </c>
      <c r="EP16" s="373">
        <v>25166</v>
      </c>
      <c r="EQ16" s="376">
        <v>25265</v>
      </c>
      <c r="ER16" s="372">
        <v>25352</v>
      </c>
      <c r="ES16" s="373">
        <v>25485</v>
      </c>
      <c r="ET16" s="373">
        <v>25362</v>
      </c>
      <c r="EU16" s="373">
        <v>25357</v>
      </c>
      <c r="EV16" s="373">
        <v>25425</v>
      </c>
      <c r="EW16" s="376">
        <v>25456</v>
      </c>
      <c r="EX16" s="376">
        <v>25604</v>
      </c>
      <c r="EY16" s="376">
        <v>25629</v>
      </c>
      <c r="EZ16" s="374">
        <v>25782</v>
      </c>
      <c r="FA16" s="374">
        <v>25793</v>
      </c>
      <c r="FB16" s="374">
        <v>25845</v>
      </c>
      <c r="FC16" s="374">
        <v>25837</v>
      </c>
      <c r="FD16" s="374">
        <v>26007</v>
      </c>
      <c r="FE16" s="103">
        <v>170</v>
      </c>
      <c r="FF16" s="83">
        <v>0.65367016572461267</v>
      </c>
      <c r="FG16" s="103">
        <v>742</v>
      </c>
      <c r="FH16" s="83">
        <v>2.9368691866218088</v>
      </c>
      <c r="FL16" s="228" t="s">
        <v>478</v>
      </c>
      <c r="FM16" s="105">
        <v>2253831</v>
      </c>
      <c r="FN16" s="105">
        <v>2329926</v>
      </c>
      <c r="FO16" s="105">
        <v>2332435</v>
      </c>
      <c r="FP16" s="3">
        <v>2284686</v>
      </c>
      <c r="FQ16" s="3">
        <v>2448044</v>
      </c>
      <c r="FR16" s="3">
        <v>2441831</v>
      </c>
      <c r="FS16" s="3">
        <v>2657908</v>
      </c>
    </row>
    <row r="17" spans="1:176" ht="15" outlineLevel="2">
      <c r="A17" s="360">
        <v>790</v>
      </c>
      <c r="B17" s="52" t="s">
        <v>299</v>
      </c>
      <c r="C17" s="343" t="s">
        <v>304</v>
      </c>
      <c r="D17" s="372">
        <v>31940</v>
      </c>
      <c r="E17" s="373">
        <v>31780</v>
      </c>
      <c r="F17" s="373">
        <v>31712</v>
      </c>
      <c r="G17" s="373">
        <v>31431</v>
      </c>
      <c r="H17" s="373">
        <v>31314</v>
      </c>
      <c r="I17" s="373">
        <v>31554</v>
      </c>
      <c r="J17" s="373">
        <v>31451</v>
      </c>
      <c r="K17" s="373">
        <v>31396</v>
      </c>
      <c r="L17" s="373">
        <v>31336</v>
      </c>
      <c r="M17" s="373">
        <v>31839</v>
      </c>
      <c r="N17" s="373">
        <v>31688</v>
      </c>
      <c r="O17" s="374">
        <v>32165</v>
      </c>
      <c r="P17" s="372">
        <v>32012</v>
      </c>
      <c r="Q17" s="373">
        <v>32199</v>
      </c>
      <c r="R17" s="375">
        <v>31651</v>
      </c>
      <c r="S17" s="373">
        <v>31018</v>
      </c>
      <c r="T17" s="373">
        <v>31116</v>
      </c>
      <c r="U17" s="373">
        <v>31179</v>
      </c>
      <c r="V17" s="373">
        <v>31602</v>
      </c>
      <c r="W17" s="373">
        <v>31648</v>
      </c>
      <c r="X17" s="373">
        <v>31602</v>
      </c>
      <c r="Y17" s="373">
        <v>31518</v>
      </c>
      <c r="Z17" s="373">
        <v>31507</v>
      </c>
      <c r="AA17" s="374">
        <v>31448</v>
      </c>
      <c r="AB17" s="372">
        <v>31434</v>
      </c>
      <c r="AC17" s="373">
        <v>31381</v>
      </c>
      <c r="AD17" s="373">
        <v>31270</v>
      </c>
      <c r="AE17" s="373">
        <v>31232</v>
      </c>
      <c r="AF17" s="373">
        <v>31108</v>
      </c>
      <c r="AG17" s="373">
        <v>31007</v>
      </c>
      <c r="AH17" s="373">
        <v>31046</v>
      </c>
      <c r="AI17" s="373">
        <v>30846</v>
      </c>
      <c r="AJ17" s="373">
        <v>31190</v>
      </c>
      <c r="AK17" s="373">
        <v>31355</v>
      </c>
      <c r="AL17" s="373">
        <v>31311</v>
      </c>
      <c r="AM17" s="374">
        <v>31293</v>
      </c>
      <c r="AN17" s="372">
        <v>31313</v>
      </c>
      <c r="AO17" s="373">
        <v>31230</v>
      </c>
      <c r="AP17" s="373">
        <v>31553</v>
      </c>
      <c r="AQ17" s="373">
        <v>31429</v>
      </c>
      <c r="AR17" s="373">
        <v>31571</v>
      </c>
      <c r="AS17" s="373">
        <v>31643</v>
      </c>
      <c r="AT17" s="373">
        <v>31662</v>
      </c>
      <c r="AU17" s="373">
        <v>31623</v>
      </c>
      <c r="AV17" s="373">
        <v>31476</v>
      </c>
      <c r="AW17" s="373">
        <v>31515</v>
      </c>
      <c r="AX17" s="373">
        <v>31549</v>
      </c>
      <c r="AY17" s="374">
        <v>31621</v>
      </c>
      <c r="AZ17" s="372">
        <v>32002</v>
      </c>
      <c r="BA17" s="373">
        <v>32038</v>
      </c>
      <c r="BB17" s="373">
        <v>32178</v>
      </c>
      <c r="BC17" s="373">
        <v>32073</v>
      </c>
      <c r="BD17" s="373">
        <v>31981</v>
      </c>
      <c r="BE17" s="373">
        <v>31703</v>
      </c>
      <c r="BF17" s="373">
        <v>31952</v>
      </c>
      <c r="BG17" s="373">
        <v>31826</v>
      </c>
      <c r="BH17" s="373">
        <v>31785</v>
      </c>
      <c r="BI17" s="373">
        <v>31582</v>
      </c>
      <c r="BJ17" s="373">
        <v>31649</v>
      </c>
      <c r="BK17" s="374">
        <v>31875</v>
      </c>
      <c r="BL17" s="372">
        <v>31916</v>
      </c>
      <c r="BM17" s="377">
        <v>31964</v>
      </c>
      <c r="BN17" s="377">
        <v>31878</v>
      </c>
      <c r="BO17" s="377">
        <v>31951</v>
      </c>
      <c r="BP17" s="377">
        <v>31960</v>
      </c>
      <c r="BQ17" s="377">
        <v>31931</v>
      </c>
      <c r="BR17" s="377">
        <v>31895</v>
      </c>
      <c r="BS17" s="377">
        <v>31753</v>
      </c>
      <c r="BT17" s="377">
        <v>31741</v>
      </c>
      <c r="BU17" s="377">
        <v>31706</v>
      </c>
      <c r="BV17" s="377">
        <v>31737</v>
      </c>
      <c r="BW17" s="374">
        <v>31857</v>
      </c>
      <c r="BX17" s="372">
        <v>31865</v>
      </c>
      <c r="BY17" s="377">
        <v>31744</v>
      </c>
      <c r="BZ17" s="377">
        <v>31643</v>
      </c>
      <c r="CA17" s="377">
        <v>31538</v>
      </c>
      <c r="CB17" s="377">
        <v>31515</v>
      </c>
      <c r="CC17" s="377">
        <v>30929</v>
      </c>
      <c r="CD17" s="377">
        <v>31014</v>
      </c>
      <c r="CE17" s="377">
        <v>31115</v>
      </c>
      <c r="CF17" s="377">
        <v>30977</v>
      </c>
      <c r="CG17" s="373">
        <v>31008</v>
      </c>
      <c r="CH17" s="373">
        <v>30975</v>
      </c>
      <c r="CI17" s="374">
        <v>30896</v>
      </c>
      <c r="CJ17" s="372">
        <v>30802</v>
      </c>
      <c r="CK17" s="373">
        <v>30831</v>
      </c>
      <c r="CL17" s="373">
        <v>30781</v>
      </c>
      <c r="CM17" s="373">
        <v>30694</v>
      </c>
      <c r="CN17" s="373">
        <v>30789</v>
      </c>
      <c r="CO17" s="373">
        <v>30865</v>
      </c>
      <c r="CP17" s="373">
        <v>31144</v>
      </c>
      <c r="CQ17" s="373">
        <v>31269</v>
      </c>
      <c r="CR17" s="373">
        <v>31320</v>
      </c>
      <c r="CS17" s="373">
        <v>31262</v>
      </c>
      <c r="CT17" s="373">
        <v>31216</v>
      </c>
      <c r="CU17" s="374">
        <v>31118</v>
      </c>
      <c r="CV17" s="372">
        <v>31096</v>
      </c>
      <c r="CW17" s="373">
        <v>31028</v>
      </c>
      <c r="CX17" s="373">
        <v>30895</v>
      </c>
      <c r="CY17" s="373">
        <v>30772</v>
      </c>
      <c r="CZ17" s="373">
        <v>30212</v>
      </c>
      <c r="DA17" s="373">
        <v>29962</v>
      </c>
      <c r="DB17" s="373">
        <v>29796</v>
      </c>
      <c r="DC17" s="373">
        <v>29583</v>
      </c>
      <c r="DD17" s="373">
        <v>29554</v>
      </c>
      <c r="DE17" s="373">
        <v>29302</v>
      </c>
      <c r="DF17" s="373">
        <v>29130</v>
      </c>
      <c r="DG17" s="374">
        <v>29023</v>
      </c>
      <c r="DH17" s="372">
        <v>29032</v>
      </c>
      <c r="DI17" s="373">
        <v>28941</v>
      </c>
      <c r="DJ17" s="373">
        <v>28826</v>
      </c>
      <c r="DK17" s="373">
        <v>28691</v>
      </c>
      <c r="DL17" s="373">
        <v>28606</v>
      </c>
      <c r="DM17" s="373">
        <v>28445</v>
      </c>
      <c r="DN17" s="373">
        <v>28276</v>
      </c>
      <c r="DO17" s="373">
        <v>28137</v>
      </c>
      <c r="DP17" s="373">
        <v>28029</v>
      </c>
      <c r="DQ17" s="373">
        <v>27873</v>
      </c>
      <c r="DR17" s="373">
        <v>27779</v>
      </c>
      <c r="DS17" s="376">
        <v>27555</v>
      </c>
      <c r="DT17" s="372">
        <v>27509</v>
      </c>
      <c r="DU17" s="373">
        <v>27605</v>
      </c>
      <c r="DV17" s="373">
        <v>27559</v>
      </c>
      <c r="DW17" s="373">
        <v>27512</v>
      </c>
      <c r="DX17" s="373">
        <v>27558</v>
      </c>
      <c r="DY17" s="373">
        <v>27453</v>
      </c>
      <c r="DZ17" s="373">
        <v>27782</v>
      </c>
      <c r="EA17" s="373">
        <v>27613</v>
      </c>
      <c r="EB17" s="373">
        <v>27571</v>
      </c>
      <c r="EC17" s="373">
        <v>27454</v>
      </c>
      <c r="ED17" s="373">
        <v>27382</v>
      </c>
      <c r="EE17" s="376">
        <v>27267</v>
      </c>
      <c r="EF17" s="372">
        <v>27226</v>
      </c>
      <c r="EG17" s="373">
        <v>27251</v>
      </c>
      <c r="EH17" s="373">
        <v>27109</v>
      </c>
      <c r="EI17" s="373">
        <v>26970</v>
      </c>
      <c r="EJ17" s="373">
        <v>26821</v>
      </c>
      <c r="EK17" s="373">
        <v>26689</v>
      </c>
      <c r="EL17" s="373">
        <v>26544</v>
      </c>
      <c r="EM17" s="373">
        <v>26534</v>
      </c>
      <c r="EN17" s="373">
        <v>26686</v>
      </c>
      <c r="EO17" s="373">
        <v>26572</v>
      </c>
      <c r="EP17" s="373">
        <v>26521</v>
      </c>
      <c r="EQ17" s="376">
        <v>26514</v>
      </c>
      <c r="ER17" s="372">
        <v>26623</v>
      </c>
      <c r="ES17" s="373">
        <v>26695</v>
      </c>
      <c r="ET17" s="373">
        <v>26473</v>
      </c>
      <c r="EU17" s="373">
        <v>26355</v>
      </c>
      <c r="EV17" s="373">
        <v>26294</v>
      </c>
      <c r="EW17" s="376">
        <v>26251</v>
      </c>
      <c r="EX17" s="376">
        <v>26364</v>
      </c>
      <c r="EY17" s="376">
        <v>26331</v>
      </c>
      <c r="EZ17" s="374">
        <v>26256</v>
      </c>
      <c r="FA17" s="374">
        <v>26270</v>
      </c>
      <c r="FB17" s="374">
        <v>26200</v>
      </c>
      <c r="FC17" s="374">
        <v>26156</v>
      </c>
      <c r="FD17" s="374">
        <v>26310</v>
      </c>
      <c r="FE17" s="103">
        <v>154</v>
      </c>
      <c r="FF17" s="83">
        <v>0.58532877232991254</v>
      </c>
      <c r="FG17" s="103">
        <v>-204</v>
      </c>
      <c r="FH17" s="83">
        <v>-0.7694048427245983</v>
      </c>
      <c r="FL17" s="104" t="s">
        <v>479</v>
      </c>
      <c r="FM17" s="105">
        <v>2241894</v>
      </c>
      <c r="FN17" s="105">
        <v>2336079</v>
      </c>
      <c r="FO17" s="105">
        <v>2338345</v>
      </c>
      <c r="FP17" s="3">
        <v>2290422</v>
      </c>
      <c r="FQ17" s="3">
        <v>2427993</v>
      </c>
      <c r="FR17" s="3">
        <v>2446658</v>
      </c>
      <c r="FS17" s="3">
        <v>2677491</v>
      </c>
    </row>
    <row r="18" spans="1:176" ht="15" outlineLevel="2">
      <c r="A18" s="360">
        <v>895</v>
      </c>
      <c r="B18" s="52" t="s">
        <v>299</v>
      </c>
      <c r="C18" s="343" t="s">
        <v>305</v>
      </c>
      <c r="D18" s="372">
        <v>19759</v>
      </c>
      <c r="E18" s="373">
        <v>19809</v>
      </c>
      <c r="F18" s="373">
        <v>19745</v>
      </c>
      <c r="G18" s="373">
        <v>19757</v>
      </c>
      <c r="H18" s="373">
        <v>19753</v>
      </c>
      <c r="I18" s="373">
        <v>19856</v>
      </c>
      <c r="J18" s="373">
        <v>19756</v>
      </c>
      <c r="K18" s="373">
        <v>19804</v>
      </c>
      <c r="L18" s="373">
        <v>19659</v>
      </c>
      <c r="M18" s="373">
        <v>19604</v>
      </c>
      <c r="N18" s="373">
        <v>19359</v>
      </c>
      <c r="O18" s="374">
        <v>19996</v>
      </c>
      <c r="P18" s="372">
        <v>20015</v>
      </c>
      <c r="Q18" s="373">
        <v>19812</v>
      </c>
      <c r="R18" s="375">
        <v>19779</v>
      </c>
      <c r="S18" s="373">
        <v>19935</v>
      </c>
      <c r="T18" s="373">
        <v>19891</v>
      </c>
      <c r="U18" s="373">
        <v>20277</v>
      </c>
      <c r="V18" s="373">
        <v>20454</v>
      </c>
      <c r="W18" s="373">
        <v>20352</v>
      </c>
      <c r="X18" s="373">
        <v>20573</v>
      </c>
      <c r="Y18" s="373">
        <v>20683</v>
      </c>
      <c r="Z18" s="373">
        <v>20769</v>
      </c>
      <c r="AA18" s="374">
        <v>20872</v>
      </c>
      <c r="AB18" s="372">
        <v>20990</v>
      </c>
      <c r="AC18" s="373">
        <v>21130</v>
      </c>
      <c r="AD18" s="373">
        <v>21135</v>
      </c>
      <c r="AE18" s="373">
        <v>21119</v>
      </c>
      <c r="AF18" s="373">
        <v>21158</v>
      </c>
      <c r="AG18" s="373">
        <v>21032</v>
      </c>
      <c r="AH18" s="373">
        <v>21000</v>
      </c>
      <c r="AI18" s="373">
        <v>20865</v>
      </c>
      <c r="AJ18" s="373">
        <v>21122</v>
      </c>
      <c r="AK18" s="373">
        <v>21297</v>
      </c>
      <c r="AL18" s="373">
        <v>21226</v>
      </c>
      <c r="AM18" s="374">
        <v>21283</v>
      </c>
      <c r="AN18" s="372">
        <v>21304</v>
      </c>
      <c r="AO18" s="373">
        <v>21323</v>
      </c>
      <c r="AP18" s="373">
        <v>21501</v>
      </c>
      <c r="AQ18" s="373">
        <v>21383</v>
      </c>
      <c r="AR18" s="373">
        <v>21472</v>
      </c>
      <c r="AS18" s="373">
        <v>21693</v>
      </c>
      <c r="AT18" s="373">
        <v>21658</v>
      </c>
      <c r="AU18" s="373">
        <v>21732</v>
      </c>
      <c r="AV18" s="373">
        <v>21600</v>
      </c>
      <c r="AW18" s="373">
        <v>21718</v>
      </c>
      <c r="AX18" s="373">
        <v>21646</v>
      </c>
      <c r="AY18" s="374">
        <v>21726</v>
      </c>
      <c r="AZ18" s="372">
        <v>22056</v>
      </c>
      <c r="BA18" s="373">
        <v>22065</v>
      </c>
      <c r="BB18" s="373">
        <v>22242</v>
      </c>
      <c r="BC18" s="373">
        <v>22280</v>
      </c>
      <c r="BD18" s="373">
        <v>22291</v>
      </c>
      <c r="BE18" s="373">
        <v>22235</v>
      </c>
      <c r="BF18" s="373">
        <v>22422</v>
      </c>
      <c r="BG18" s="373">
        <v>22362</v>
      </c>
      <c r="BH18" s="373">
        <v>22288</v>
      </c>
      <c r="BI18" s="373">
        <v>22222</v>
      </c>
      <c r="BJ18" s="373">
        <v>22385</v>
      </c>
      <c r="BK18" s="374">
        <v>22596</v>
      </c>
      <c r="BL18" s="372">
        <v>22648</v>
      </c>
      <c r="BM18" s="377">
        <v>22788</v>
      </c>
      <c r="BN18" s="377">
        <v>22834</v>
      </c>
      <c r="BO18" s="377">
        <v>22894</v>
      </c>
      <c r="BP18" s="377">
        <v>22927</v>
      </c>
      <c r="BQ18" s="377">
        <v>22969</v>
      </c>
      <c r="BR18" s="377">
        <v>22987</v>
      </c>
      <c r="BS18" s="377">
        <v>22985</v>
      </c>
      <c r="BT18" s="377">
        <v>23031</v>
      </c>
      <c r="BU18" s="377">
        <v>23070</v>
      </c>
      <c r="BV18" s="377">
        <v>23132</v>
      </c>
      <c r="BW18" s="374">
        <v>23140</v>
      </c>
      <c r="BX18" s="372">
        <v>23173</v>
      </c>
      <c r="BY18" s="377">
        <v>23052</v>
      </c>
      <c r="BZ18" s="377">
        <v>23049</v>
      </c>
      <c r="CA18" s="377">
        <v>23001</v>
      </c>
      <c r="CB18" s="377">
        <v>22986</v>
      </c>
      <c r="CC18" s="377">
        <v>22694</v>
      </c>
      <c r="CD18" s="377">
        <v>22796</v>
      </c>
      <c r="CE18" s="377">
        <v>22814</v>
      </c>
      <c r="CF18" s="377">
        <v>22710</v>
      </c>
      <c r="CG18" s="373">
        <v>22698</v>
      </c>
      <c r="CH18" s="373">
        <v>22642</v>
      </c>
      <c r="CI18" s="374">
        <v>22586</v>
      </c>
      <c r="CJ18" s="372">
        <v>22516</v>
      </c>
      <c r="CK18" s="373">
        <v>22518</v>
      </c>
      <c r="CL18" s="373">
        <v>22471</v>
      </c>
      <c r="CM18" s="373">
        <v>22341</v>
      </c>
      <c r="CN18" s="373">
        <v>22347</v>
      </c>
      <c r="CO18" s="373">
        <v>22380</v>
      </c>
      <c r="CP18" s="373">
        <v>22533</v>
      </c>
      <c r="CQ18" s="373">
        <v>22639</v>
      </c>
      <c r="CR18" s="373">
        <v>22650</v>
      </c>
      <c r="CS18" s="373">
        <v>22620</v>
      </c>
      <c r="CT18" s="373">
        <v>22597</v>
      </c>
      <c r="CU18" s="374">
        <v>22668</v>
      </c>
      <c r="CV18" s="372">
        <v>22835</v>
      </c>
      <c r="CW18" s="373">
        <v>22955</v>
      </c>
      <c r="CX18" s="373">
        <v>22926</v>
      </c>
      <c r="CY18" s="373">
        <v>22998</v>
      </c>
      <c r="CZ18" s="373">
        <v>22924</v>
      </c>
      <c r="DA18" s="373">
        <v>22898</v>
      </c>
      <c r="DB18" s="373">
        <v>22947</v>
      </c>
      <c r="DC18" s="373">
        <v>22887</v>
      </c>
      <c r="DD18" s="373">
        <v>22938</v>
      </c>
      <c r="DE18" s="373">
        <v>22896</v>
      </c>
      <c r="DF18" s="373">
        <v>22931</v>
      </c>
      <c r="DG18" s="374">
        <v>22912</v>
      </c>
      <c r="DH18" s="372">
        <v>23011</v>
      </c>
      <c r="DI18" s="373">
        <v>22992</v>
      </c>
      <c r="DJ18" s="373">
        <v>23042</v>
      </c>
      <c r="DK18" s="373">
        <v>22980</v>
      </c>
      <c r="DL18" s="373">
        <v>22996</v>
      </c>
      <c r="DM18" s="373">
        <v>22954</v>
      </c>
      <c r="DN18" s="373">
        <v>22893</v>
      </c>
      <c r="DO18" s="373">
        <v>22889</v>
      </c>
      <c r="DP18" s="373">
        <v>22890</v>
      </c>
      <c r="DQ18" s="373">
        <v>22893</v>
      </c>
      <c r="DR18" s="373">
        <v>22881</v>
      </c>
      <c r="DS18" s="376">
        <v>22820</v>
      </c>
      <c r="DT18" s="372">
        <v>22895</v>
      </c>
      <c r="DU18" s="373">
        <v>23162</v>
      </c>
      <c r="DV18" s="373">
        <v>23225</v>
      </c>
      <c r="DW18" s="373">
        <v>23262</v>
      </c>
      <c r="DX18" s="373">
        <v>23388</v>
      </c>
      <c r="DY18" s="373">
        <v>23333</v>
      </c>
      <c r="DZ18" s="373">
        <v>23372</v>
      </c>
      <c r="EA18" s="373">
        <v>23266</v>
      </c>
      <c r="EB18" s="373">
        <v>23269</v>
      </c>
      <c r="EC18" s="373">
        <v>23253</v>
      </c>
      <c r="ED18" s="373">
        <v>23271</v>
      </c>
      <c r="EE18" s="376">
        <v>23212</v>
      </c>
      <c r="EF18" s="372">
        <v>23244</v>
      </c>
      <c r="EG18" s="373">
        <v>23378</v>
      </c>
      <c r="EH18" s="373">
        <v>23387</v>
      </c>
      <c r="EI18" s="373">
        <v>23447</v>
      </c>
      <c r="EJ18" s="373">
        <v>23409</v>
      </c>
      <c r="EK18" s="373">
        <v>23384</v>
      </c>
      <c r="EL18" s="373">
        <v>23405</v>
      </c>
      <c r="EM18" s="373">
        <v>23428</v>
      </c>
      <c r="EN18" s="373">
        <v>23645</v>
      </c>
      <c r="EO18" s="373">
        <v>23676</v>
      </c>
      <c r="EP18" s="373">
        <v>23689</v>
      </c>
      <c r="EQ18" s="376">
        <v>23758</v>
      </c>
      <c r="ER18" s="372">
        <v>23834</v>
      </c>
      <c r="ES18" s="373">
        <v>23932</v>
      </c>
      <c r="ET18" s="373">
        <v>24046</v>
      </c>
      <c r="EU18" s="373">
        <v>24040</v>
      </c>
      <c r="EV18" s="373">
        <v>24089</v>
      </c>
      <c r="EW18" s="376">
        <v>24090</v>
      </c>
      <c r="EX18" s="376">
        <v>24289</v>
      </c>
      <c r="EY18" s="376">
        <v>24372</v>
      </c>
      <c r="EZ18" s="374">
        <v>24305</v>
      </c>
      <c r="FA18" s="374">
        <v>24407</v>
      </c>
      <c r="FB18" s="374">
        <v>24432</v>
      </c>
      <c r="FC18" s="374">
        <v>24496</v>
      </c>
      <c r="FD18" s="374">
        <v>24679</v>
      </c>
      <c r="FE18" s="103">
        <v>183</v>
      </c>
      <c r="FF18" s="83">
        <v>0.74152113132622877</v>
      </c>
      <c r="FG18" s="103">
        <v>921</v>
      </c>
      <c r="FH18" s="83">
        <v>3.8765889384628336</v>
      </c>
      <c r="FN18" s="5"/>
    </row>
    <row r="19" spans="1:176" ht="15" outlineLevel="1">
      <c r="A19" s="45" t="s">
        <v>306</v>
      </c>
      <c r="B19" s="42"/>
      <c r="C19" s="46" t="s">
        <v>781</v>
      </c>
      <c r="D19" s="47">
        <v>328512</v>
      </c>
      <c r="E19" s="48">
        <v>330271</v>
      </c>
      <c r="F19" s="48">
        <v>330450</v>
      </c>
      <c r="G19" s="48">
        <v>328977</v>
      </c>
      <c r="H19" s="48">
        <v>328856</v>
      </c>
      <c r="I19" s="48">
        <v>329583</v>
      </c>
      <c r="J19" s="48">
        <v>326232</v>
      </c>
      <c r="K19" s="48">
        <v>328828</v>
      </c>
      <c r="L19" s="48">
        <v>324214</v>
      </c>
      <c r="M19" s="48">
        <v>322932</v>
      </c>
      <c r="N19" s="48">
        <v>322849</v>
      </c>
      <c r="O19" s="49">
        <v>325430</v>
      </c>
      <c r="P19" s="47">
        <v>324961</v>
      </c>
      <c r="Q19" s="48">
        <v>330540</v>
      </c>
      <c r="R19" s="50">
        <v>333325</v>
      </c>
      <c r="S19" s="48">
        <v>309826</v>
      </c>
      <c r="T19" s="48">
        <v>331933</v>
      </c>
      <c r="U19" s="48">
        <v>336373</v>
      </c>
      <c r="V19" s="48">
        <v>340660</v>
      </c>
      <c r="W19" s="48">
        <v>344976</v>
      </c>
      <c r="X19" s="48">
        <v>345741</v>
      </c>
      <c r="Y19" s="48">
        <v>350453</v>
      </c>
      <c r="Z19" s="48">
        <v>350933</v>
      </c>
      <c r="AA19" s="49">
        <v>350407</v>
      </c>
      <c r="AB19" s="47">
        <v>348933</v>
      </c>
      <c r="AC19" s="48">
        <v>350803</v>
      </c>
      <c r="AD19" s="48">
        <v>350653</v>
      </c>
      <c r="AE19" s="48">
        <v>351191</v>
      </c>
      <c r="AF19" s="48">
        <v>351935</v>
      </c>
      <c r="AG19" s="48">
        <v>347300</v>
      </c>
      <c r="AH19" s="48">
        <v>348410</v>
      </c>
      <c r="AI19" s="48">
        <v>348143</v>
      </c>
      <c r="AJ19" s="48">
        <v>347443</v>
      </c>
      <c r="AK19" s="48">
        <v>347989</v>
      </c>
      <c r="AL19" s="48">
        <v>346745</v>
      </c>
      <c r="AM19" s="49">
        <v>347751</v>
      </c>
      <c r="AN19" s="47">
        <v>347437</v>
      </c>
      <c r="AO19" s="48">
        <v>347601</v>
      </c>
      <c r="AP19" s="48">
        <v>348802</v>
      </c>
      <c r="AQ19" s="48">
        <v>348361</v>
      </c>
      <c r="AR19" s="48">
        <v>353716</v>
      </c>
      <c r="AS19" s="48">
        <v>356260</v>
      </c>
      <c r="AT19" s="48">
        <v>357865</v>
      </c>
      <c r="AU19" s="48">
        <v>358783</v>
      </c>
      <c r="AV19" s="48">
        <v>355153</v>
      </c>
      <c r="AW19" s="48">
        <v>356397</v>
      </c>
      <c r="AX19" s="48">
        <v>356537</v>
      </c>
      <c r="AY19" s="49">
        <v>357208</v>
      </c>
      <c r="AZ19" s="47">
        <v>358546</v>
      </c>
      <c r="BA19" s="48">
        <v>360288</v>
      </c>
      <c r="BB19" s="48">
        <v>359409</v>
      </c>
      <c r="BC19" s="48">
        <v>359629</v>
      </c>
      <c r="BD19" s="48">
        <v>361049</v>
      </c>
      <c r="BE19" s="48">
        <v>358635</v>
      </c>
      <c r="BF19" s="48">
        <v>360350</v>
      </c>
      <c r="BG19" s="48">
        <v>358629</v>
      </c>
      <c r="BH19" s="48">
        <v>366071</v>
      </c>
      <c r="BI19" s="48">
        <v>364156</v>
      </c>
      <c r="BJ19" s="48">
        <v>366281</v>
      </c>
      <c r="BK19" s="49">
        <v>373117</v>
      </c>
      <c r="BL19" s="47">
        <v>374199</v>
      </c>
      <c r="BM19" s="117">
        <v>376751</v>
      </c>
      <c r="BN19" s="117">
        <v>377201</v>
      </c>
      <c r="BO19" s="117">
        <v>377378</v>
      </c>
      <c r="BP19" s="117">
        <v>378183</v>
      </c>
      <c r="BQ19" s="117">
        <v>376888</v>
      </c>
      <c r="BR19" s="117">
        <v>370686</v>
      </c>
      <c r="BS19" s="117">
        <v>364845</v>
      </c>
      <c r="BT19" s="117">
        <v>363294</v>
      </c>
      <c r="BU19" s="117">
        <v>363332</v>
      </c>
      <c r="BV19" s="117">
        <v>362873</v>
      </c>
      <c r="BW19" s="49">
        <v>364182</v>
      </c>
      <c r="BX19" s="47">
        <v>364700</v>
      </c>
      <c r="BY19" s="117">
        <v>362873</v>
      </c>
      <c r="BZ19" s="117">
        <v>358926</v>
      </c>
      <c r="CA19" s="117">
        <v>355938</v>
      </c>
      <c r="CB19" s="117">
        <v>354569</v>
      </c>
      <c r="CC19" s="117">
        <v>350211</v>
      </c>
      <c r="CD19" s="117">
        <v>345240</v>
      </c>
      <c r="CE19" s="117">
        <v>344931</v>
      </c>
      <c r="CF19" s="117">
        <v>344905</v>
      </c>
      <c r="CG19" s="48">
        <v>344857</v>
      </c>
      <c r="CH19" s="48">
        <v>344849</v>
      </c>
      <c r="CI19" s="49">
        <v>344724</v>
      </c>
      <c r="CJ19" s="47">
        <v>343917</v>
      </c>
      <c r="CK19" s="48">
        <v>345267</v>
      </c>
      <c r="CL19" s="48">
        <v>343825</v>
      </c>
      <c r="CM19" s="48">
        <v>343830</v>
      </c>
      <c r="CN19" s="48">
        <v>343999</v>
      </c>
      <c r="CO19" s="48">
        <v>346684</v>
      </c>
      <c r="CP19" s="48">
        <v>349403</v>
      </c>
      <c r="CQ19" s="48">
        <v>349661</v>
      </c>
      <c r="CR19" s="48">
        <v>349992</v>
      </c>
      <c r="CS19" s="48">
        <v>351486</v>
      </c>
      <c r="CT19" s="48">
        <v>353692</v>
      </c>
      <c r="CU19" s="49">
        <v>354910</v>
      </c>
      <c r="CV19" s="47">
        <v>355253</v>
      </c>
      <c r="CW19" s="48">
        <v>355109</v>
      </c>
      <c r="CX19" s="48">
        <v>355135</v>
      </c>
      <c r="CY19" s="48">
        <v>354942</v>
      </c>
      <c r="CZ19" s="48">
        <v>355582</v>
      </c>
      <c r="DA19" s="48">
        <v>355086</v>
      </c>
      <c r="DB19" s="48">
        <v>354088</v>
      </c>
      <c r="DC19" s="48">
        <v>353891</v>
      </c>
      <c r="DD19" s="48">
        <v>357398</v>
      </c>
      <c r="DE19" s="48">
        <v>356413</v>
      </c>
      <c r="DF19" s="48">
        <v>360852</v>
      </c>
      <c r="DG19" s="49">
        <v>362545</v>
      </c>
      <c r="DH19" s="47">
        <v>363568</v>
      </c>
      <c r="DI19" s="48">
        <v>364840</v>
      </c>
      <c r="DJ19" s="48">
        <v>364686</v>
      </c>
      <c r="DK19" s="48">
        <v>364596</v>
      </c>
      <c r="DL19" s="48">
        <v>364754</v>
      </c>
      <c r="DM19" s="48">
        <v>363867</v>
      </c>
      <c r="DN19" s="48">
        <v>362875</v>
      </c>
      <c r="DO19" s="48">
        <v>362609</v>
      </c>
      <c r="DP19" s="48">
        <v>362681</v>
      </c>
      <c r="DQ19" s="48">
        <v>361639</v>
      </c>
      <c r="DR19" s="48">
        <v>359638</v>
      </c>
      <c r="DS19" s="51">
        <v>360360</v>
      </c>
      <c r="DT19" s="47">
        <v>360789</v>
      </c>
      <c r="DU19" s="48">
        <v>367562</v>
      </c>
      <c r="DV19" s="48">
        <v>372192</v>
      </c>
      <c r="DW19" s="48">
        <v>373865</v>
      </c>
      <c r="DX19" s="48">
        <v>376540</v>
      </c>
      <c r="DY19" s="48">
        <v>376955</v>
      </c>
      <c r="DZ19" s="48">
        <v>377299</v>
      </c>
      <c r="EA19" s="48">
        <v>372361</v>
      </c>
      <c r="EB19" s="48">
        <v>373902</v>
      </c>
      <c r="EC19" s="48">
        <v>373255</v>
      </c>
      <c r="ED19" s="48">
        <v>372422</v>
      </c>
      <c r="EE19" s="51">
        <v>371489</v>
      </c>
      <c r="EF19" s="47">
        <v>372505</v>
      </c>
      <c r="EG19" s="48">
        <v>373724</v>
      </c>
      <c r="EH19" s="48">
        <v>372200</v>
      </c>
      <c r="EI19" s="48">
        <v>371718</v>
      </c>
      <c r="EJ19" s="48">
        <v>371692</v>
      </c>
      <c r="EK19" s="48">
        <v>372014</v>
      </c>
      <c r="EL19" s="48">
        <v>373298</v>
      </c>
      <c r="EM19" s="48">
        <v>374069</v>
      </c>
      <c r="EN19" s="48">
        <v>380150</v>
      </c>
      <c r="EO19" s="48">
        <v>378886</v>
      </c>
      <c r="EP19" s="48">
        <v>378541</v>
      </c>
      <c r="EQ19" s="51">
        <v>379773</v>
      </c>
      <c r="ER19" s="47">
        <v>380477</v>
      </c>
      <c r="ES19" s="48">
        <v>381690</v>
      </c>
      <c r="ET19" s="48">
        <v>384836</v>
      </c>
      <c r="EU19" s="48">
        <v>385011</v>
      </c>
      <c r="EV19" s="48">
        <v>386942</v>
      </c>
      <c r="EW19" s="51">
        <v>386806</v>
      </c>
      <c r="EX19" s="51">
        <v>396824</v>
      </c>
      <c r="EY19" s="51">
        <v>397330</v>
      </c>
      <c r="EZ19" s="49">
        <v>397183</v>
      </c>
      <c r="FA19" s="49">
        <v>398897</v>
      </c>
      <c r="FB19" s="49">
        <v>398957</v>
      </c>
      <c r="FC19" s="49">
        <v>400192</v>
      </c>
      <c r="FD19" s="49">
        <v>403582</v>
      </c>
      <c r="FE19" s="103">
        <v>3390</v>
      </c>
      <c r="FF19" s="83">
        <v>0.83997799703653775</v>
      </c>
      <c r="FG19" s="103">
        <v>23809</v>
      </c>
      <c r="FH19" s="83">
        <v>6.2692713805352147</v>
      </c>
    </row>
    <row r="20" spans="1:176" ht="15" outlineLevel="2">
      <c r="A20" s="360">
        <v>45</v>
      </c>
      <c r="B20" s="52" t="s">
        <v>306</v>
      </c>
      <c r="C20" s="343" t="s">
        <v>307</v>
      </c>
      <c r="D20" s="372">
        <v>55003</v>
      </c>
      <c r="E20" s="373">
        <v>55241</v>
      </c>
      <c r="F20" s="373">
        <v>55023</v>
      </c>
      <c r="G20" s="373">
        <v>54978</v>
      </c>
      <c r="H20" s="373">
        <v>54442</v>
      </c>
      <c r="I20" s="373">
        <v>54737</v>
      </c>
      <c r="J20" s="373">
        <v>53566</v>
      </c>
      <c r="K20" s="373">
        <v>54571</v>
      </c>
      <c r="L20" s="373">
        <v>52761</v>
      </c>
      <c r="M20" s="373">
        <v>51739</v>
      </c>
      <c r="N20" s="373">
        <v>51567</v>
      </c>
      <c r="O20" s="374">
        <v>51697</v>
      </c>
      <c r="P20" s="372">
        <v>51449</v>
      </c>
      <c r="Q20" s="373">
        <v>51131</v>
      </c>
      <c r="R20" s="375">
        <v>51111</v>
      </c>
      <c r="S20" s="373">
        <v>45207</v>
      </c>
      <c r="T20" s="373">
        <v>51161</v>
      </c>
      <c r="U20" s="373">
        <v>51443</v>
      </c>
      <c r="V20" s="373">
        <v>52197</v>
      </c>
      <c r="W20" s="373">
        <v>53128</v>
      </c>
      <c r="X20" s="373">
        <v>53053</v>
      </c>
      <c r="Y20" s="373">
        <v>53454</v>
      </c>
      <c r="Z20" s="373">
        <v>53412</v>
      </c>
      <c r="AA20" s="374">
        <v>52887</v>
      </c>
      <c r="AB20" s="372">
        <v>52834</v>
      </c>
      <c r="AC20" s="373">
        <v>52792</v>
      </c>
      <c r="AD20" s="373">
        <v>52568</v>
      </c>
      <c r="AE20" s="373">
        <v>52620</v>
      </c>
      <c r="AF20" s="373">
        <v>52617</v>
      </c>
      <c r="AG20" s="373">
        <v>51006</v>
      </c>
      <c r="AH20" s="373">
        <v>51027</v>
      </c>
      <c r="AI20" s="373">
        <v>51177</v>
      </c>
      <c r="AJ20" s="373">
        <v>51021</v>
      </c>
      <c r="AK20" s="373">
        <v>51334</v>
      </c>
      <c r="AL20" s="373">
        <v>51401</v>
      </c>
      <c r="AM20" s="374">
        <v>52380</v>
      </c>
      <c r="AN20" s="372">
        <v>52093</v>
      </c>
      <c r="AO20" s="373">
        <v>52100</v>
      </c>
      <c r="AP20" s="373">
        <v>52237</v>
      </c>
      <c r="AQ20" s="373">
        <v>52024</v>
      </c>
      <c r="AR20" s="373">
        <v>54139</v>
      </c>
      <c r="AS20" s="373">
        <v>54315</v>
      </c>
      <c r="AT20" s="373">
        <v>54648</v>
      </c>
      <c r="AU20" s="373">
        <v>54960</v>
      </c>
      <c r="AV20" s="373">
        <v>54154</v>
      </c>
      <c r="AW20" s="373">
        <v>54374</v>
      </c>
      <c r="AX20" s="373">
        <v>54256</v>
      </c>
      <c r="AY20" s="374">
        <v>54140</v>
      </c>
      <c r="AZ20" s="372">
        <v>54464</v>
      </c>
      <c r="BA20" s="373">
        <v>55052</v>
      </c>
      <c r="BB20" s="373">
        <v>54521</v>
      </c>
      <c r="BC20" s="373">
        <v>54313</v>
      </c>
      <c r="BD20" s="373">
        <v>54178</v>
      </c>
      <c r="BE20" s="373">
        <v>53284</v>
      </c>
      <c r="BF20" s="373">
        <v>53223</v>
      </c>
      <c r="BG20" s="373">
        <v>52559</v>
      </c>
      <c r="BH20" s="373">
        <v>52979</v>
      </c>
      <c r="BI20" s="373">
        <v>52257</v>
      </c>
      <c r="BJ20" s="373">
        <v>53151</v>
      </c>
      <c r="BK20" s="374">
        <v>53867</v>
      </c>
      <c r="BL20" s="372">
        <v>54061</v>
      </c>
      <c r="BM20" s="377">
        <v>54737</v>
      </c>
      <c r="BN20" s="377">
        <v>54825</v>
      </c>
      <c r="BO20" s="377">
        <v>54808</v>
      </c>
      <c r="BP20" s="377">
        <v>55072</v>
      </c>
      <c r="BQ20" s="377">
        <v>54966</v>
      </c>
      <c r="BR20" s="377">
        <v>53273</v>
      </c>
      <c r="BS20" s="377">
        <v>52486</v>
      </c>
      <c r="BT20" s="377">
        <v>52325</v>
      </c>
      <c r="BU20" s="377">
        <v>52354</v>
      </c>
      <c r="BV20" s="377">
        <v>52343</v>
      </c>
      <c r="BW20" s="374">
        <v>52758</v>
      </c>
      <c r="BX20" s="372">
        <v>52319</v>
      </c>
      <c r="BY20" s="377">
        <v>51702</v>
      </c>
      <c r="BZ20" s="377">
        <v>50447</v>
      </c>
      <c r="CA20" s="377">
        <v>49556</v>
      </c>
      <c r="CB20" s="377">
        <v>49160</v>
      </c>
      <c r="CC20" s="377">
        <v>48279</v>
      </c>
      <c r="CD20" s="377">
        <v>47667</v>
      </c>
      <c r="CE20" s="377">
        <v>47516</v>
      </c>
      <c r="CF20" s="377">
        <v>47104</v>
      </c>
      <c r="CG20" s="373">
        <v>47122</v>
      </c>
      <c r="CH20" s="373">
        <v>47193</v>
      </c>
      <c r="CI20" s="374">
        <v>47085</v>
      </c>
      <c r="CJ20" s="372">
        <v>46802</v>
      </c>
      <c r="CK20" s="373">
        <v>47172</v>
      </c>
      <c r="CL20" s="373">
        <v>46912</v>
      </c>
      <c r="CM20" s="373">
        <v>46813</v>
      </c>
      <c r="CN20" s="373">
        <v>46809</v>
      </c>
      <c r="CO20" s="373">
        <v>48106</v>
      </c>
      <c r="CP20" s="373">
        <v>48713</v>
      </c>
      <c r="CQ20" s="373">
        <v>48772</v>
      </c>
      <c r="CR20" s="373">
        <v>48501</v>
      </c>
      <c r="CS20" s="373">
        <v>49132</v>
      </c>
      <c r="CT20" s="373">
        <v>49512</v>
      </c>
      <c r="CU20" s="374">
        <v>49844</v>
      </c>
      <c r="CV20" s="372">
        <v>49863</v>
      </c>
      <c r="CW20" s="373">
        <v>49710</v>
      </c>
      <c r="CX20" s="373">
        <v>49624</v>
      </c>
      <c r="CY20" s="373">
        <v>49493</v>
      </c>
      <c r="CZ20" s="373">
        <v>49609</v>
      </c>
      <c r="DA20" s="373">
        <v>49503</v>
      </c>
      <c r="DB20" s="373">
        <v>49461</v>
      </c>
      <c r="DC20" s="373">
        <v>49296</v>
      </c>
      <c r="DD20" s="373">
        <v>50049</v>
      </c>
      <c r="DE20" s="373">
        <v>49658</v>
      </c>
      <c r="DF20" s="373">
        <v>51284</v>
      </c>
      <c r="DG20" s="374">
        <v>51576</v>
      </c>
      <c r="DH20" s="372">
        <v>51243</v>
      </c>
      <c r="DI20" s="373">
        <v>51833</v>
      </c>
      <c r="DJ20" s="373">
        <v>51615</v>
      </c>
      <c r="DK20" s="373">
        <v>51820</v>
      </c>
      <c r="DL20" s="373">
        <v>51674</v>
      </c>
      <c r="DM20" s="373">
        <v>51279</v>
      </c>
      <c r="DN20" s="373">
        <v>50985</v>
      </c>
      <c r="DO20" s="373">
        <v>50905</v>
      </c>
      <c r="DP20" s="373">
        <v>50861</v>
      </c>
      <c r="DQ20" s="373">
        <v>50633</v>
      </c>
      <c r="DR20" s="373">
        <v>50568</v>
      </c>
      <c r="DS20" s="376">
        <v>51049</v>
      </c>
      <c r="DT20" s="372">
        <v>51271</v>
      </c>
      <c r="DU20" s="373">
        <v>54186</v>
      </c>
      <c r="DV20" s="373">
        <v>56104</v>
      </c>
      <c r="DW20" s="373">
        <v>57023</v>
      </c>
      <c r="DX20" s="373">
        <v>58253</v>
      </c>
      <c r="DY20" s="373">
        <v>58557</v>
      </c>
      <c r="DZ20" s="373">
        <v>58646</v>
      </c>
      <c r="EA20" s="373">
        <v>56802</v>
      </c>
      <c r="EB20" s="373">
        <v>57275</v>
      </c>
      <c r="EC20" s="373">
        <v>56934</v>
      </c>
      <c r="ED20" s="373">
        <v>56544</v>
      </c>
      <c r="EE20" s="376">
        <v>56233</v>
      </c>
      <c r="EF20" s="372">
        <v>56447</v>
      </c>
      <c r="EG20" s="373">
        <v>56628</v>
      </c>
      <c r="EH20" s="373">
        <v>56192</v>
      </c>
      <c r="EI20" s="373">
        <v>56093</v>
      </c>
      <c r="EJ20" s="373">
        <v>55839</v>
      </c>
      <c r="EK20" s="373">
        <v>55778</v>
      </c>
      <c r="EL20" s="373">
        <v>55864</v>
      </c>
      <c r="EM20" s="373">
        <v>56050</v>
      </c>
      <c r="EN20" s="373">
        <v>58123</v>
      </c>
      <c r="EO20" s="373">
        <v>57802</v>
      </c>
      <c r="EP20" s="373">
        <v>57556</v>
      </c>
      <c r="EQ20" s="376">
        <v>58098</v>
      </c>
      <c r="ER20" s="372">
        <v>58269</v>
      </c>
      <c r="ES20" s="373">
        <v>58791</v>
      </c>
      <c r="ET20" s="373">
        <v>60439</v>
      </c>
      <c r="EU20" s="373">
        <v>60694</v>
      </c>
      <c r="EV20" s="373">
        <v>61172</v>
      </c>
      <c r="EW20" s="376">
        <v>61180</v>
      </c>
      <c r="EX20" s="376">
        <v>64309</v>
      </c>
      <c r="EY20" s="376">
        <v>64210</v>
      </c>
      <c r="EZ20" s="374">
        <v>64167</v>
      </c>
      <c r="FA20" s="374">
        <v>64552</v>
      </c>
      <c r="FB20" s="374">
        <v>64547</v>
      </c>
      <c r="FC20" s="374">
        <v>64919</v>
      </c>
      <c r="FD20" s="374">
        <v>66105</v>
      </c>
      <c r="FE20" s="103">
        <v>1186</v>
      </c>
      <c r="FF20" s="83">
        <v>1.7941154224340066</v>
      </c>
      <c r="FG20" s="103">
        <v>8007</v>
      </c>
      <c r="FH20" s="83">
        <v>13.781885779200662</v>
      </c>
    </row>
    <row r="21" spans="1:176" ht="15" outlineLevel="2">
      <c r="A21" s="360">
        <v>51</v>
      </c>
      <c r="B21" s="52" t="s">
        <v>306</v>
      </c>
      <c r="C21" s="343" t="s">
        <v>308</v>
      </c>
      <c r="D21" s="372">
        <v>23644</v>
      </c>
      <c r="E21" s="373">
        <v>23633</v>
      </c>
      <c r="F21" s="373">
        <v>23714</v>
      </c>
      <c r="G21" s="373">
        <v>23697</v>
      </c>
      <c r="H21" s="373">
        <v>23654</v>
      </c>
      <c r="I21" s="373">
        <v>23654</v>
      </c>
      <c r="J21" s="373">
        <v>23510</v>
      </c>
      <c r="K21" s="373">
        <v>23661</v>
      </c>
      <c r="L21" s="373">
        <v>23410</v>
      </c>
      <c r="M21" s="373">
        <v>23392</v>
      </c>
      <c r="N21" s="373">
        <v>23420</v>
      </c>
      <c r="O21" s="374">
        <v>24004</v>
      </c>
      <c r="P21" s="372">
        <v>23941</v>
      </c>
      <c r="Q21" s="373">
        <v>24051</v>
      </c>
      <c r="R21" s="375">
        <v>24036</v>
      </c>
      <c r="S21" s="373">
        <v>23137</v>
      </c>
      <c r="T21" s="373">
        <v>24299</v>
      </c>
      <c r="U21" s="373">
        <v>24457</v>
      </c>
      <c r="V21" s="373">
        <v>24622</v>
      </c>
      <c r="W21" s="373">
        <v>24855</v>
      </c>
      <c r="X21" s="373">
        <v>24800</v>
      </c>
      <c r="Y21" s="373">
        <v>25033</v>
      </c>
      <c r="Z21" s="373">
        <v>25041</v>
      </c>
      <c r="AA21" s="374">
        <v>24954</v>
      </c>
      <c r="AB21" s="372">
        <v>24897</v>
      </c>
      <c r="AC21" s="373">
        <v>24870</v>
      </c>
      <c r="AD21" s="373">
        <v>24885</v>
      </c>
      <c r="AE21" s="373">
        <v>24894</v>
      </c>
      <c r="AF21" s="373">
        <v>24779</v>
      </c>
      <c r="AG21" s="373">
        <v>24917</v>
      </c>
      <c r="AH21" s="373">
        <v>24842</v>
      </c>
      <c r="AI21" s="373">
        <v>24812</v>
      </c>
      <c r="AJ21" s="373">
        <v>24564</v>
      </c>
      <c r="AK21" s="373">
        <v>24309</v>
      </c>
      <c r="AL21" s="373">
        <v>24294</v>
      </c>
      <c r="AM21" s="374">
        <v>24540</v>
      </c>
      <c r="AN21" s="372">
        <v>24699</v>
      </c>
      <c r="AO21" s="373">
        <v>24777</v>
      </c>
      <c r="AP21" s="373">
        <v>24868</v>
      </c>
      <c r="AQ21" s="373">
        <v>25052</v>
      </c>
      <c r="AR21" s="373">
        <v>25719</v>
      </c>
      <c r="AS21" s="373">
        <v>25833</v>
      </c>
      <c r="AT21" s="373">
        <v>25857</v>
      </c>
      <c r="AU21" s="373">
        <v>25871</v>
      </c>
      <c r="AV21" s="373">
        <v>25699</v>
      </c>
      <c r="AW21" s="373">
        <v>26066</v>
      </c>
      <c r="AX21" s="373">
        <v>26194</v>
      </c>
      <c r="AY21" s="374">
        <v>26264</v>
      </c>
      <c r="AZ21" s="372">
        <v>26370</v>
      </c>
      <c r="BA21" s="373">
        <v>26407</v>
      </c>
      <c r="BB21" s="373">
        <v>26352</v>
      </c>
      <c r="BC21" s="373">
        <v>26380</v>
      </c>
      <c r="BD21" s="373">
        <v>26356</v>
      </c>
      <c r="BE21" s="373">
        <v>26257</v>
      </c>
      <c r="BF21" s="373">
        <v>26384</v>
      </c>
      <c r="BG21" s="373">
        <v>26366</v>
      </c>
      <c r="BH21" s="373">
        <v>26548</v>
      </c>
      <c r="BI21" s="373">
        <v>26577</v>
      </c>
      <c r="BJ21" s="373">
        <v>26624</v>
      </c>
      <c r="BK21" s="374">
        <v>26778</v>
      </c>
      <c r="BL21" s="372">
        <v>26791</v>
      </c>
      <c r="BM21" s="377">
        <v>26882</v>
      </c>
      <c r="BN21" s="377">
        <v>26923</v>
      </c>
      <c r="BO21" s="377">
        <v>26974</v>
      </c>
      <c r="BP21" s="377">
        <v>27113</v>
      </c>
      <c r="BQ21" s="377">
        <v>27127</v>
      </c>
      <c r="BR21" s="377">
        <v>26777</v>
      </c>
      <c r="BS21" s="377">
        <v>26479</v>
      </c>
      <c r="BT21" s="377">
        <v>26398</v>
      </c>
      <c r="BU21" s="377">
        <v>26303</v>
      </c>
      <c r="BV21" s="377">
        <v>26302</v>
      </c>
      <c r="BW21" s="374">
        <v>26372</v>
      </c>
      <c r="BX21" s="372">
        <v>26419</v>
      </c>
      <c r="BY21" s="377">
        <v>26260</v>
      </c>
      <c r="BZ21" s="377">
        <v>26062</v>
      </c>
      <c r="CA21" s="377">
        <v>25878</v>
      </c>
      <c r="CB21" s="377">
        <v>26058</v>
      </c>
      <c r="CC21" s="377">
        <v>25886</v>
      </c>
      <c r="CD21" s="377">
        <v>25690</v>
      </c>
      <c r="CE21" s="377">
        <v>25668</v>
      </c>
      <c r="CF21" s="377">
        <v>25567</v>
      </c>
      <c r="CG21" s="373">
        <v>25496</v>
      </c>
      <c r="CH21" s="373">
        <v>25536</v>
      </c>
      <c r="CI21" s="374">
        <v>25511</v>
      </c>
      <c r="CJ21" s="372">
        <v>25475</v>
      </c>
      <c r="CK21" s="373">
        <v>25624</v>
      </c>
      <c r="CL21" s="373">
        <v>25686</v>
      </c>
      <c r="CM21" s="373">
        <v>25648</v>
      </c>
      <c r="CN21" s="373">
        <v>25745</v>
      </c>
      <c r="CO21" s="373">
        <v>26039</v>
      </c>
      <c r="CP21" s="373">
        <v>26134</v>
      </c>
      <c r="CQ21" s="373">
        <v>26283</v>
      </c>
      <c r="CR21" s="373">
        <v>26254</v>
      </c>
      <c r="CS21" s="373">
        <v>26316</v>
      </c>
      <c r="CT21" s="373">
        <v>26401</v>
      </c>
      <c r="CU21" s="374">
        <v>26407</v>
      </c>
      <c r="CV21" s="372">
        <v>26390</v>
      </c>
      <c r="CW21" s="373">
        <v>26379</v>
      </c>
      <c r="CX21" s="373">
        <v>26411</v>
      </c>
      <c r="CY21" s="373">
        <v>26630</v>
      </c>
      <c r="CZ21" s="373">
        <v>26654</v>
      </c>
      <c r="DA21" s="373">
        <v>26568</v>
      </c>
      <c r="DB21" s="373">
        <v>26596</v>
      </c>
      <c r="DC21" s="373">
        <v>26534</v>
      </c>
      <c r="DD21" s="373">
        <v>26637</v>
      </c>
      <c r="DE21" s="373">
        <v>26458</v>
      </c>
      <c r="DF21" s="373">
        <v>26764</v>
      </c>
      <c r="DG21" s="374">
        <v>26805</v>
      </c>
      <c r="DH21" s="372">
        <v>26789</v>
      </c>
      <c r="DI21" s="373">
        <v>26815</v>
      </c>
      <c r="DJ21" s="373">
        <v>26753</v>
      </c>
      <c r="DK21" s="373">
        <v>26602</v>
      </c>
      <c r="DL21" s="373">
        <v>26521</v>
      </c>
      <c r="DM21" s="373">
        <v>26446</v>
      </c>
      <c r="DN21" s="373">
        <v>26318</v>
      </c>
      <c r="DO21" s="373">
        <v>26261</v>
      </c>
      <c r="DP21" s="373">
        <v>26297</v>
      </c>
      <c r="DQ21" s="373">
        <v>26188</v>
      </c>
      <c r="DR21" s="373">
        <v>25999</v>
      </c>
      <c r="DS21" s="376">
        <v>26099</v>
      </c>
      <c r="DT21" s="372">
        <v>26121</v>
      </c>
      <c r="DU21" s="373">
        <v>26270</v>
      </c>
      <c r="DV21" s="373">
        <v>26393</v>
      </c>
      <c r="DW21" s="373">
        <v>26334</v>
      </c>
      <c r="DX21" s="373">
        <v>26388</v>
      </c>
      <c r="DY21" s="373">
        <v>26460</v>
      </c>
      <c r="DZ21" s="373">
        <v>26403</v>
      </c>
      <c r="EA21" s="373">
        <v>26185</v>
      </c>
      <c r="EB21" s="373">
        <v>26331</v>
      </c>
      <c r="EC21" s="373">
        <v>26270</v>
      </c>
      <c r="ED21" s="373">
        <v>26250</v>
      </c>
      <c r="EE21" s="376">
        <v>26198</v>
      </c>
      <c r="EF21" s="372">
        <v>26339</v>
      </c>
      <c r="EG21" s="373">
        <v>26459</v>
      </c>
      <c r="EH21" s="373">
        <v>26375</v>
      </c>
      <c r="EI21" s="373">
        <v>26215</v>
      </c>
      <c r="EJ21" s="373">
        <v>26156</v>
      </c>
      <c r="EK21" s="373">
        <v>26090</v>
      </c>
      <c r="EL21" s="373">
        <v>26017</v>
      </c>
      <c r="EM21" s="373">
        <v>25997</v>
      </c>
      <c r="EN21" s="373">
        <v>26017</v>
      </c>
      <c r="EO21" s="373">
        <v>25885</v>
      </c>
      <c r="EP21" s="373">
        <v>25860</v>
      </c>
      <c r="EQ21" s="376">
        <v>25865</v>
      </c>
      <c r="ER21" s="372">
        <v>25930</v>
      </c>
      <c r="ES21" s="373">
        <v>25865</v>
      </c>
      <c r="ET21" s="373">
        <v>25827</v>
      </c>
      <c r="EU21" s="373">
        <v>25774</v>
      </c>
      <c r="EV21" s="373">
        <v>25787</v>
      </c>
      <c r="EW21" s="376">
        <v>25691</v>
      </c>
      <c r="EX21" s="376">
        <v>26005</v>
      </c>
      <c r="EY21" s="376">
        <v>26023</v>
      </c>
      <c r="EZ21" s="374">
        <v>25983</v>
      </c>
      <c r="FA21" s="374">
        <v>25940</v>
      </c>
      <c r="FB21" s="374">
        <v>25916</v>
      </c>
      <c r="FC21" s="374">
        <v>25936</v>
      </c>
      <c r="FD21" s="374">
        <v>26144</v>
      </c>
      <c r="FE21" s="103">
        <v>208</v>
      </c>
      <c r="FF21" s="83">
        <v>0.79559363525091797</v>
      </c>
      <c r="FG21" s="103">
        <v>279</v>
      </c>
      <c r="FH21" s="83">
        <v>1.0786777498550164</v>
      </c>
    </row>
    <row r="22" spans="1:176" ht="15" outlineLevel="2">
      <c r="A22" s="360">
        <v>147</v>
      </c>
      <c r="B22" s="52" t="s">
        <v>306</v>
      </c>
      <c r="C22" s="343" t="s">
        <v>309</v>
      </c>
      <c r="D22" s="372">
        <v>22696</v>
      </c>
      <c r="E22" s="373">
        <v>22735</v>
      </c>
      <c r="F22" s="373">
        <v>22662</v>
      </c>
      <c r="G22" s="373">
        <v>22662</v>
      </c>
      <c r="H22" s="373">
        <v>22508</v>
      </c>
      <c r="I22" s="373">
        <v>22522</v>
      </c>
      <c r="J22" s="373">
        <v>22109</v>
      </c>
      <c r="K22" s="373">
        <v>22427</v>
      </c>
      <c r="L22" s="373">
        <v>21974</v>
      </c>
      <c r="M22" s="373">
        <v>21956</v>
      </c>
      <c r="N22" s="373">
        <v>21997</v>
      </c>
      <c r="O22" s="374">
        <v>22030</v>
      </c>
      <c r="P22" s="372">
        <v>22019</v>
      </c>
      <c r="Q22" s="373">
        <v>22121</v>
      </c>
      <c r="R22" s="375">
        <v>21550</v>
      </c>
      <c r="S22" s="373">
        <v>20744</v>
      </c>
      <c r="T22" s="373">
        <v>21880</v>
      </c>
      <c r="U22" s="373">
        <v>22277</v>
      </c>
      <c r="V22" s="373">
        <v>22959</v>
      </c>
      <c r="W22" s="373">
        <v>23526</v>
      </c>
      <c r="X22" s="373">
        <v>23899</v>
      </c>
      <c r="Y22" s="373">
        <v>23833</v>
      </c>
      <c r="Z22" s="373">
        <v>23847</v>
      </c>
      <c r="AA22" s="374">
        <v>23767</v>
      </c>
      <c r="AB22" s="372">
        <v>23904</v>
      </c>
      <c r="AC22" s="373">
        <v>23934</v>
      </c>
      <c r="AD22" s="373">
        <v>23914</v>
      </c>
      <c r="AE22" s="373">
        <v>23998</v>
      </c>
      <c r="AF22" s="373">
        <v>24334</v>
      </c>
      <c r="AG22" s="373">
        <v>23625</v>
      </c>
      <c r="AH22" s="373">
        <v>23961</v>
      </c>
      <c r="AI22" s="373">
        <v>23970</v>
      </c>
      <c r="AJ22" s="373">
        <v>23842</v>
      </c>
      <c r="AK22" s="373">
        <v>24187</v>
      </c>
      <c r="AL22" s="373">
        <v>24315</v>
      </c>
      <c r="AM22" s="374">
        <v>24375</v>
      </c>
      <c r="AN22" s="372">
        <v>24308</v>
      </c>
      <c r="AO22" s="373">
        <v>24348</v>
      </c>
      <c r="AP22" s="373">
        <v>24393</v>
      </c>
      <c r="AQ22" s="373">
        <v>24272</v>
      </c>
      <c r="AR22" s="373">
        <v>24731</v>
      </c>
      <c r="AS22" s="373">
        <v>24781</v>
      </c>
      <c r="AT22" s="373">
        <v>24839</v>
      </c>
      <c r="AU22" s="373">
        <v>24991</v>
      </c>
      <c r="AV22" s="373">
        <v>24611</v>
      </c>
      <c r="AW22" s="373">
        <v>24689</v>
      </c>
      <c r="AX22" s="373">
        <v>24672</v>
      </c>
      <c r="AY22" s="374">
        <v>24741</v>
      </c>
      <c r="AZ22" s="372">
        <v>24886</v>
      </c>
      <c r="BA22" s="373">
        <v>24933</v>
      </c>
      <c r="BB22" s="373">
        <v>24874</v>
      </c>
      <c r="BC22" s="373">
        <v>24881</v>
      </c>
      <c r="BD22" s="373">
        <v>24846</v>
      </c>
      <c r="BE22" s="373">
        <v>24353</v>
      </c>
      <c r="BF22" s="373">
        <v>24450</v>
      </c>
      <c r="BG22" s="373">
        <v>24226</v>
      </c>
      <c r="BH22" s="373">
        <v>24387</v>
      </c>
      <c r="BI22" s="373">
        <v>24076</v>
      </c>
      <c r="BJ22" s="373">
        <v>24184</v>
      </c>
      <c r="BK22" s="374">
        <v>26222</v>
      </c>
      <c r="BL22" s="372">
        <v>26223</v>
      </c>
      <c r="BM22" s="377">
        <v>26411</v>
      </c>
      <c r="BN22" s="377">
        <v>26393</v>
      </c>
      <c r="BO22" s="377">
        <v>26348</v>
      </c>
      <c r="BP22" s="377">
        <v>26423</v>
      </c>
      <c r="BQ22" s="377">
        <v>26262</v>
      </c>
      <c r="BR22" s="377">
        <v>25586</v>
      </c>
      <c r="BS22" s="377">
        <v>24843</v>
      </c>
      <c r="BT22" s="377">
        <v>24674</v>
      </c>
      <c r="BU22" s="377">
        <v>24702</v>
      </c>
      <c r="BV22" s="377">
        <v>24654</v>
      </c>
      <c r="BW22" s="374">
        <v>24886</v>
      </c>
      <c r="BX22" s="372">
        <v>25051</v>
      </c>
      <c r="BY22" s="377">
        <v>24832</v>
      </c>
      <c r="BZ22" s="377">
        <v>24577</v>
      </c>
      <c r="CA22" s="377">
        <v>24321</v>
      </c>
      <c r="CB22" s="377">
        <v>24202</v>
      </c>
      <c r="CC22" s="377">
        <v>23868</v>
      </c>
      <c r="CD22" s="377">
        <v>23486</v>
      </c>
      <c r="CE22" s="377">
        <v>23335</v>
      </c>
      <c r="CF22" s="377">
        <v>23183</v>
      </c>
      <c r="CG22" s="373">
        <v>23206</v>
      </c>
      <c r="CH22" s="373">
        <v>23208</v>
      </c>
      <c r="CI22" s="374">
        <v>23196</v>
      </c>
      <c r="CJ22" s="372">
        <v>23101</v>
      </c>
      <c r="CK22" s="373">
        <v>23301</v>
      </c>
      <c r="CL22" s="373">
        <v>23233</v>
      </c>
      <c r="CM22" s="373">
        <v>23197</v>
      </c>
      <c r="CN22" s="373">
        <v>23224</v>
      </c>
      <c r="CO22" s="373">
        <v>23547</v>
      </c>
      <c r="CP22" s="373">
        <v>23840</v>
      </c>
      <c r="CQ22" s="373">
        <v>23968</v>
      </c>
      <c r="CR22" s="373">
        <v>23921</v>
      </c>
      <c r="CS22" s="373">
        <v>24081</v>
      </c>
      <c r="CT22" s="373">
        <v>24202</v>
      </c>
      <c r="CU22" s="374">
        <v>24314</v>
      </c>
      <c r="CV22" s="372">
        <v>24369</v>
      </c>
      <c r="CW22" s="373">
        <v>24306</v>
      </c>
      <c r="CX22" s="373">
        <v>24407</v>
      </c>
      <c r="CY22" s="373">
        <v>24440</v>
      </c>
      <c r="CZ22" s="373">
        <v>24560</v>
      </c>
      <c r="DA22" s="373">
        <v>24469</v>
      </c>
      <c r="DB22" s="373">
        <v>24612</v>
      </c>
      <c r="DC22" s="373">
        <v>24573</v>
      </c>
      <c r="DD22" s="373">
        <v>25995</v>
      </c>
      <c r="DE22" s="373">
        <v>25820</v>
      </c>
      <c r="DF22" s="373">
        <v>26473</v>
      </c>
      <c r="DG22" s="374">
        <v>26793</v>
      </c>
      <c r="DH22" s="372">
        <v>26581</v>
      </c>
      <c r="DI22" s="373">
        <v>26538</v>
      </c>
      <c r="DJ22" s="373">
        <v>26415</v>
      </c>
      <c r="DK22" s="373">
        <v>26390</v>
      </c>
      <c r="DL22" s="373">
        <v>26262</v>
      </c>
      <c r="DM22" s="373">
        <v>26207</v>
      </c>
      <c r="DN22" s="373">
        <v>26148</v>
      </c>
      <c r="DO22" s="373">
        <v>26143</v>
      </c>
      <c r="DP22" s="373">
        <v>26168</v>
      </c>
      <c r="DQ22" s="373">
        <v>26104</v>
      </c>
      <c r="DR22" s="373">
        <v>25867</v>
      </c>
      <c r="DS22" s="376">
        <v>26056</v>
      </c>
      <c r="DT22" s="372">
        <v>26120</v>
      </c>
      <c r="DU22" s="373">
        <v>26779</v>
      </c>
      <c r="DV22" s="373">
        <v>27099</v>
      </c>
      <c r="DW22" s="373">
        <v>27205</v>
      </c>
      <c r="DX22" s="373">
        <v>27575</v>
      </c>
      <c r="DY22" s="373">
        <v>27520</v>
      </c>
      <c r="DZ22" s="373">
        <v>27610</v>
      </c>
      <c r="EA22" s="373">
        <v>27050</v>
      </c>
      <c r="EB22" s="373">
        <v>27177</v>
      </c>
      <c r="EC22" s="373">
        <v>27159</v>
      </c>
      <c r="ED22" s="373">
        <v>27047</v>
      </c>
      <c r="EE22" s="376">
        <v>26980</v>
      </c>
      <c r="EF22" s="372">
        <v>27058</v>
      </c>
      <c r="EG22" s="373">
        <v>27173</v>
      </c>
      <c r="EH22" s="373">
        <v>27025</v>
      </c>
      <c r="EI22" s="373">
        <v>27048</v>
      </c>
      <c r="EJ22" s="373">
        <v>26903</v>
      </c>
      <c r="EK22" s="373">
        <v>26920</v>
      </c>
      <c r="EL22" s="373">
        <v>26984</v>
      </c>
      <c r="EM22" s="373">
        <v>27106</v>
      </c>
      <c r="EN22" s="373">
        <v>27795</v>
      </c>
      <c r="EO22" s="373">
        <v>27693</v>
      </c>
      <c r="EP22" s="373">
        <v>27694</v>
      </c>
      <c r="EQ22" s="376">
        <v>27837</v>
      </c>
      <c r="ER22" s="372">
        <v>28011</v>
      </c>
      <c r="ES22" s="373">
        <v>28207</v>
      </c>
      <c r="ET22" s="373">
        <v>28297</v>
      </c>
      <c r="EU22" s="373">
        <v>28414</v>
      </c>
      <c r="EV22" s="373">
        <v>28821</v>
      </c>
      <c r="EW22" s="376">
        <v>28914</v>
      </c>
      <c r="EX22" s="376">
        <v>30062</v>
      </c>
      <c r="EY22" s="376">
        <v>30227</v>
      </c>
      <c r="EZ22" s="374">
        <v>30220</v>
      </c>
      <c r="FA22" s="374">
        <v>30464</v>
      </c>
      <c r="FB22" s="374">
        <v>30516</v>
      </c>
      <c r="FC22" s="374">
        <v>30728</v>
      </c>
      <c r="FD22" s="374">
        <v>31023</v>
      </c>
      <c r="FE22" s="103">
        <v>295</v>
      </c>
      <c r="FF22" s="83">
        <v>0.95090739129033297</v>
      </c>
      <c r="FG22" s="103">
        <v>3186</v>
      </c>
      <c r="FH22" s="83">
        <v>11.445198836081474</v>
      </c>
    </row>
    <row r="23" spans="1:176" ht="15" outlineLevel="2">
      <c r="A23" s="360">
        <v>172</v>
      </c>
      <c r="B23" s="52" t="s">
        <v>306</v>
      </c>
      <c r="C23" s="343" t="s">
        <v>310</v>
      </c>
      <c r="D23" s="372">
        <v>36112</v>
      </c>
      <c r="E23" s="373">
        <v>36463</v>
      </c>
      <c r="F23" s="373">
        <v>36387</v>
      </c>
      <c r="G23" s="373">
        <v>36233</v>
      </c>
      <c r="H23" s="373">
        <v>36128</v>
      </c>
      <c r="I23" s="373">
        <v>36239</v>
      </c>
      <c r="J23" s="373">
        <v>35363</v>
      </c>
      <c r="K23" s="373">
        <v>36206</v>
      </c>
      <c r="L23" s="373">
        <v>34967</v>
      </c>
      <c r="M23" s="373">
        <v>35081</v>
      </c>
      <c r="N23" s="373">
        <v>35198</v>
      </c>
      <c r="O23" s="374">
        <v>35695</v>
      </c>
      <c r="P23" s="372">
        <v>35780</v>
      </c>
      <c r="Q23" s="373">
        <v>37162</v>
      </c>
      <c r="R23" s="375">
        <v>37179</v>
      </c>
      <c r="S23" s="373">
        <v>35209</v>
      </c>
      <c r="T23" s="373">
        <v>36393</v>
      </c>
      <c r="U23" s="373">
        <v>36587</v>
      </c>
      <c r="V23" s="373">
        <v>37049</v>
      </c>
      <c r="W23" s="373">
        <v>37337</v>
      </c>
      <c r="X23" s="373">
        <v>37281</v>
      </c>
      <c r="Y23" s="373">
        <v>38844</v>
      </c>
      <c r="Z23" s="373">
        <v>38714</v>
      </c>
      <c r="AA23" s="374">
        <v>38502</v>
      </c>
      <c r="AB23" s="372">
        <v>38761</v>
      </c>
      <c r="AC23" s="373">
        <v>38797</v>
      </c>
      <c r="AD23" s="373">
        <v>38690</v>
      </c>
      <c r="AE23" s="373">
        <v>38551</v>
      </c>
      <c r="AF23" s="373">
        <v>38587</v>
      </c>
      <c r="AG23" s="373">
        <v>37740</v>
      </c>
      <c r="AH23" s="373">
        <v>37621</v>
      </c>
      <c r="AI23" s="373">
        <v>37474</v>
      </c>
      <c r="AJ23" s="373">
        <v>37197</v>
      </c>
      <c r="AK23" s="373">
        <v>37543</v>
      </c>
      <c r="AL23" s="373">
        <v>37018</v>
      </c>
      <c r="AM23" s="374">
        <v>37264</v>
      </c>
      <c r="AN23" s="372">
        <v>36993</v>
      </c>
      <c r="AO23" s="373">
        <v>36991</v>
      </c>
      <c r="AP23" s="373">
        <v>37046</v>
      </c>
      <c r="AQ23" s="373">
        <v>37063</v>
      </c>
      <c r="AR23" s="373">
        <v>37830</v>
      </c>
      <c r="AS23" s="373">
        <v>38032</v>
      </c>
      <c r="AT23" s="373">
        <v>38119</v>
      </c>
      <c r="AU23" s="373">
        <v>38365</v>
      </c>
      <c r="AV23" s="373">
        <v>37983</v>
      </c>
      <c r="AW23" s="373">
        <v>38106</v>
      </c>
      <c r="AX23" s="373">
        <v>38034</v>
      </c>
      <c r="AY23" s="374">
        <v>38019</v>
      </c>
      <c r="AZ23" s="372">
        <v>38139</v>
      </c>
      <c r="BA23" s="373">
        <v>38275</v>
      </c>
      <c r="BB23" s="373">
        <v>38026</v>
      </c>
      <c r="BC23" s="373">
        <v>38019</v>
      </c>
      <c r="BD23" s="373">
        <v>38009</v>
      </c>
      <c r="BE23" s="373">
        <v>37549</v>
      </c>
      <c r="BF23" s="373">
        <v>38420</v>
      </c>
      <c r="BG23" s="373">
        <v>38069</v>
      </c>
      <c r="BH23" s="373">
        <v>38161</v>
      </c>
      <c r="BI23" s="373">
        <v>37583</v>
      </c>
      <c r="BJ23" s="373">
        <v>37876</v>
      </c>
      <c r="BK23" s="374">
        <v>38044</v>
      </c>
      <c r="BL23" s="372">
        <v>38050</v>
      </c>
      <c r="BM23" s="377">
        <v>38344</v>
      </c>
      <c r="BN23" s="377">
        <v>38233</v>
      </c>
      <c r="BO23" s="377">
        <v>38186</v>
      </c>
      <c r="BP23" s="377">
        <v>38250</v>
      </c>
      <c r="BQ23" s="377">
        <v>38004</v>
      </c>
      <c r="BR23" s="377">
        <v>36926</v>
      </c>
      <c r="BS23" s="377">
        <v>36309</v>
      </c>
      <c r="BT23" s="377">
        <v>36087</v>
      </c>
      <c r="BU23" s="377">
        <v>36142</v>
      </c>
      <c r="BV23" s="377">
        <v>35978</v>
      </c>
      <c r="BW23" s="374">
        <v>36114</v>
      </c>
      <c r="BX23" s="372">
        <v>36201</v>
      </c>
      <c r="BY23" s="377">
        <v>36024</v>
      </c>
      <c r="BZ23" s="377">
        <v>35471</v>
      </c>
      <c r="CA23" s="377">
        <v>34911</v>
      </c>
      <c r="CB23" s="377">
        <v>34717</v>
      </c>
      <c r="CC23" s="377">
        <v>34235</v>
      </c>
      <c r="CD23" s="377">
        <v>34598</v>
      </c>
      <c r="CE23" s="377">
        <v>34471</v>
      </c>
      <c r="CF23" s="377">
        <v>34127</v>
      </c>
      <c r="CG23" s="373">
        <v>33985</v>
      </c>
      <c r="CH23" s="373">
        <v>33954</v>
      </c>
      <c r="CI23" s="374">
        <v>33831</v>
      </c>
      <c r="CJ23" s="372">
        <v>33700</v>
      </c>
      <c r="CK23" s="373">
        <v>33812</v>
      </c>
      <c r="CL23" s="373">
        <v>33586</v>
      </c>
      <c r="CM23" s="373">
        <v>33470</v>
      </c>
      <c r="CN23" s="373">
        <v>33380</v>
      </c>
      <c r="CO23" s="373">
        <v>33681</v>
      </c>
      <c r="CP23" s="373">
        <v>34244</v>
      </c>
      <c r="CQ23" s="373">
        <v>34424</v>
      </c>
      <c r="CR23" s="373">
        <v>34591</v>
      </c>
      <c r="CS23" s="373">
        <v>34723</v>
      </c>
      <c r="CT23" s="373">
        <v>35185</v>
      </c>
      <c r="CU23" s="374">
        <v>35342</v>
      </c>
      <c r="CV23" s="372">
        <v>35413</v>
      </c>
      <c r="CW23" s="373">
        <v>35388</v>
      </c>
      <c r="CX23" s="373">
        <v>35260</v>
      </c>
      <c r="CY23" s="373">
        <v>35119</v>
      </c>
      <c r="CZ23" s="373">
        <v>35038</v>
      </c>
      <c r="DA23" s="373">
        <v>35039</v>
      </c>
      <c r="DB23" s="373">
        <v>34964</v>
      </c>
      <c r="DC23" s="373">
        <v>34947</v>
      </c>
      <c r="DD23" s="373">
        <v>35384</v>
      </c>
      <c r="DE23" s="373">
        <v>35115</v>
      </c>
      <c r="DF23" s="373">
        <v>34935</v>
      </c>
      <c r="DG23" s="374">
        <v>34951</v>
      </c>
      <c r="DH23" s="372">
        <v>35064</v>
      </c>
      <c r="DI23" s="373">
        <v>35486</v>
      </c>
      <c r="DJ23" s="373">
        <v>35340</v>
      </c>
      <c r="DK23" s="373">
        <v>35776</v>
      </c>
      <c r="DL23" s="373">
        <v>35765</v>
      </c>
      <c r="DM23" s="373">
        <v>35661</v>
      </c>
      <c r="DN23" s="373">
        <v>35584</v>
      </c>
      <c r="DO23" s="373">
        <v>35684</v>
      </c>
      <c r="DP23" s="373">
        <v>35688</v>
      </c>
      <c r="DQ23" s="373">
        <v>35536</v>
      </c>
      <c r="DR23" s="373">
        <v>35490</v>
      </c>
      <c r="DS23" s="376">
        <v>35736</v>
      </c>
      <c r="DT23" s="372">
        <v>35836</v>
      </c>
      <c r="DU23" s="373">
        <v>36951</v>
      </c>
      <c r="DV23" s="373">
        <v>37619</v>
      </c>
      <c r="DW23" s="373">
        <v>37832</v>
      </c>
      <c r="DX23" s="373">
        <v>38127</v>
      </c>
      <c r="DY23" s="373">
        <v>38213</v>
      </c>
      <c r="DZ23" s="373">
        <v>38264</v>
      </c>
      <c r="EA23" s="373">
        <v>37538</v>
      </c>
      <c r="EB23" s="373">
        <v>37730</v>
      </c>
      <c r="EC23" s="373">
        <v>37518</v>
      </c>
      <c r="ED23" s="373">
        <v>37362</v>
      </c>
      <c r="EE23" s="376">
        <v>37088</v>
      </c>
      <c r="EF23" s="372">
        <v>37121</v>
      </c>
      <c r="EG23" s="373">
        <v>37236</v>
      </c>
      <c r="EH23" s="373">
        <v>36981</v>
      </c>
      <c r="EI23" s="373">
        <v>36930</v>
      </c>
      <c r="EJ23" s="373">
        <v>36822</v>
      </c>
      <c r="EK23" s="373">
        <v>36785</v>
      </c>
      <c r="EL23" s="373">
        <v>36757</v>
      </c>
      <c r="EM23" s="373">
        <v>36886</v>
      </c>
      <c r="EN23" s="373">
        <v>38006</v>
      </c>
      <c r="EO23" s="373">
        <v>37880</v>
      </c>
      <c r="EP23" s="373">
        <v>37946</v>
      </c>
      <c r="EQ23" s="376">
        <v>38007</v>
      </c>
      <c r="ER23" s="372">
        <v>37999</v>
      </c>
      <c r="ES23" s="373">
        <v>38229</v>
      </c>
      <c r="ET23" s="373">
        <v>38455</v>
      </c>
      <c r="EU23" s="373">
        <v>38521</v>
      </c>
      <c r="EV23" s="373">
        <v>38754</v>
      </c>
      <c r="EW23" s="376">
        <v>38791</v>
      </c>
      <c r="EX23" s="376">
        <v>40692</v>
      </c>
      <c r="EY23" s="376">
        <v>40849</v>
      </c>
      <c r="EZ23" s="374">
        <v>40883</v>
      </c>
      <c r="FA23" s="374">
        <v>41315</v>
      </c>
      <c r="FB23" s="374">
        <v>41416</v>
      </c>
      <c r="FC23" s="374">
        <v>41431</v>
      </c>
      <c r="FD23" s="374">
        <v>41822</v>
      </c>
      <c r="FE23" s="103">
        <v>391</v>
      </c>
      <c r="FF23" s="83">
        <v>0.93491463822868348</v>
      </c>
      <c r="FG23" s="103">
        <v>3815</v>
      </c>
      <c r="FH23" s="83">
        <v>10.037624648091141</v>
      </c>
    </row>
    <row r="24" spans="1:176" ht="15" outlineLevel="2">
      <c r="A24" s="360">
        <v>475</v>
      </c>
      <c r="B24" s="52" t="s">
        <v>306</v>
      </c>
      <c r="C24" s="343" t="s">
        <v>311</v>
      </c>
      <c r="D24" s="372">
        <v>3139</v>
      </c>
      <c r="E24" s="373">
        <v>3151</v>
      </c>
      <c r="F24" s="373">
        <v>3175</v>
      </c>
      <c r="G24" s="373">
        <v>3152</v>
      </c>
      <c r="H24" s="373">
        <v>3152</v>
      </c>
      <c r="I24" s="373">
        <v>2942</v>
      </c>
      <c r="J24" s="373">
        <v>2947</v>
      </c>
      <c r="K24" s="373">
        <v>2941</v>
      </c>
      <c r="L24" s="373">
        <v>2878</v>
      </c>
      <c r="M24" s="373">
        <v>2889</v>
      </c>
      <c r="N24" s="373">
        <v>2888</v>
      </c>
      <c r="O24" s="374">
        <v>2949</v>
      </c>
      <c r="P24" s="372">
        <v>2940</v>
      </c>
      <c r="Q24" s="373">
        <v>2942</v>
      </c>
      <c r="R24" s="375">
        <v>2989</v>
      </c>
      <c r="S24" s="373">
        <v>2986</v>
      </c>
      <c r="T24" s="373">
        <v>2989</v>
      </c>
      <c r="U24" s="373">
        <v>3144</v>
      </c>
      <c r="V24" s="373">
        <v>3188</v>
      </c>
      <c r="W24" s="373">
        <v>3224</v>
      </c>
      <c r="X24" s="373">
        <v>3226</v>
      </c>
      <c r="Y24" s="373">
        <v>3355</v>
      </c>
      <c r="Z24" s="373">
        <v>3366</v>
      </c>
      <c r="AA24" s="374">
        <v>3394</v>
      </c>
      <c r="AB24" s="372">
        <v>3402</v>
      </c>
      <c r="AC24" s="373">
        <v>3403</v>
      </c>
      <c r="AD24" s="373">
        <v>3416</v>
      </c>
      <c r="AE24" s="373">
        <v>3389</v>
      </c>
      <c r="AF24" s="373">
        <v>3379</v>
      </c>
      <c r="AG24" s="373">
        <v>3371</v>
      </c>
      <c r="AH24" s="373">
        <v>3394</v>
      </c>
      <c r="AI24" s="373">
        <v>3394</v>
      </c>
      <c r="AJ24" s="373">
        <v>3376</v>
      </c>
      <c r="AK24" s="373">
        <v>3395</v>
      </c>
      <c r="AL24" s="373">
        <v>3412</v>
      </c>
      <c r="AM24" s="374">
        <v>3423</v>
      </c>
      <c r="AN24" s="372">
        <v>3420</v>
      </c>
      <c r="AO24" s="373">
        <v>3437</v>
      </c>
      <c r="AP24" s="373">
        <v>3431</v>
      </c>
      <c r="AQ24" s="373">
        <v>3415</v>
      </c>
      <c r="AR24" s="373">
        <v>3440</v>
      </c>
      <c r="AS24" s="373">
        <v>3462</v>
      </c>
      <c r="AT24" s="373">
        <v>3486</v>
      </c>
      <c r="AU24" s="373">
        <v>3516</v>
      </c>
      <c r="AV24" s="373">
        <v>3500</v>
      </c>
      <c r="AW24" s="373">
        <v>3512</v>
      </c>
      <c r="AX24" s="373">
        <v>3531</v>
      </c>
      <c r="AY24" s="374">
        <v>3538</v>
      </c>
      <c r="AZ24" s="372">
        <v>3558</v>
      </c>
      <c r="BA24" s="373">
        <v>3567</v>
      </c>
      <c r="BB24" s="373">
        <v>3568</v>
      </c>
      <c r="BC24" s="373">
        <v>3582</v>
      </c>
      <c r="BD24" s="373">
        <v>3611</v>
      </c>
      <c r="BE24" s="373">
        <v>3657</v>
      </c>
      <c r="BF24" s="373">
        <v>3673</v>
      </c>
      <c r="BG24" s="373">
        <v>3685</v>
      </c>
      <c r="BH24" s="373">
        <v>3707</v>
      </c>
      <c r="BI24" s="373">
        <v>3700</v>
      </c>
      <c r="BJ24" s="373">
        <v>3779</v>
      </c>
      <c r="BK24" s="374">
        <v>3831</v>
      </c>
      <c r="BL24" s="372">
        <v>3858</v>
      </c>
      <c r="BM24" s="377">
        <v>3892</v>
      </c>
      <c r="BN24" s="377">
        <v>3931</v>
      </c>
      <c r="BO24" s="377">
        <v>3913</v>
      </c>
      <c r="BP24" s="377">
        <v>3915</v>
      </c>
      <c r="BQ24" s="377">
        <v>3903</v>
      </c>
      <c r="BR24" s="377">
        <v>3910</v>
      </c>
      <c r="BS24" s="377">
        <v>3979</v>
      </c>
      <c r="BT24" s="377">
        <v>3964</v>
      </c>
      <c r="BU24" s="377">
        <v>4014</v>
      </c>
      <c r="BV24" s="377">
        <v>4010</v>
      </c>
      <c r="BW24" s="374">
        <v>4036</v>
      </c>
      <c r="BX24" s="372">
        <v>4074</v>
      </c>
      <c r="BY24" s="377">
        <v>4096</v>
      </c>
      <c r="BZ24" s="377">
        <v>4093</v>
      </c>
      <c r="CA24" s="377">
        <v>4104</v>
      </c>
      <c r="CB24" s="377">
        <v>4119</v>
      </c>
      <c r="CC24" s="377">
        <v>4087</v>
      </c>
      <c r="CD24" s="377">
        <v>4069</v>
      </c>
      <c r="CE24" s="377">
        <v>4072</v>
      </c>
      <c r="CF24" s="377">
        <v>4034</v>
      </c>
      <c r="CG24" s="373">
        <v>4022</v>
      </c>
      <c r="CH24" s="373">
        <v>4036</v>
      </c>
      <c r="CI24" s="374">
        <v>4032</v>
      </c>
      <c r="CJ24" s="372">
        <v>4023</v>
      </c>
      <c r="CK24" s="373">
        <v>4041</v>
      </c>
      <c r="CL24" s="373">
        <v>4054</v>
      </c>
      <c r="CM24" s="373">
        <v>4058</v>
      </c>
      <c r="CN24" s="373">
        <v>4036</v>
      </c>
      <c r="CO24" s="373">
        <v>4067</v>
      </c>
      <c r="CP24" s="373">
        <v>4068</v>
      </c>
      <c r="CQ24" s="373">
        <v>4135</v>
      </c>
      <c r="CR24" s="373">
        <v>4149</v>
      </c>
      <c r="CS24" s="373">
        <v>4168</v>
      </c>
      <c r="CT24" s="373">
        <v>4260</v>
      </c>
      <c r="CU24" s="374">
        <v>4281</v>
      </c>
      <c r="CV24" s="372">
        <v>4278</v>
      </c>
      <c r="CW24" s="373">
        <v>4313</v>
      </c>
      <c r="CX24" s="373">
        <v>4350</v>
      </c>
      <c r="CY24" s="373">
        <v>4352</v>
      </c>
      <c r="CZ24" s="373">
        <v>4380</v>
      </c>
      <c r="DA24" s="373">
        <v>4385</v>
      </c>
      <c r="DB24" s="373">
        <v>4324</v>
      </c>
      <c r="DC24" s="373">
        <v>4313</v>
      </c>
      <c r="DD24" s="373">
        <v>4317</v>
      </c>
      <c r="DE24" s="373">
        <v>4349</v>
      </c>
      <c r="DF24" s="373">
        <v>4388</v>
      </c>
      <c r="DG24" s="374">
        <v>4412</v>
      </c>
      <c r="DH24" s="372">
        <v>4425</v>
      </c>
      <c r="DI24" s="373">
        <v>4469</v>
      </c>
      <c r="DJ24" s="373">
        <v>4497</v>
      </c>
      <c r="DK24" s="373">
        <v>4487</v>
      </c>
      <c r="DL24" s="373">
        <v>4496</v>
      </c>
      <c r="DM24" s="373">
        <v>4497</v>
      </c>
      <c r="DN24" s="373">
        <v>4505</v>
      </c>
      <c r="DO24" s="373">
        <v>4504</v>
      </c>
      <c r="DP24" s="373">
        <v>4531</v>
      </c>
      <c r="DQ24" s="373">
        <v>4519</v>
      </c>
      <c r="DR24" s="373">
        <v>4512</v>
      </c>
      <c r="DS24" s="376">
        <v>4502</v>
      </c>
      <c r="DT24" s="372">
        <v>4519</v>
      </c>
      <c r="DU24" s="373">
        <v>4604</v>
      </c>
      <c r="DV24" s="373">
        <v>4605</v>
      </c>
      <c r="DW24" s="373">
        <v>4643</v>
      </c>
      <c r="DX24" s="373">
        <v>4674</v>
      </c>
      <c r="DY24" s="373">
        <v>4656</v>
      </c>
      <c r="DZ24" s="373">
        <v>4662</v>
      </c>
      <c r="EA24" s="373">
        <v>4620</v>
      </c>
      <c r="EB24" s="373">
        <v>4642</v>
      </c>
      <c r="EC24" s="373">
        <v>4664</v>
      </c>
      <c r="ED24" s="373">
        <v>4659</v>
      </c>
      <c r="EE24" s="376">
        <v>4650</v>
      </c>
      <c r="EF24" s="372">
        <v>4701</v>
      </c>
      <c r="EG24" s="373">
        <v>4734</v>
      </c>
      <c r="EH24" s="373">
        <v>4740</v>
      </c>
      <c r="EI24" s="373">
        <v>4747</v>
      </c>
      <c r="EJ24" s="373">
        <v>4766</v>
      </c>
      <c r="EK24" s="373">
        <v>4757</v>
      </c>
      <c r="EL24" s="373">
        <v>4733</v>
      </c>
      <c r="EM24" s="373">
        <v>4743</v>
      </c>
      <c r="EN24" s="373">
        <v>4751</v>
      </c>
      <c r="EO24" s="373">
        <v>4751</v>
      </c>
      <c r="EP24" s="373">
        <v>4709</v>
      </c>
      <c r="EQ24" s="376">
        <v>4720</v>
      </c>
      <c r="ER24" s="372">
        <v>4770</v>
      </c>
      <c r="ES24" s="373">
        <v>4779</v>
      </c>
      <c r="ET24" s="373">
        <v>4778</v>
      </c>
      <c r="EU24" s="373">
        <v>4752</v>
      </c>
      <c r="EV24" s="373">
        <v>4767</v>
      </c>
      <c r="EW24" s="376">
        <v>4762</v>
      </c>
      <c r="EX24" s="376">
        <v>4809</v>
      </c>
      <c r="EY24" s="376">
        <v>4802</v>
      </c>
      <c r="EZ24" s="374">
        <v>4736</v>
      </c>
      <c r="FA24" s="374">
        <v>4757</v>
      </c>
      <c r="FB24" s="374">
        <v>4733</v>
      </c>
      <c r="FC24" s="374">
        <v>4754</v>
      </c>
      <c r="FD24" s="374">
        <v>4821</v>
      </c>
      <c r="FE24" s="103">
        <v>67</v>
      </c>
      <c r="FF24" s="83">
        <v>1.3897531632441402</v>
      </c>
      <c r="FG24" s="103">
        <v>101</v>
      </c>
      <c r="FH24" s="83">
        <v>2.1398305084745761</v>
      </c>
    </row>
    <row r="25" spans="1:176" ht="15" outlineLevel="2">
      <c r="A25" s="360">
        <v>480</v>
      </c>
      <c r="B25" s="52" t="s">
        <v>306</v>
      </c>
      <c r="C25" s="343" t="s">
        <v>312</v>
      </c>
      <c r="D25" s="372">
        <v>13211</v>
      </c>
      <c r="E25" s="373">
        <v>13401</v>
      </c>
      <c r="F25" s="373">
        <v>13459</v>
      </c>
      <c r="G25" s="373">
        <v>13466</v>
      </c>
      <c r="H25" s="373">
        <v>13468</v>
      </c>
      <c r="I25" s="373">
        <v>13433</v>
      </c>
      <c r="J25" s="373">
        <v>13385</v>
      </c>
      <c r="K25" s="373">
        <v>13430</v>
      </c>
      <c r="L25" s="373">
        <v>13349</v>
      </c>
      <c r="M25" s="373">
        <v>13405</v>
      </c>
      <c r="N25" s="373">
        <v>13427</v>
      </c>
      <c r="O25" s="374">
        <v>13633</v>
      </c>
      <c r="P25" s="372">
        <v>13613</v>
      </c>
      <c r="Q25" s="373">
        <v>13665</v>
      </c>
      <c r="R25" s="375">
        <v>13401</v>
      </c>
      <c r="S25" s="373">
        <v>13027</v>
      </c>
      <c r="T25" s="373">
        <v>13140</v>
      </c>
      <c r="U25" s="373">
        <v>13409</v>
      </c>
      <c r="V25" s="373">
        <v>13641</v>
      </c>
      <c r="W25" s="373">
        <v>13875</v>
      </c>
      <c r="X25" s="373">
        <v>13913</v>
      </c>
      <c r="Y25" s="373">
        <v>14196</v>
      </c>
      <c r="Z25" s="373">
        <v>14269</v>
      </c>
      <c r="AA25" s="374">
        <v>14513</v>
      </c>
      <c r="AB25" s="372">
        <v>14480</v>
      </c>
      <c r="AC25" s="373">
        <v>14532</v>
      </c>
      <c r="AD25" s="373">
        <v>14567</v>
      </c>
      <c r="AE25" s="373">
        <v>14615</v>
      </c>
      <c r="AF25" s="373">
        <v>14711</v>
      </c>
      <c r="AG25" s="373">
        <v>14782</v>
      </c>
      <c r="AH25" s="373">
        <v>14195</v>
      </c>
      <c r="AI25" s="373">
        <v>14804</v>
      </c>
      <c r="AJ25" s="373">
        <v>14858</v>
      </c>
      <c r="AK25" s="373">
        <v>15012</v>
      </c>
      <c r="AL25" s="373">
        <v>15181</v>
      </c>
      <c r="AM25" s="374">
        <v>15373</v>
      </c>
      <c r="AN25" s="372">
        <v>15484</v>
      </c>
      <c r="AO25" s="373">
        <v>15628</v>
      </c>
      <c r="AP25" s="373">
        <v>15749</v>
      </c>
      <c r="AQ25" s="373">
        <v>15849</v>
      </c>
      <c r="AR25" s="373">
        <v>16116</v>
      </c>
      <c r="AS25" s="373">
        <v>16219</v>
      </c>
      <c r="AT25" s="373">
        <v>16409</v>
      </c>
      <c r="AU25" s="373">
        <v>16532</v>
      </c>
      <c r="AV25" s="373">
        <v>16367</v>
      </c>
      <c r="AW25" s="373">
        <v>16482</v>
      </c>
      <c r="AX25" s="373">
        <v>16531</v>
      </c>
      <c r="AY25" s="374">
        <v>16568</v>
      </c>
      <c r="AZ25" s="372">
        <v>16625</v>
      </c>
      <c r="BA25" s="373">
        <v>16739</v>
      </c>
      <c r="BB25" s="373">
        <v>16742</v>
      </c>
      <c r="BC25" s="373">
        <v>16789</v>
      </c>
      <c r="BD25" s="373">
        <v>16832</v>
      </c>
      <c r="BE25" s="373">
        <v>16753</v>
      </c>
      <c r="BF25" s="373">
        <v>16859</v>
      </c>
      <c r="BG25" s="373">
        <v>16786</v>
      </c>
      <c r="BH25" s="373">
        <v>17625</v>
      </c>
      <c r="BI25" s="373">
        <v>17552</v>
      </c>
      <c r="BJ25" s="373">
        <v>17568</v>
      </c>
      <c r="BK25" s="374">
        <v>17687</v>
      </c>
      <c r="BL25" s="372">
        <v>17716</v>
      </c>
      <c r="BM25" s="377">
        <v>17773</v>
      </c>
      <c r="BN25" s="377">
        <v>17813</v>
      </c>
      <c r="BO25" s="377">
        <v>17850</v>
      </c>
      <c r="BP25" s="377">
        <v>17928</v>
      </c>
      <c r="BQ25" s="377">
        <v>17895</v>
      </c>
      <c r="BR25" s="377">
        <v>17654</v>
      </c>
      <c r="BS25" s="377">
        <v>17580</v>
      </c>
      <c r="BT25" s="377">
        <v>17508</v>
      </c>
      <c r="BU25" s="377">
        <v>17512</v>
      </c>
      <c r="BV25" s="377">
        <v>17481</v>
      </c>
      <c r="BW25" s="374">
        <v>17467</v>
      </c>
      <c r="BX25" s="372">
        <v>17487</v>
      </c>
      <c r="BY25" s="377">
        <v>17420</v>
      </c>
      <c r="BZ25" s="377">
        <v>17415</v>
      </c>
      <c r="CA25" s="377">
        <v>17377</v>
      </c>
      <c r="CB25" s="377">
        <v>17356</v>
      </c>
      <c r="CC25" s="377">
        <v>17302</v>
      </c>
      <c r="CD25" s="377">
        <v>17200</v>
      </c>
      <c r="CE25" s="377">
        <v>17287</v>
      </c>
      <c r="CF25" s="377">
        <v>17355</v>
      </c>
      <c r="CG25" s="373">
        <v>17455</v>
      </c>
      <c r="CH25" s="373">
        <v>17511</v>
      </c>
      <c r="CI25" s="374">
        <v>17605</v>
      </c>
      <c r="CJ25" s="372">
        <v>17580</v>
      </c>
      <c r="CK25" s="373">
        <v>17649</v>
      </c>
      <c r="CL25" s="373">
        <v>17604</v>
      </c>
      <c r="CM25" s="373">
        <v>17651</v>
      </c>
      <c r="CN25" s="373">
        <v>17613</v>
      </c>
      <c r="CO25" s="373">
        <v>17797</v>
      </c>
      <c r="CP25" s="373">
        <v>17928</v>
      </c>
      <c r="CQ25" s="373">
        <v>17961</v>
      </c>
      <c r="CR25" s="373">
        <v>18117</v>
      </c>
      <c r="CS25" s="373">
        <v>18249</v>
      </c>
      <c r="CT25" s="373">
        <v>18439</v>
      </c>
      <c r="CU25" s="374">
        <v>18487</v>
      </c>
      <c r="CV25" s="372">
        <v>18492</v>
      </c>
      <c r="CW25" s="373">
        <v>18512</v>
      </c>
      <c r="CX25" s="373">
        <v>18492</v>
      </c>
      <c r="CY25" s="373">
        <v>18567</v>
      </c>
      <c r="CZ25" s="373">
        <v>18639</v>
      </c>
      <c r="DA25" s="373">
        <v>18578</v>
      </c>
      <c r="DB25" s="373">
        <v>18579</v>
      </c>
      <c r="DC25" s="373">
        <v>18567</v>
      </c>
      <c r="DD25" s="373">
        <v>18753</v>
      </c>
      <c r="DE25" s="373">
        <v>18699</v>
      </c>
      <c r="DF25" s="373">
        <v>18928</v>
      </c>
      <c r="DG25" s="374">
        <v>18988</v>
      </c>
      <c r="DH25" s="372">
        <v>18953</v>
      </c>
      <c r="DI25" s="373">
        <v>19035</v>
      </c>
      <c r="DJ25" s="373">
        <v>19014</v>
      </c>
      <c r="DK25" s="373">
        <v>18923</v>
      </c>
      <c r="DL25" s="373">
        <v>18884</v>
      </c>
      <c r="DM25" s="373">
        <v>18848</v>
      </c>
      <c r="DN25" s="373">
        <v>18802</v>
      </c>
      <c r="DO25" s="373">
        <v>18779</v>
      </c>
      <c r="DP25" s="373">
        <v>18784</v>
      </c>
      <c r="DQ25" s="373">
        <v>18823</v>
      </c>
      <c r="DR25" s="373">
        <v>18762</v>
      </c>
      <c r="DS25" s="376">
        <v>18883</v>
      </c>
      <c r="DT25" s="372">
        <v>19010</v>
      </c>
      <c r="DU25" s="373">
        <v>19225</v>
      </c>
      <c r="DV25" s="373">
        <v>19396</v>
      </c>
      <c r="DW25" s="373">
        <v>19550</v>
      </c>
      <c r="DX25" s="373">
        <v>19628</v>
      </c>
      <c r="DY25" s="373">
        <v>19626</v>
      </c>
      <c r="DZ25" s="373">
        <v>19727</v>
      </c>
      <c r="EA25" s="373">
        <v>19628</v>
      </c>
      <c r="EB25" s="373">
        <v>19730</v>
      </c>
      <c r="EC25" s="373">
        <v>19770</v>
      </c>
      <c r="ED25" s="373">
        <v>19798</v>
      </c>
      <c r="EE25" s="376">
        <v>19760</v>
      </c>
      <c r="EF25" s="372">
        <v>19819</v>
      </c>
      <c r="EG25" s="373">
        <v>19869</v>
      </c>
      <c r="EH25" s="373">
        <v>19809</v>
      </c>
      <c r="EI25" s="373">
        <v>19793</v>
      </c>
      <c r="EJ25" s="373">
        <v>19805</v>
      </c>
      <c r="EK25" s="373">
        <v>19797</v>
      </c>
      <c r="EL25" s="373">
        <v>19927</v>
      </c>
      <c r="EM25" s="373">
        <v>19969</v>
      </c>
      <c r="EN25" s="373">
        <v>20061</v>
      </c>
      <c r="EO25" s="373">
        <v>20030</v>
      </c>
      <c r="EP25" s="373">
        <v>20034</v>
      </c>
      <c r="EQ25" s="376">
        <v>20078</v>
      </c>
      <c r="ER25" s="372">
        <v>20150</v>
      </c>
      <c r="ES25" s="373">
        <v>20176</v>
      </c>
      <c r="ET25" s="373">
        <v>20256</v>
      </c>
      <c r="EU25" s="373">
        <v>20281</v>
      </c>
      <c r="EV25" s="373">
        <v>20391</v>
      </c>
      <c r="EW25" s="376">
        <v>20425</v>
      </c>
      <c r="EX25" s="376">
        <v>20809</v>
      </c>
      <c r="EY25" s="376">
        <v>21007</v>
      </c>
      <c r="EZ25" s="374">
        <v>20996</v>
      </c>
      <c r="FA25" s="374">
        <v>21020</v>
      </c>
      <c r="FB25" s="374">
        <v>21059</v>
      </c>
      <c r="FC25" s="374">
        <v>21198</v>
      </c>
      <c r="FD25" s="374">
        <v>21233</v>
      </c>
      <c r="FE25" s="103">
        <v>35</v>
      </c>
      <c r="FF25" s="83">
        <v>0.16483775255498517</v>
      </c>
      <c r="FG25" s="103">
        <v>1155</v>
      </c>
      <c r="FH25" s="83">
        <v>5.7525649965135965</v>
      </c>
    </row>
    <row r="26" spans="1:176" ht="15" outlineLevel="2">
      <c r="A26" s="360">
        <v>490</v>
      </c>
      <c r="B26" s="52" t="s">
        <v>306</v>
      </c>
      <c r="C26" s="343" t="s">
        <v>313</v>
      </c>
      <c r="D26" s="372">
        <v>43783</v>
      </c>
      <c r="E26" s="373">
        <v>44044</v>
      </c>
      <c r="F26" s="373">
        <v>44295</v>
      </c>
      <c r="G26" s="373">
        <v>44174</v>
      </c>
      <c r="H26" s="373">
        <v>44122</v>
      </c>
      <c r="I26" s="373">
        <v>44198</v>
      </c>
      <c r="J26" s="373">
        <v>43867</v>
      </c>
      <c r="K26" s="373">
        <v>44065</v>
      </c>
      <c r="L26" s="373">
        <v>43783</v>
      </c>
      <c r="M26" s="373">
        <v>43274</v>
      </c>
      <c r="N26" s="373">
        <v>43082</v>
      </c>
      <c r="O26" s="374">
        <v>43327</v>
      </c>
      <c r="P26" s="372">
        <v>43290</v>
      </c>
      <c r="Q26" s="373">
        <v>43414</v>
      </c>
      <c r="R26" s="375">
        <v>43609</v>
      </c>
      <c r="S26" s="373">
        <v>40333</v>
      </c>
      <c r="T26" s="373">
        <v>43716</v>
      </c>
      <c r="U26" s="373">
        <v>43852</v>
      </c>
      <c r="V26" s="373">
        <v>44102</v>
      </c>
      <c r="W26" s="373">
        <v>44394</v>
      </c>
      <c r="X26" s="373">
        <v>44634</v>
      </c>
      <c r="Y26" s="373">
        <v>45088</v>
      </c>
      <c r="Z26" s="373">
        <v>45194</v>
      </c>
      <c r="AA26" s="374">
        <v>45151</v>
      </c>
      <c r="AB26" s="372">
        <v>44257</v>
      </c>
      <c r="AC26" s="373">
        <v>45233</v>
      </c>
      <c r="AD26" s="373">
        <v>45361</v>
      </c>
      <c r="AE26" s="373">
        <v>45300</v>
      </c>
      <c r="AF26" s="373">
        <v>45551</v>
      </c>
      <c r="AG26" s="373">
        <v>44281</v>
      </c>
      <c r="AH26" s="373">
        <v>45224</v>
      </c>
      <c r="AI26" s="373">
        <v>45065</v>
      </c>
      <c r="AJ26" s="373">
        <v>45122</v>
      </c>
      <c r="AK26" s="373">
        <v>45080</v>
      </c>
      <c r="AL26" s="373">
        <v>45123</v>
      </c>
      <c r="AM26" s="374">
        <v>45090</v>
      </c>
      <c r="AN26" s="372">
        <v>45115</v>
      </c>
      <c r="AO26" s="373">
        <v>45268</v>
      </c>
      <c r="AP26" s="373">
        <v>45287</v>
      </c>
      <c r="AQ26" s="373">
        <v>45180</v>
      </c>
      <c r="AR26" s="373">
        <v>45694</v>
      </c>
      <c r="AS26" s="373">
        <v>45749</v>
      </c>
      <c r="AT26" s="373">
        <v>45673</v>
      </c>
      <c r="AU26" s="373">
        <v>45673</v>
      </c>
      <c r="AV26" s="373">
        <v>45149</v>
      </c>
      <c r="AW26" s="373">
        <v>45181</v>
      </c>
      <c r="AX26" s="373">
        <v>45162</v>
      </c>
      <c r="AY26" s="374">
        <v>45229</v>
      </c>
      <c r="AZ26" s="372">
        <v>45399</v>
      </c>
      <c r="BA26" s="373">
        <v>44880</v>
      </c>
      <c r="BB26" s="373">
        <v>45596</v>
      </c>
      <c r="BC26" s="373">
        <v>45561</v>
      </c>
      <c r="BD26" s="373">
        <v>45573</v>
      </c>
      <c r="BE26" s="373">
        <v>45430</v>
      </c>
      <c r="BF26" s="373">
        <v>45407</v>
      </c>
      <c r="BG26" s="373">
        <v>45244</v>
      </c>
      <c r="BH26" s="373">
        <v>47479</v>
      </c>
      <c r="BI26" s="373">
        <v>47105</v>
      </c>
      <c r="BJ26" s="373">
        <v>47048</v>
      </c>
      <c r="BK26" s="374">
        <v>48837</v>
      </c>
      <c r="BL26" s="372">
        <v>48853</v>
      </c>
      <c r="BM26" s="377">
        <v>48930</v>
      </c>
      <c r="BN26" s="377">
        <v>48859</v>
      </c>
      <c r="BO26" s="377">
        <v>48808</v>
      </c>
      <c r="BP26" s="377">
        <v>48834</v>
      </c>
      <c r="BQ26" s="377">
        <v>48532</v>
      </c>
      <c r="BR26" s="377">
        <v>48184</v>
      </c>
      <c r="BS26" s="377">
        <v>47598</v>
      </c>
      <c r="BT26" s="377">
        <v>47466</v>
      </c>
      <c r="BU26" s="377">
        <v>47409</v>
      </c>
      <c r="BV26" s="377">
        <v>47355</v>
      </c>
      <c r="BW26" s="374">
        <v>47431</v>
      </c>
      <c r="BX26" s="372">
        <v>47530</v>
      </c>
      <c r="BY26" s="377">
        <v>47393</v>
      </c>
      <c r="BZ26" s="377">
        <v>47155</v>
      </c>
      <c r="CA26" s="377">
        <v>47079</v>
      </c>
      <c r="CB26" s="377">
        <v>47029</v>
      </c>
      <c r="CC26" s="377">
        <v>46694</v>
      </c>
      <c r="CD26" s="377">
        <v>45768</v>
      </c>
      <c r="CE26" s="377">
        <v>45863</v>
      </c>
      <c r="CF26" s="377">
        <v>45863</v>
      </c>
      <c r="CG26" s="373">
        <v>45921</v>
      </c>
      <c r="CH26" s="373">
        <v>45901</v>
      </c>
      <c r="CI26" s="374">
        <v>45921</v>
      </c>
      <c r="CJ26" s="372">
        <v>45937</v>
      </c>
      <c r="CK26" s="373">
        <v>45992</v>
      </c>
      <c r="CL26" s="373">
        <v>45952</v>
      </c>
      <c r="CM26" s="373">
        <v>45851</v>
      </c>
      <c r="CN26" s="373">
        <v>45874</v>
      </c>
      <c r="CO26" s="373">
        <v>45798</v>
      </c>
      <c r="CP26" s="373">
        <v>45899</v>
      </c>
      <c r="CQ26" s="373">
        <v>45486</v>
      </c>
      <c r="CR26" s="373">
        <v>45913</v>
      </c>
      <c r="CS26" s="373">
        <v>45899</v>
      </c>
      <c r="CT26" s="373">
        <v>46090</v>
      </c>
      <c r="CU26" s="374">
        <v>46291</v>
      </c>
      <c r="CV26" s="372">
        <v>46340</v>
      </c>
      <c r="CW26" s="373">
        <v>46304</v>
      </c>
      <c r="CX26" s="373">
        <v>46304</v>
      </c>
      <c r="CY26" s="373">
        <v>46257</v>
      </c>
      <c r="CZ26" s="373">
        <v>46368</v>
      </c>
      <c r="DA26" s="373">
        <v>46352</v>
      </c>
      <c r="DB26" s="373">
        <v>46073</v>
      </c>
      <c r="DC26" s="373">
        <v>45999</v>
      </c>
      <c r="DD26" s="373">
        <v>46036</v>
      </c>
      <c r="DE26" s="373">
        <v>45937</v>
      </c>
      <c r="DF26" s="373">
        <v>46829</v>
      </c>
      <c r="DG26" s="374">
        <v>47493</v>
      </c>
      <c r="DH26" s="372">
        <v>48411</v>
      </c>
      <c r="DI26" s="373">
        <v>48465</v>
      </c>
      <c r="DJ26" s="373">
        <v>48233</v>
      </c>
      <c r="DK26" s="373">
        <v>48073</v>
      </c>
      <c r="DL26" s="373">
        <v>48051</v>
      </c>
      <c r="DM26" s="373">
        <v>47857</v>
      </c>
      <c r="DN26" s="373">
        <v>47743</v>
      </c>
      <c r="DO26" s="373">
        <v>47666</v>
      </c>
      <c r="DP26" s="373">
        <v>47650</v>
      </c>
      <c r="DQ26" s="373">
        <v>47508</v>
      </c>
      <c r="DR26" s="373">
        <v>47119</v>
      </c>
      <c r="DS26" s="376">
        <v>46892</v>
      </c>
      <c r="DT26" s="372">
        <v>46884</v>
      </c>
      <c r="DU26" s="373">
        <v>47079</v>
      </c>
      <c r="DV26" s="373">
        <v>47331</v>
      </c>
      <c r="DW26" s="373">
        <v>47398</v>
      </c>
      <c r="DX26" s="373">
        <v>47610</v>
      </c>
      <c r="DY26" s="373">
        <v>47563</v>
      </c>
      <c r="DZ26" s="373">
        <v>47671</v>
      </c>
      <c r="EA26" s="373">
        <v>47433</v>
      </c>
      <c r="EB26" s="373">
        <v>47592</v>
      </c>
      <c r="EC26" s="373">
        <v>47511</v>
      </c>
      <c r="ED26" s="373">
        <v>47571</v>
      </c>
      <c r="EE26" s="376">
        <v>47604</v>
      </c>
      <c r="EF26" s="372">
        <v>47578</v>
      </c>
      <c r="EG26" s="373">
        <v>47688</v>
      </c>
      <c r="EH26" s="373">
        <v>47633</v>
      </c>
      <c r="EI26" s="373">
        <v>47638</v>
      </c>
      <c r="EJ26" s="373">
        <v>47663</v>
      </c>
      <c r="EK26" s="373">
        <v>47718</v>
      </c>
      <c r="EL26" s="373">
        <v>47877</v>
      </c>
      <c r="EM26" s="373">
        <v>48042</v>
      </c>
      <c r="EN26" s="373">
        <v>48140</v>
      </c>
      <c r="EO26" s="373">
        <v>48085</v>
      </c>
      <c r="EP26" s="373">
        <v>48137</v>
      </c>
      <c r="EQ26" s="376">
        <v>48207</v>
      </c>
      <c r="ER26" s="372">
        <v>48335</v>
      </c>
      <c r="ES26" s="373">
        <v>48395</v>
      </c>
      <c r="ET26" s="373">
        <v>48311</v>
      </c>
      <c r="EU26" s="373">
        <v>48270</v>
      </c>
      <c r="EV26" s="373">
        <v>48448</v>
      </c>
      <c r="EW26" s="376">
        <v>48417</v>
      </c>
      <c r="EX26" s="376">
        <v>49009</v>
      </c>
      <c r="EY26" s="376">
        <v>48954</v>
      </c>
      <c r="EZ26" s="374">
        <v>48855</v>
      </c>
      <c r="FA26" s="374">
        <v>49026</v>
      </c>
      <c r="FB26" s="374">
        <v>49078</v>
      </c>
      <c r="FC26" s="374">
        <v>49149</v>
      </c>
      <c r="FD26" s="374">
        <v>49296</v>
      </c>
      <c r="FE26" s="103">
        <v>147</v>
      </c>
      <c r="FF26" s="83">
        <v>0.29819863680623176</v>
      </c>
      <c r="FG26" s="103">
        <v>1089</v>
      </c>
      <c r="FH26" s="83">
        <v>2.2590080278797684</v>
      </c>
      <c r="FQ26" s="269" t="s">
        <v>269</v>
      </c>
    </row>
    <row r="27" spans="1:176" ht="15" outlineLevel="2">
      <c r="A27" s="360">
        <v>659</v>
      </c>
      <c r="B27" s="52" t="s">
        <v>306</v>
      </c>
      <c r="C27" s="343" t="s">
        <v>314</v>
      </c>
      <c r="D27" s="372">
        <v>17295</v>
      </c>
      <c r="E27" s="373">
        <v>17406</v>
      </c>
      <c r="F27" s="373">
        <v>17344</v>
      </c>
      <c r="G27" s="373">
        <v>17290</v>
      </c>
      <c r="H27" s="373">
        <v>18219</v>
      </c>
      <c r="I27" s="373">
        <v>18246</v>
      </c>
      <c r="J27" s="373">
        <v>18211</v>
      </c>
      <c r="K27" s="373">
        <v>18248</v>
      </c>
      <c r="L27" s="373">
        <v>18345</v>
      </c>
      <c r="M27" s="373">
        <v>18157</v>
      </c>
      <c r="N27" s="373">
        <v>18114</v>
      </c>
      <c r="O27" s="374">
        <v>18112</v>
      </c>
      <c r="P27" s="372">
        <v>18069</v>
      </c>
      <c r="Q27" s="373">
        <v>18342</v>
      </c>
      <c r="R27" s="375">
        <v>18385</v>
      </c>
      <c r="S27" s="373">
        <v>16417</v>
      </c>
      <c r="T27" s="373">
        <v>18860</v>
      </c>
      <c r="U27" s="373">
        <v>19220</v>
      </c>
      <c r="V27" s="373">
        <v>19428</v>
      </c>
      <c r="W27" s="373">
        <v>19666</v>
      </c>
      <c r="X27" s="373">
        <v>19584</v>
      </c>
      <c r="Y27" s="373">
        <v>19936</v>
      </c>
      <c r="Z27" s="373">
        <v>20319</v>
      </c>
      <c r="AA27" s="374">
        <v>20361</v>
      </c>
      <c r="AB27" s="372">
        <v>20326</v>
      </c>
      <c r="AC27" s="373">
        <v>20321</v>
      </c>
      <c r="AD27" s="373">
        <v>20208</v>
      </c>
      <c r="AE27" s="373">
        <v>20235</v>
      </c>
      <c r="AF27" s="373">
        <v>20146</v>
      </c>
      <c r="AG27" s="373">
        <v>19636</v>
      </c>
      <c r="AH27" s="373">
        <v>20106</v>
      </c>
      <c r="AI27" s="373">
        <v>19822</v>
      </c>
      <c r="AJ27" s="373">
        <v>19744</v>
      </c>
      <c r="AK27" s="373">
        <v>19687</v>
      </c>
      <c r="AL27" s="373">
        <v>19530</v>
      </c>
      <c r="AM27" s="374">
        <v>19643</v>
      </c>
      <c r="AN27" s="372">
        <v>19610</v>
      </c>
      <c r="AO27" s="373">
        <v>19582</v>
      </c>
      <c r="AP27" s="373">
        <v>19736</v>
      </c>
      <c r="AQ27" s="373">
        <v>19632</v>
      </c>
      <c r="AR27" s="373">
        <v>19879</v>
      </c>
      <c r="AS27" s="373">
        <v>19963</v>
      </c>
      <c r="AT27" s="373">
        <v>20091</v>
      </c>
      <c r="AU27" s="373">
        <v>20092</v>
      </c>
      <c r="AV27" s="373">
        <v>19953</v>
      </c>
      <c r="AW27" s="373">
        <v>19995</v>
      </c>
      <c r="AX27" s="373">
        <v>19963</v>
      </c>
      <c r="AY27" s="374">
        <v>19983</v>
      </c>
      <c r="AZ27" s="372">
        <v>20006</v>
      </c>
      <c r="BA27" s="373">
        <v>20033</v>
      </c>
      <c r="BB27" s="373">
        <v>19962</v>
      </c>
      <c r="BC27" s="373">
        <v>19925</v>
      </c>
      <c r="BD27" s="373">
        <v>19864</v>
      </c>
      <c r="BE27" s="373">
        <v>19682</v>
      </c>
      <c r="BF27" s="373">
        <v>19781</v>
      </c>
      <c r="BG27" s="373">
        <v>19631</v>
      </c>
      <c r="BH27" s="373">
        <v>19695</v>
      </c>
      <c r="BI27" s="373">
        <v>19525</v>
      </c>
      <c r="BJ27" s="373">
        <v>20016</v>
      </c>
      <c r="BK27" s="374">
        <v>20840</v>
      </c>
      <c r="BL27" s="372">
        <v>20795</v>
      </c>
      <c r="BM27" s="377">
        <v>20842</v>
      </c>
      <c r="BN27" s="377">
        <v>20914</v>
      </c>
      <c r="BO27" s="377">
        <v>20953</v>
      </c>
      <c r="BP27" s="377">
        <v>20969</v>
      </c>
      <c r="BQ27" s="377">
        <v>20866</v>
      </c>
      <c r="BR27" s="377">
        <v>20565</v>
      </c>
      <c r="BS27" s="377">
        <v>20395</v>
      </c>
      <c r="BT27" s="377">
        <v>20287</v>
      </c>
      <c r="BU27" s="377">
        <v>20222</v>
      </c>
      <c r="BV27" s="377">
        <v>20199</v>
      </c>
      <c r="BW27" s="374">
        <v>20277</v>
      </c>
      <c r="BX27" s="372">
        <v>20334</v>
      </c>
      <c r="BY27" s="377">
        <v>20275</v>
      </c>
      <c r="BZ27" s="377">
        <v>20093</v>
      </c>
      <c r="CA27" s="377">
        <v>19973</v>
      </c>
      <c r="CB27" s="377">
        <v>20231</v>
      </c>
      <c r="CC27" s="377">
        <v>20048</v>
      </c>
      <c r="CD27" s="377">
        <v>20055</v>
      </c>
      <c r="CE27" s="377">
        <v>20069</v>
      </c>
      <c r="CF27" s="377">
        <v>20020</v>
      </c>
      <c r="CG27" s="373">
        <v>19973</v>
      </c>
      <c r="CH27" s="373">
        <v>19940</v>
      </c>
      <c r="CI27" s="374">
        <v>19935</v>
      </c>
      <c r="CJ27" s="372">
        <v>19887</v>
      </c>
      <c r="CK27" s="373">
        <v>19884</v>
      </c>
      <c r="CL27" s="373">
        <v>19976</v>
      </c>
      <c r="CM27" s="373">
        <v>19944</v>
      </c>
      <c r="CN27" s="373">
        <v>19923</v>
      </c>
      <c r="CO27" s="373">
        <v>19979</v>
      </c>
      <c r="CP27" s="373">
        <v>20083</v>
      </c>
      <c r="CQ27" s="373">
        <v>20109</v>
      </c>
      <c r="CR27" s="373">
        <v>20265</v>
      </c>
      <c r="CS27" s="373">
        <v>20293</v>
      </c>
      <c r="CT27" s="373">
        <v>20379</v>
      </c>
      <c r="CU27" s="374">
        <v>20360</v>
      </c>
      <c r="CV27" s="372">
        <v>20346</v>
      </c>
      <c r="CW27" s="373">
        <v>20330</v>
      </c>
      <c r="CX27" s="373">
        <v>20296</v>
      </c>
      <c r="CY27" s="373">
        <v>20219</v>
      </c>
      <c r="CZ27" s="373">
        <v>20253</v>
      </c>
      <c r="DA27" s="373">
        <v>20295</v>
      </c>
      <c r="DB27" s="373">
        <v>20400</v>
      </c>
      <c r="DC27" s="373">
        <v>20354</v>
      </c>
      <c r="DD27" s="373">
        <v>20429</v>
      </c>
      <c r="DE27" s="373">
        <v>20354</v>
      </c>
      <c r="DF27" s="373">
        <v>20726</v>
      </c>
      <c r="DG27" s="374">
        <v>20932</v>
      </c>
      <c r="DH27" s="372">
        <v>20889</v>
      </c>
      <c r="DI27" s="373">
        <v>20895</v>
      </c>
      <c r="DJ27" s="373">
        <v>20889</v>
      </c>
      <c r="DK27" s="373">
        <v>20871</v>
      </c>
      <c r="DL27" s="373">
        <v>20825</v>
      </c>
      <c r="DM27" s="373">
        <v>20792</v>
      </c>
      <c r="DN27" s="373">
        <v>20767</v>
      </c>
      <c r="DO27" s="373">
        <v>20691</v>
      </c>
      <c r="DP27" s="373">
        <v>20691</v>
      </c>
      <c r="DQ27" s="373">
        <v>20642</v>
      </c>
      <c r="DR27" s="373">
        <v>20519</v>
      </c>
      <c r="DS27" s="376">
        <v>20451</v>
      </c>
      <c r="DT27" s="372">
        <v>20462</v>
      </c>
      <c r="DU27" s="373">
        <v>20522</v>
      </c>
      <c r="DV27" s="373">
        <v>20524</v>
      </c>
      <c r="DW27" s="373">
        <v>20499</v>
      </c>
      <c r="DX27" s="373">
        <v>20503</v>
      </c>
      <c r="DY27" s="373">
        <v>20495</v>
      </c>
      <c r="DZ27" s="373">
        <v>20515</v>
      </c>
      <c r="EA27" s="373">
        <v>20424</v>
      </c>
      <c r="EB27" s="373">
        <v>20492</v>
      </c>
      <c r="EC27" s="373">
        <v>20503</v>
      </c>
      <c r="ED27" s="373">
        <v>20466</v>
      </c>
      <c r="EE27" s="376">
        <v>20404</v>
      </c>
      <c r="EF27" s="372">
        <v>20442</v>
      </c>
      <c r="EG27" s="373">
        <v>20481</v>
      </c>
      <c r="EH27" s="373">
        <v>20439</v>
      </c>
      <c r="EI27" s="373">
        <v>20430</v>
      </c>
      <c r="EJ27" s="373">
        <v>20443</v>
      </c>
      <c r="EK27" s="373">
        <v>20520</v>
      </c>
      <c r="EL27" s="373">
        <v>20558</v>
      </c>
      <c r="EM27" s="373">
        <v>20613</v>
      </c>
      <c r="EN27" s="373">
        <v>20627</v>
      </c>
      <c r="EO27" s="373">
        <v>20622</v>
      </c>
      <c r="EP27" s="373">
        <v>20613</v>
      </c>
      <c r="EQ27" s="376">
        <v>20619</v>
      </c>
      <c r="ER27" s="372">
        <v>20655</v>
      </c>
      <c r="ES27" s="373">
        <v>20580</v>
      </c>
      <c r="ET27" s="373">
        <v>20519</v>
      </c>
      <c r="EU27" s="373">
        <v>20468</v>
      </c>
      <c r="EV27" s="373">
        <v>20490</v>
      </c>
      <c r="EW27" s="376">
        <v>20467</v>
      </c>
      <c r="EX27" s="376">
        <v>20724</v>
      </c>
      <c r="EY27" s="376">
        <v>20798</v>
      </c>
      <c r="EZ27" s="374">
        <v>20840</v>
      </c>
      <c r="FA27" s="374">
        <v>20904</v>
      </c>
      <c r="FB27" s="374">
        <v>21002</v>
      </c>
      <c r="FC27" s="374">
        <v>21224</v>
      </c>
      <c r="FD27" s="374">
        <v>21333</v>
      </c>
      <c r="FE27" s="103">
        <v>109</v>
      </c>
      <c r="FF27" s="83">
        <v>0.51094548352318003</v>
      </c>
      <c r="FG27" s="103">
        <v>714</v>
      </c>
      <c r="FH27" s="83">
        <v>3.4628255492506912</v>
      </c>
    </row>
    <row r="28" spans="1:176" ht="15" outlineLevel="2">
      <c r="A28" s="360">
        <v>665</v>
      </c>
      <c r="B28" s="52" t="s">
        <v>306</v>
      </c>
      <c r="C28" s="343" t="s">
        <v>315</v>
      </c>
      <c r="D28" s="372">
        <v>26442</v>
      </c>
      <c r="E28" s="373">
        <v>26429</v>
      </c>
      <c r="F28" s="373">
        <v>26617</v>
      </c>
      <c r="G28" s="373">
        <v>25476</v>
      </c>
      <c r="H28" s="373">
        <v>25524</v>
      </c>
      <c r="I28" s="373">
        <v>25698</v>
      </c>
      <c r="J28" s="373">
        <v>25729</v>
      </c>
      <c r="K28" s="373">
        <v>25566</v>
      </c>
      <c r="L28" s="373">
        <v>25838</v>
      </c>
      <c r="M28" s="373">
        <v>25795</v>
      </c>
      <c r="N28" s="373">
        <v>25987</v>
      </c>
      <c r="O28" s="374">
        <v>26069</v>
      </c>
      <c r="P28" s="372">
        <v>26324</v>
      </c>
      <c r="Q28" s="373">
        <v>27466</v>
      </c>
      <c r="R28" s="375">
        <v>27639</v>
      </c>
      <c r="S28" s="373">
        <v>25472</v>
      </c>
      <c r="T28" s="373">
        <v>25768</v>
      </c>
      <c r="U28" s="373">
        <v>26919</v>
      </c>
      <c r="V28" s="373">
        <v>27674</v>
      </c>
      <c r="W28" s="373">
        <v>28205</v>
      </c>
      <c r="X28" s="373">
        <v>28394</v>
      </c>
      <c r="Y28" s="373">
        <v>29272</v>
      </c>
      <c r="Z28" s="373">
        <v>29497</v>
      </c>
      <c r="AA28" s="374">
        <v>29700</v>
      </c>
      <c r="AB28" s="372">
        <v>29156</v>
      </c>
      <c r="AC28" s="373">
        <v>29842</v>
      </c>
      <c r="AD28" s="373">
        <v>29965</v>
      </c>
      <c r="AE28" s="373">
        <v>30127</v>
      </c>
      <c r="AF28" s="373">
        <v>30399</v>
      </c>
      <c r="AG28" s="373">
        <v>30301</v>
      </c>
      <c r="AH28" s="373">
        <v>30309</v>
      </c>
      <c r="AI28" s="373">
        <v>30347</v>
      </c>
      <c r="AJ28" s="373">
        <v>30215</v>
      </c>
      <c r="AK28" s="373">
        <v>30435</v>
      </c>
      <c r="AL28" s="373">
        <v>29905</v>
      </c>
      <c r="AM28" s="374">
        <v>30168</v>
      </c>
      <c r="AN28" s="372">
        <v>30240</v>
      </c>
      <c r="AO28" s="373">
        <v>30184</v>
      </c>
      <c r="AP28" s="373">
        <v>30226</v>
      </c>
      <c r="AQ28" s="373">
        <v>30173</v>
      </c>
      <c r="AR28" s="373">
        <v>30427</v>
      </c>
      <c r="AS28" s="373">
        <v>30429</v>
      </c>
      <c r="AT28" s="373">
        <v>30453</v>
      </c>
      <c r="AU28" s="373">
        <v>30520</v>
      </c>
      <c r="AV28" s="373">
        <v>30353</v>
      </c>
      <c r="AW28" s="373">
        <v>30448</v>
      </c>
      <c r="AX28" s="373">
        <v>30473</v>
      </c>
      <c r="AY28" s="374">
        <v>30485</v>
      </c>
      <c r="AZ28" s="372">
        <v>30591</v>
      </c>
      <c r="BA28" s="373">
        <v>30750</v>
      </c>
      <c r="BB28" s="373">
        <v>30653</v>
      </c>
      <c r="BC28" s="373">
        <v>30667</v>
      </c>
      <c r="BD28" s="373">
        <v>30541</v>
      </c>
      <c r="BE28" s="373">
        <v>30310</v>
      </c>
      <c r="BF28" s="373">
        <v>30412</v>
      </c>
      <c r="BG28" s="373">
        <v>30241</v>
      </c>
      <c r="BH28" s="373">
        <v>30230</v>
      </c>
      <c r="BI28" s="373">
        <v>30004</v>
      </c>
      <c r="BJ28" s="373">
        <v>29975</v>
      </c>
      <c r="BK28" s="374">
        <v>30130</v>
      </c>
      <c r="BL28" s="372">
        <v>30147</v>
      </c>
      <c r="BM28" s="377">
        <v>30225</v>
      </c>
      <c r="BN28" s="377">
        <v>30278</v>
      </c>
      <c r="BO28" s="377">
        <v>30322</v>
      </c>
      <c r="BP28" s="377">
        <v>30413</v>
      </c>
      <c r="BQ28" s="377">
        <v>30344</v>
      </c>
      <c r="BR28" s="377">
        <v>29923</v>
      </c>
      <c r="BS28" s="377">
        <v>29726</v>
      </c>
      <c r="BT28" s="377">
        <v>29668</v>
      </c>
      <c r="BU28" s="377">
        <v>29641</v>
      </c>
      <c r="BV28" s="377">
        <v>29590</v>
      </c>
      <c r="BW28" s="374">
        <v>29614</v>
      </c>
      <c r="BX28" s="372">
        <v>29708</v>
      </c>
      <c r="BY28" s="377">
        <v>29584</v>
      </c>
      <c r="BZ28" s="377">
        <v>29511</v>
      </c>
      <c r="CA28" s="377">
        <v>29240</v>
      </c>
      <c r="CB28" s="377">
        <v>29207</v>
      </c>
      <c r="CC28" s="377">
        <v>29001</v>
      </c>
      <c r="CD28" s="377">
        <v>28907</v>
      </c>
      <c r="CE28" s="377">
        <v>28907</v>
      </c>
      <c r="CF28" s="377">
        <v>29604</v>
      </c>
      <c r="CG28" s="373">
        <v>29478</v>
      </c>
      <c r="CH28" s="373">
        <v>29546</v>
      </c>
      <c r="CI28" s="374">
        <v>29623</v>
      </c>
      <c r="CJ28" s="372">
        <v>29569</v>
      </c>
      <c r="CK28" s="373">
        <v>29650</v>
      </c>
      <c r="CL28" s="373">
        <v>28978</v>
      </c>
      <c r="CM28" s="373">
        <v>29569</v>
      </c>
      <c r="CN28" s="373">
        <v>29717</v>
      </c>
      <c r="CO28" s="373">
        <v>29930</v>
      </c>
      <c r="CP28" s="373">
        <v>30101</v>
      </c>
      <c r="CQ28" s="373">
        <v>30150</v>
      </c>
      <c r="CR28" s="373">
        <v>30128</v>
      </c>
      <c r="CS28" s="373">
        <v>30243</v>
      </c>
      <c r="CT28" s="373">
        <v>30357</v>
      </c>
      <c r="CU28" s="374">
        <v>30416</v>
      </c>
      <c r="CV28" s="372">
        <v>30449</v>
      </c>
      <c r="CW28" s="373">
        <v>30517</v>
      </c>
      <c r="CX28" s="373">
        <v>30485</v>
      </c>
      <c r="CY28" s="373">
        <v>30460</v>
      </c>
      <c r="CZ28" s="373">
        <v>30443</v>
      </c>
      <c r="DA28" s="373">
        <v>30348</v>
      </c>
      <c r="DB28" s="373">
        <v>30313</v>
      </c>
      <c r="DC28" s="373">
        <v>30256</v>
      </c>
      <c r="DD28" s="373">
        <v>30710</v>
      </c>
      <c r="DE28" s="373">
        <v>30698</v>
      </c>
      <c r="DF28" s="373">
        <v>30800</v>
      </c>
      <c r="DG28" s="374">
        <v>30933</v>
      </c>
      <c r="DH28" s="372">
        <v>30877</v>
      </c>
      <c r="DI28" s="373">
        <v>30912</v>
      </c>
      <c r="DJ28" s="373">
        <v>30835</v>
      </c>
      <c r="DK28" s="373">
        <v>30775</v>
      </c>
      <c r="DL28" s="373">
        <v>30739</v>
      </c>
      <c r="DM28" s="373">
        <v>30651</v>
      </c>
      <c r="DN28" s="373">
        <v>30552</v>
      </c>
      <c r="DO28" s="373">
        <v>30517</v>
      </c>
      <c r="DP28" s="373">
        <v>30564</v>
      </c>
      <c r="DQ28" s="373">
        <v>30477</v>
      </c>
      <c r="DR28" s="373">
        <v>30349</v>
      </c>
      <c r="DS28" s="376">
        <v>30385</v>
      </c>
      <c r="DT28" s="372">
        <v>30394</v>
      </c>
      <c r="DU28" s="373">
        <v>30557</v>
      </c>
      <c r="DV28" s="373">
        <v>30590</v>
      </c>
      <c r="DW28" s="373">
        <v>30659</v>
      </c>
      <c r="DX28" s="373">
        <v>30693</v>
      </c>
      <c r="DY28" s="373">
        <v>30710</v>
      </c>
      <c r="DZ28" s="373">
        <v>30743</v>
      </c>
      <c r="EA28" s="373">
        <v>30558</v>
      </c>
      <c r="EB28" s="373">
        <v>30650</v>
      </c>
      <c r="EC28" s="373">
        <v>30643</v>
      </c>
      <c r="ED28" s="373">
        <v>30597</v>
      </c>
      <c r="EE28" s="376">
        <v>30578</v>
      </c>
      <c r="EF28" s="372">
        <v>30621</v>
      </c>
      <c r="EG28" s="373">
        <v>30803</v>
      </c>
      <c r="EH28" s="373">
        <v>30657</v>
      </c>
      <c r="EI28" s="373">
        <v>30557</v>
      </c>
      <c r="EJ28" s="373">
        <v>30539</v>
      </c>
      <c r="EK28" s="373">
        <v>30547</v>
      </c>
      <c r="EL28" s="373">
        <v>30598</v>
      </c>
      <c r="EM28" s="373">
        <v>30639</v>
      </c>
      <c r="EN28" s="373">
        <v>30661</v>
      </c>
      <c r="EO28" s="373">
        <v>30636</v>
      </c>
      <c r="EP28" s="373">
        <v>30624</v>
      </c>
      <c r="EQ28" s="376">
        <v>30614</v>
      </c>
      <c r="ER28" s="372">
        <v>30760</v>
      </c>
      <c r="ES28" s="373">
        <v>30722</v>
      </c>
      <c r="ET28" s="373">
        <v>30656</v>
      </c>
      <c r="EU28" s="373">
        <v>30625</v>
      </c>
      <c r="EV28" s="373">
        <v>30619</v>
      </c>
      <c r="EW28" s="376">
        <v>30608</v>
      </c>
      <c r="EX28" s="376">
        <v>30791</v>
      </c>
      <c r="EY28" s="376">
        <v>30833</v>
      </c>
      <c r="EZ28" s="374">
        <v>30768</v>
      </c>
      <c r="FA28" s="374">
        <v>30818</v>
      </c>
      <c r="FB28" s="374">
        <v>30759</v>
      </c>
      <c r="FC28" s="374">
        <v>30843</v>
      </c>
      <c r="FD28" s="374">
        <v>30976</v>
      </c>
      <c r="FE28" s="103">
        <v>133</v>
      </c>
      <c r="FF28" s="83">
        <v>0.42936466942148754</v>
      </c>
      <c r="FG28" s="103">
        <v>362</v>
      </c>
      <c r="FH28" s="83">
        <v>1.1824655386424512</v>
      </c>
    </row>
    <row r="29" spans="1:176" ht="15" outlineLevel="2">
      <c r="A29" s="360">
        <v>837</v>
      </c>
      <c r="B29" s="52" t="s">
        <v>306</v>
      </c>
      <c r="C29" s="343" t="s">
        <v>316</v>
      </c>
      <c r="D29" s="372">
        <v>80168</v>
      </c>
      <c r="E29" s="373">
        <v>80691</v>
      </c>
      <c r="F29" s="373">
        <v>80619</v>
      </c>
      <c r="G29" s="373">
        <v>80699</v>
      </c>
      <c r="H29" s="373">
        <v>80499</v>
      </c>
      <c r="I29" s="373">
        <v>80817</v>
      </c>
      <c r="J29" s="373">
        <v>80466</v>
      </c>
      <c r="K29" s="373">
        <v>80621</v>
      </c>
      <c r="L29" s="373">
        <v>79891</v>
      </c>
      <c r="M29" s="373">
        <v>80281</v>
      </c>
      <c r="N29" s="373">
        <v>80263</v>
      </c>
      <c r="O29" s="374">
        <v>80865</v>
      </c>
      <c r="P29" s="372">
        <v>80488</v>
      </c>
      <c r="Q29" s="373">
        <v>83223</v>
      </c>
      <c r="R29" s="375">
        <v>86244</v>
      </c>
      <c r="S29" s="373">
        <v>79850</v>
      </c>
      <c r="T29" s="373">
        <v>86165</v>
      </c>
      <c r="U29" s="373">
        <v>87490</v>
      </c>
      <c r="V29" s="373">
        <v>88260</v>
      </c>
      <c r="W29" s="373">
        <v>89222</v>
      </c>
      <c r="X29" s="373">
        <v>89422</v>
      </c>
      <c r="Y29" s="373">
        <v>89958</v>
      </c>
      <c r="Z29" s="373">
        <v>89798</v>
      </c>
      <c r="AA29" s="374">
        <v>89719</v>
      </c>
      <c r="AB29" s="372">
        <v>89908</v>
      </c>
      <c r="AC29" s="373">
        <v>90150</v>
      </c>
      <c r="AD29" s="373">
        <v>90182</v>
      </c>
      <c r="AE29" s="373">
        <v>90423</v>
      </c>
      <c r="AF29" s="373">
        <v>90389</v>
      </c>
      <c r="AG29" s="373">
        <v>90605</v>
      </c>
      <c r="AH29" s="373">
        <v>90701</v>
      </c>
      <c r="AI29" s="373">
        <v>90183</v>
      </c>
      <c r="AJ29" s="373">
        <v>90342</v>
      </c>
      <c r="AK29" s="373">
        <v>89760</v>
      </c>
      <c r="AL29" s="373">
        <v>89760</v>
      </c>
      <c r="AM29" s="374">
        <v>88579</v>
      </c>
      <c r="AN29" s="372">
        <v>88521</v>
      </c>
      <c r="AO29" s="373">
        <v>88355</v>
      </c>
      <c r="AP29" s="373">
        <v>88871</v>
      </c>
      <c r="AQ29" s="373">
        <v>88731</v>
      </c>
      <c r="AR29" s="373">
        <v>88746</v>
      </c>
      <c r="AS29" s="373">
        <v>90494</v>
      </c>
      <c r="AT29" s="373">
        <v>91299</v>
      </c>
      <c r="AU29" s="373">
        <v>91246</v>
      </c>
      <c r="AV29" s="373">
        <v>90396</v>
      </c>
      <c r="AW29" s="373">
        <v>90636</v>
      </c>
      <c r="AX29" s="373">
        <v>90817</v>
      </c>
      <c r="AY29" s="374">
        <v>91339</v>
      </c>
      <c r="AZ29" s="372">
        <v>91582</v>
      </c>
      <c r="BA29" s="373">
        <v>92669</v>
      </c>
      <c r="BB29" s="373">
        <v>92136</v>
      </c>
      <c r="BC29" s="373">
        <v>92546</v>
      </c>
      <c r="BD29" s="373">
        <v>94270</v>
      </c>
      <c r="BE29" s="373">
        <v>94406</v>
      </c>
      <c r="BF29" s="373">
        <v>94801</v>
      </c>
      <c r="BG29" s="373">
        <v>94897</v>
      </c>
      <c r="BH29" s="373">
        <v>98302</v>
      </c>
      <c r="BI29" s="373">
        <v>98876</v>
      </c>
      <c r="BJ29" s="373">
        <v>99124</v>
      </c>
      <c r="BK29" s="374">
        <v>99950</v>
      </c>
      <c r="BL29" s="372">
        <v>100778</v>
      </c>
      <c r="BM29" s="377">
        <v>101764</v>
      </c>
      <c r="BN29" s="377">
        <v>102067</v>
      </c>
      <c r="BO29" s="377">
        <v>102245</v>
      </c>
      <c r="BP29" s="377">
        <v>102295</v>
      </c>
      <c r="BQ29" s="377">
        <v>102052</v>
      </c>
      <c r="BR29" s="377">
        <v>101022</v>
      </c>
      <c r="BS29" s="377">
        <v>98646</v>
      </c>
      <c r="BT29" s="377">
        <v>98151</v>
      </c>
      <c r="BU29" s="377">
        <v>98287</v>
      </c>
      <c r="BV29" s="377">
        <v>98242</v>
      </c>
      <c r="BW29" s="374">
        <v>98480</v>
      </c>
      <c r="BX29" s="372">
        <v>98839</v>
      </c>
      <c r="BY29" s="377">
        <v>98557</v>
      </c>
      <c r="BZ29" s="377">
        <v>97366</v>
      </c>
      <c r="CA29" s="377">
        <v>96814</v>
      </c>
      <c r="CB29" s="377">
        <v>95809</v>
      </c>
      <c r="CC29" s="377">
        <v>94205</v>
      </c>
      <c r="CD29" s="377">
        <v>91225</v>
      </c>
      <c r="CE29" s="377">
        <v>91144</v>
      </c>
      <c r="CF29" s="377">
        <v>91461</v>
      </c>
      <c r="CG29" s="373">
        <v>91584</v>
      </c>
      <c r="CH29" s="373">
        <v>91425</v>
      </c>
      <c r="CI29" s="374">
        <v>91363</v>
      </c>
      <c r="CJ29" s="372">
        <v>91217</v>
      </c>
      <c r="CK29" s="373">
        <v>91487</v>
      </c>
      <c r="CL29" s="373">
        <v>91169</v>
      </c>
      <c r="CM29" s="373">
        <v>90971</v>
      </c>
      <c r="CN29" s="373">
        <v>90920</v>
      </c>
      <c r="CO29" s="373">
        <v>90910</v>
      </c>
      <c r="CP29" s="373">
        <v>91563</v>
      </c>
      <c r="CQ29" s="373">
        <v>91497</v>
      </c>
      <c r="CR29" s="373">
        <v>91281</v>
      </c>
      <c r="CS29" s="373">
        <v>91511</v>
      </c>
      <c r="CT29" s="373">
        <v>91971</v>
      </c>
      <c r="CU29" s="374">
        <v>92186</v>
      </c>
      <c r="CV29" s="372">
        <v>92316</v>
      </c>
      <c r="CW29" s="373">
        <v>92323</v>
      </c>
      <c r="CX29" s="373">
        <v>92485</v>
      </c>
      <c r="CY29" s="373">
        <v>92451</v>
      </c>
      <c r="CZ29" s="373">
        <v>92688</v>
      </c>
      <c r="DA29" s="373">
        <v>92596</v>
      </c>
      <c r="DB29" s="373">
        <v>91821</v>
      </c>
      <c r="DC29" s="373">
        <v>92126</v>
      </c>
      <c r="DD29" s="373">
        <v>92143</v>
      </c>
      <c r="DE29" s="373">
        <v>92393</v>
      </c>
      <c r="DF29" s="373">
        <v>92773</v>
      </c>
      <c r="DG29" s="374">
        <v>92699</v>
      </c>
      <c r="DH29" s="372">
        <v>93374</v>
      </c>
      <c r="DI29" s="373">
        <v>93356</v>
      </c>
      <c r="DJ29" s="373">
        <v>94067</v>
      </c>
      <c r="DK29" s="373">
        <v>93888</v>
      </c>
      <c r="DL29" s="373">
        <v>94558</v>
      </c>
      <c r="DM29" s="373">
        <v>94649</v>
      </c>
      <c r="DN29" s="373">
        <v>94494</v>
      </c>
      <c r="DO29" s="373">
        <v>94505</v>
      </c>
      <c r="DP29" s="373">
        <v>94485</v>
      </c>
      <c r="DQ29" s="373">
        <v>94215</v>
      </c>
      <c r="DR29" s="373">
        <v>93496</v>
      </c>
      <c r="DS29" s="376">
        <v>93338</v>
      </c>
      <c r="DT29" s="372">
        <v>93145</v>
      </c>
      <c r="DU29" s="373">
        <v>94262</v>
      </c>
      <c r="DV29" s="373">
        <v>95419</v>
      </c>
      <c r="DW29" s="373">
        <v>95605</v>
      </c>
      <c r="DX29" s="373">
        <v>95970</v>
      </c>
      <c r="DY29" s="373">
        <v>96057</v>
      </c>
      <c r="DZ29" s="373">
        <v>95950</v>
      </c>
      <c r="EA29" s="373">
        <v>95058</v>
      </c>
      <c r="EB29" s="373">
        <v>95194</v>
      </c>
      <c r="EC29" s="373">
        <v>95173</v>
      </c>
      <c r="ED29" s="373">
        <v>95014</v>
      </c>
      <c r="EE29" s="376">
        <v>94846</v>
      </c>
      <c r="EF29" s="372">
        <v>95163</v>
      </c>
      <c r="EG29" s="373">
        <v>95390</v>
      </c>
      <c r="EH29" s="373">
        <v>95074</v>
      </c>
      <c r="EI29" s="373">
        <v>95045</v>
      </c>
      <c r="EJ29" s="373">
        <v>95527</v>
      </c>
      <c r="EK29" s="373">
        <v>95830</v>
      </c>
      <c r="EL29" s="373">
        <v>96707</v>
      </c>
      <c r="EM29" s="373">
        <v>96712</v>
      </c>
      <c r="EN29" s="373">
        <v>98570</v>
      </c>
      <c r="EO29" s="373">
        <v>98109</v>
      </c>
      <c r="EP29" s="373">
        <v>97966</v>
      </c>
      <c r="EQ29" s="376">
        <v>98310</v>
      </c>
      <c r="ER29" s="372">
        <v>98138</v>
      </c>
      <c r="ES29" s="373">
        <v>98463</v>
      </c>
      <c r="ET29" s="373">
        <v>99824</v>
      </c>
      <c r="EU29" s="373">
        <v>99786</v>
      </c>
      <c r="EV29" s="373">
        <v>100270</v>
      </c>
      <c r="EW29" s="376">
        <v>100134</v>
      </c>
      <c r="EX29" s="376">
        <v>102180</v>
      </c>
      <c r="EY29" s="376">
        <v>102129</v>
      </c>
      <c r="EZ29" s="374">
        <v>102260</v>
      </c>
      <c r="FA29" s="374">
        <v>102588</v>
      </c>
      <c r="FB29" s="374">
        <v>102427</v>
      </c>
      <c r="FC29" s="374">
        <v>102427</v>
      </c>
      <c r="FD29" s="374">
        <v>103188</v>
      </c>
      <c r="FE29" s="103">
        <v>761</v>
      </c>
      <c r="FF29" s="83">
        <v>0.73748885529325114</v>
      </c>
      <c r="FG29" s="103">
        <v>4878</v>
      </c>
      <c r="FH29" s="83">
        <v>4.9618553555080869</v>
      </c>
      <c r="FQ29" s="212"/>
    </row>
    <row r="30" spans="1:176" ht="15" outlineLevel="2">
      <c r="A30" s="360">
        <v>873</v>
      </c>
      <c r="B30" s="52" t="s">
        <v>306</v>
      </c>
      <c r="C30" s="343" t="s">
        <v>317</v>
      </c>
      <c r="D30" s="372">
        <v>7019</v>
      </c>
      <c r="E30" s="373">
        <v>7077</v>
      </c>
      <c r="F30" s="373">
        <v>7155</v>
      </c>
      <c r="G30" s="373">
        <v>7150</v>
      </c>
      <c r="H30" s="373">
        <v>7140</v>
      </c>
      <c r="I30" s="373">
        <v>7097</v>
      </c>
      <c r="J30" s="373">
        <v>7079</v>
      </c>
      <c r="K30" s="373">
        <v>7092</v>
      </c>
      <c r="L30" s="373">
        <v>7018</v>
      </c>
      <c r="M30" s="373">
        <v>6963</v>
      </c>
      <c r="N30" s="373">
        <v>6906</v>
      </c>
      <c r="O30" s="374">
        <v>7049</v>
      </c>
      <c r="P30" s="372">
        <v>7048</v>
      </c>
      <c r="Q30" s="373">
        <v>7023</v>
      </c>
      <c r="R30" s="375">
        <v>7182</v>
      </c>
      <c r="S30" s="373">
        <v>7444</v>
      </c>
      <c r="T30" s="373">
        <v>7562</v>
      </c>
      <c r="U30" s="373">
        <v>7575</v>
      </c>
      <c r="V30" s="373">
        <v>7540</v>
      </c>
      <c r="W30" s="373">
        <v>7544</v>
      </c>
      <c r="X30" s="373">
        <v>7535</v>
      </c>
      <c r="Y30" s="373">
        <v>7484</v>
      </c>
      <c r="Z30" s="373">
        <v>7476</v>
      </c>
      <c r="AA30" s="374">
        <v>7459</v>
      </c>
      <c r="AB30" s="372">
        <v>7008</v>
      </c>
      <c r="AC30" s="373">
        <v>6929</v>
      </c>
      <c r="AD30" s="373">
        <v>6897</v>
      </c>
      <c r="AE30" s="373">
        <v>7039</v>
      </c>
      <c r="AF30" s="373">
        <v>7043</v>
      </c>
      <c r="AG30" s="373">
        <v>7036</v>
      </c>
      <c r="AH30" s="373">
        <v>7030</v>
      </c>
      <c r="AI30" s="373">
        <v>7095</v>
      </c>
      <c r="AJ30" s="373">
        <v>7162</v>
      </c>
      <c r="AK30" s="373">
        <v>7247</v>
      </c>
      <c r="AL30" s="373">
        <v>6806</v>
      </c>
      <c r="AM30" s="374">
        <v>6916</v>
      </c>
      <c r="AN30" s="372">
        <v>6954</v>
      </c>
      <c r="AO30" s="373">
        <v>6931</v>
      </c>
      <c r="AP30" s="373">
        <v>6958</v>
      </c>
      <c r="AQ30" s="373">
        <v>6970</v>
      </c>
      <c r="AR30" s="373">
        <v>6995</v>
      </c>
      <c r="AS30" s="373">
        <v>6983</v>
      </c>
      <c r="AT30" s="373">
        <v>6991</v>
      </c>
      <c r="AU30" s="373">
        <v>7017</v>
      </c>
      <c r="AV30" s="373">
        <v>6988</v>
      </c>
      <c r="AW30" s="373">
        <v>6908</v>
      </c>
      <c r="AX30" s="373">
        <v>6904</v>
      </c>
      <c r="AY30" s="374">
        <v>6902</v>
      </c>
      <c r="AZ30" s="372">
        <v>6926</v>
      </c>
      <c r="BA30" s="373">
        <v>6983</v>
      </c>
      <c r="BB30" s="373">
        <v>6979</v>
      </c>
      <c r="BC30" s="373">
        <v>6966</v>
      </c>
      <c r="BD30" s="373">
        <v>6969</v>
      </c>
      <c r="BE30" s="373">
        <v>6954</v>
      </c>
      <c r="BF30" s="373">
        <v>6940</v>
      </c>
      <c r="BG30" s="373">
        <v>6925</v>
      </c>
      <c r="BH30" s="373">
        <v>6958</v>
      </c>
      <c r="BI30" s="373">
        <v>6901</v>
      </c>
      <c r="BJ30" s="373">
        <v>6936</v>
      </c>
      <c r="BK30" s="374">
        <v>6931</v>
      </c>
      <c r="BL30" s="372">
        <v>6927</v>
      </c>
      <c r="BM30" s="377">
        <v>6951</v>
      </c>
      <c r="BN30" s="377">
        <v>6965</v>
      </c>
      <c r="BO30" s="377">
        <v>6971</v>
      </c>
      <c r="BP30" s="377">
        <v>6971</v>
      </c>
      <c r="BQ30" s="377">
        <v>6937</v>
      </c>
      <c r="BR30" s="377">
        <v>6866</v>
      </c>
      <c r="BS30" s="377">
        <v>6804</v>
      </c>
      <c r="BT30" s="377">
        <v>6766</v>
      </c>
      <c r="BU30" s="377">
        <v>6746</v>
      </c>
      <c r="BV30" s="377">
        <v>6719</v>
      </c>
      <c r="BW30" s="374">
        <v>6747</v>
      </c>
      <c r="BX30" s="372">
        <v>6738</v>
      </c>
      <c r="BY30" s="377">
        <v>6730</v>
      </c>
      <c r="BZ30" s="377">
        <v>6736</v>
      </c>
      <c r="CA30" s="377">
        <v>6685</v>
      </c>
      <c r="CB30" s="377">
        <v>6681</v>
      </c>
      <c r="CC30" s="377">
        <v>6606</v>
      </c>
      <c r="CD30" s="377">
        <v>6575</v>
      </c>
      <c r="CE30" s="377">
        <v>6599</v>
      </c>
      <c r="CF30" s="377">
        <v>6587</v>
      </c>
      <c r="CG30" s="373">
        <v>6615</v>
      </c>
      <c r="CH30" s="373">
        <v>6599</v>
      </c>
      <c r="CI30" s="374">
        <v>6622</v>
      </c>
      <c r="CJ30" s="372">
        <v>6626</v>
      </c>
      <c r="CK30" s="373">
        <v>6655</v>
      </c>
      <c r="CL30" s="373">
        <v>6675</v>
      </c>
      <c r="CM30" s="373">
        <v>6658</v>
      </c>
      <c r="CN30" s="373">
        <v>6758</v>
      </c>
      <c r="CO30" s="373">
        <v>6830</v>
      </c>
      <c r="CP30" s="373">
        <v>6830</v>
      </c>
      <c r="CQ30" s="373">
        <v>6876</v>
      </c>
      <c r="CR30" s="373">
        <v>6872</v>
      </c>
      <c r="CS30" s="373">
        <v>6871</v>
      </c>
      <c r="CT30" s="373">
        <v>6896</v>
      </c>
      <c r="CU30" s="374">
        <v>6982</v>
      </c>
      <c r="CV30" s="372">
        <v>6997</v>
      </c>
      <c r="CW30" s="373">
        <v>7027</v>
      </c>
      <c r="CX30" s="373">
        <v>7021</v>
      </c>
      <c r="CY30" s="373">
        <v>6954</v>
      </c>
      <c r="CZ30" s="373">
        <v>6950</v>
      </c>
      <c r="DA30" s="373">
        <v>6953</v>
      </c>
      <c r="DB30" s="373">
        <v>6945</v>
      </c>
      <c r="DC30" s="373">
        <v>6926</v>
      </c>
      <c r="DD30" s="373">
        <v>6945</v>
      </c>
      <c r="DE30" s="373">
        <v>6932</v>
      </c>
      <c r="DF30" s="373">
        <v>6952</v>
      </c>
      <c r="DG30" s="374">
        <v>6963</v>
      </c>
      <c r="DH30" s="372">
        <v>6962</v>
      </c>
      <c r="DI30" s="373">
        <v>7036</v>
      </c>
      <c r="DJ30" s="373">
        <v>7028</v>
      </c>
      <c r="DK30" s="373">
        <v>6991</v>
      </c>
      <c r="DL30" s="373">
        <v>6979</v>
      </c>
      <c r="DM30" s="373">
        <v>6980</v>
      </c>
      <c r="DN30" s="373">
        <v>6977</v>
      </c>
      <c r="DO30" s="373">
        <v>6954</v>
      </c>
      <c r="DP30" s="373">
        <v>6962</v>
      </c>
      <c r="DQ30" s="373">
        <v>6994</v>
      </c>
      <c r="DR30" s="373">
        <v>6957</v>
      </c>
      <c r="DS30" s="376">
        <v>6969</v>
      </c>
      <c r="DT30" s="372">
        <v>7027</v>
      </c>
      <c r="DU30" s="373">
        <v>7127</v>
      </c>
      <c r="DV30" s="373">
        <v>7112</v>
      </c>
      <c r="DW30" s="373">
        <v>7117</v>
      </c>
      <c r="DX30" s="373">
        <v>7119</v>
      </c>
      <c r="DY30" s="373">
        <v>7098</v>
      </c>
      <c r="DZ30" s="373">
        <v>7108</v>
      </c>
      <c r="EA30" s="373">
        <v>7065</v>
      </c>
      <c r="EB30" s="373">
        <v>7089</v>
      </c>
      <c r="EC30" s="373">
        <v>7110</v>
      </c>
      <c r="ED30" s="373">
        <v>7114</v>
      </c>
      <c r="EE30" s="376">
        <v>7148</v>
      </c>
      <c r="EF30" s="372">
        <v>7216</v>
      </c>
      <c r="EG30" s="373">
        <v>7263</v>
      </c>
      <c r="EH30" s="373">
        <v>7275</v>
      </c>
      <c r="EI30" s="373">
        <v>7222</v>
      </c>
      <c r="EJ30" s="373">
        <v>7229</v>
      </c>
      <c r="EK30" s="373">
        <v>7272</v>
      </c>
      <c r="EL30" s="373">
        <v>7276</v>
      </c>
      <c r="EM30" s="373">
        <v>7312</v>
      </c>
      <c r="EN30" s="373">
        <v>7399</v>
      </c>
      <c r="EO30" s="373">
        <v>7393</v>
      </c>
      <c r="EP30" s="373">
        <v>7402</v>
      </c>
      <c r="EQ30" s="376">
        <v>7418</v>
      </c>
      <c r="ER30" s="372">
        <v>7460</v>
      </c>
      <c r="ES30" s="373">
        <v>7483</v>
      </c>
      <c r="ET30" s="373">
        <v>7474</v>
      </c>
      <c r="EU30" s="373">
        <v>7426</v>
      </c>
      <c r="EV30" s="373">
        <v>7423</v>
      </c>
      <c r="EW30" s="376">
        <v>7417</v>
      </c>
      <c r="EX30" s="376">
        <v>7434</v>
      </c>
      <c r="EY30" s="376">
        <v>7498</v>
      </c>
      <c r="EZ30" s="374">
        <v>7475</v>
      </c>
      <c r="FA30" s="374">
        <v>7513</v>
      </c>
      <c r="FB30" s="374">
        <v>7504</v>
      </c>
      <c r="FC30" s="374">
        <v>7583</v>
      </c>
      <c r="FD30" s="374">
        <v>7641</v>
      </c>
      <c r="FE30" s="103">
        <v>58</v>
      </c>
      <c r="FF30" s="83">
        <v>0.7590629498756708</v>
      </c>
      <c r="FG30" s="103">
        <v>223</v>
      </c>
      <c r="FH30" s="83">
        <v>3.0062011323806956</v>
      </c>
    </row>
    <row r="31" spans="1:176" ht="15" outlineLevel="1">
      <c r="A31" s="45" t="s">
        <v>318</v>
      </c>
      <c r="B31" s="42"/>
      <c r="C31" s="46" t="s">
        <v>318</v>
      </c>
      <c r="D31" s="47">
        <v>118731</v>
      </c>
      <c r="E31" s="48">
        <v>119059</v>
      </c>
      <c r="F31" s="48">
        <v>118674</v>
      </c>
      <c r="G31" s="48">
        <v>117812</v>
      </c>
      <c r="H31" s="48">
        <v>117375</v>
      </c>
      <c r="I31" s="48">
        <v>118002</v>
      </c>
      <c r="J31" s="48">
        <v>116855</v>
      </c>
      <c r="K31" s="48">
        <v>117538</v>
      </c>
      <c r="L31" s="48">
        <v>116668</v>
      </c>
      <c r="M31" s="48">
        <v>117697</v>
      </c>
      <c r="N31" s="48">
        <v>117640</v>
      </c>
      <c r="O31" s="49">
        <v>119944</v>
      </c>
      <c r="P31" s="47">
        <v>120530</v>
      </c>
      <c r="Q31" s="48">
        <v>120445</v>
      </c>
      <c r="R31" s="50">
        <v>121132</v>
      </c>
      <c r="S31" s="48">
        <v>120711</v>
      </c>
      <c r="T31" s="48">
        <v>121721</v>
      </c>
      <c r="U31" s="48">
        <v>122087</v>
      </c>
      <c r="V31" s="48">
        <v>122493</v>
      </c>
      <c r="W31" s="48">
        <v>122083</v>
      </c>
      <c r="X31" s="48">
        <v>122091</v>
      </c>
      <c r="Y31" s="48">
        <v>123085</v>
      </c>
      <c r="Z31" s="48">
        <v>123530</v>
      </c>
      <c r="AA31" s="49">
        <v>123835</v>
      </c>
      <c r="AB31" s="47">
        <v>123245</v>
      </c>
      <c r="AC31" s="48">
        <v>124719</v>
      </c>
      <c r="AD31" s="48">
        <v>124744</v>
      </c>
      <c r="AE31" s="48">
        <v>125057</v>
      </c>
      <c r="AF31" s="48">
        <v>125178</v>
      </c>
      <c r="AG31" s="48">
        <v>124213</v>
      </c>
      <c r="AH31" s="48">
        <v>123901</v>
      </c>
      <c r="AI31" s="48">
        <v>124263</v>
      </c>
      <c r="AJ31" s="48">
        <v>124980</v>
      </c>
      <c r="AK31" s="48">
        <v>126198</v>
      </c>
      <c r="AL31" s="48">
        <v>125785</v>
      </c>
      <c r="AM31" s="49">
        <v>126607</v>
      </c>
      <c r="AN31" s="47">
        <v>126717</v>
      </c>
      <c r="AO31" s="48">
        <v>126942</v>
      </c>
      <c r="AP31" s="48">
        <v>127631</v>
      </c>
      <c r="AQ31" s="48">
        <v>127439</v>
      </c>
      <c r="AR31" s="48">
        <v>128194</v>
      </c>
      <c r="AS31" s="48">
        <v>128675</v>
      </c>
      <c r="AT31" s="48">
        <v>128561</v>
      </c>
      <c r="AU31" s="48">
        <v>128923</v>
      </c>
      <c r="AV31" s="48">
        <v>128842</v>
      </c>
      <c r="AW31" s="48">
        <v>129387</v>
      </c>
      <c r="AX31" s="48">
        <v>129269</v>
      </c>
      <c r="AY31" s="49">
        <v>129739</v>
      </c>
      <c r="AZ31" s="47">
        <v>129949</v>
      </c>
      <c r="BA31" s="48">
        <v>131072</v>
      </c>
      <c r="BB31" s="48">
        <v>132123</v>
      </c>
      <c r="BC31" s="48">
        <v>132462</v>
      </c>
      <c r="BD31" s="48">
        <v>132402</v>
      </c>
      <c r="BE31" s="48">
        <v>131809</v>
      </c>
      <c r="BF31" s="48">
        <v>131708</v>
      </c>
      <c r="BG31" s="48">
        <v>130779</v>
      </c>
      <c r="BH31" s="48">
        <v>130735</v>
      </c>
      <c r="BI31" s="48">
        <v>129441</v>
      </c>
      <c r="BJ31" s="48">
        <v>130840</v>
      </c>
      <c r="BK31" s="49">
        <v>131650</v>
      </c>
      <c r="BL31" s="47">
        <v>132068</v>
      </c>
      <c r="BM31" s="117">
        <v>133016</v>
      </c>
      <c r="BN31" s="117">
        <v>133058</v>
      </c>
      <c r="BO31" s="117">
        <v>133025</v>
      </c>
      <c r="BP31" s="117">
        <v>133366</v>
      </c>
      <c r="BQ31" s="117">
        <v>133128</v>
      </c>
      <c r="BR31" s="117">
        <v>131862</v>
      </c>
      <c r="BS31" s="117">
        <v>130701</v>
      </c>
      <c r="BT31" s="117">
        <v>131020</v>
      </c>
      <c r="BU31" s="117">
        <v>131037</v>
      </c>
      <c r="BV31" s="117">
        <v>131299</v>
      </c>
      <c r="BW31" s="49">
        <v>131454</v>
      </c>
      <c r="BX31" s="47">
        <v>131531</v>
      </c>
      <c r="BY31" s="117">
        <v>131112</v>
      </c>
      <c r="BZ31" s="117">
        <v>130325</v>
      </c>
      <c r="CA31" s="117">
        <v>129334</v>
      </c>
      <c r="CB31" s="117">
        <v>128712</v>
      </c>
      <c r="CC31" s="117">
        <v>126343</v>
      </c>
      <c r="CD31" s="117">
        <v>126250</v>
      </c>
      <c r="CE31" s="117">
        <v>126229</v>
      </c>
      <c r="CF31" s="117">
        <v>125661</v>
      </c>
      <c r="CG31" s="48">
        <v>125422</v>
      </c>
      <c r="CH31" s="48">
        <v>125294</v>
      </c>
      <c r="CI31" s="49">
        <v>124796</v>
      </c>
      <c r="CJ31" s="47">
        <v>124192</v>
      </c>
      <c r="CK31" s="48">
        <v>124531</v>
      </c>
      <c r="CL31" s="48">
        <v>124367</v>
      </c>
      <c r="CM31" s="48">
        <v>124429</v>
      </c>
      <c r="CN31" s="48">
        <v>125106</v>
      </c>
      <c r="CO31" s="48">
        <v>125829</v>
      </c>
      <c r="CP31" s="48">
        <v>126914</v>
      </c>
      <c r="CQ31" s="48">
        <v>126908</v>
      </c>
      <c r="CR31" s="48">
        <v>128405</v>
      </c>
      <c r="CS31" s="48">
        <v>129406</v>
      </c>
      <c r="CT31" s="48">
        <v>129886</v>
      </c>
      <c r="CU31" s="49">
        <v>130507</v>
      </c>
      <c r="CV31" s="47">
        <v>130453</v>
      </c>
      <c r="CW31" s="48">
        <v>130355</v>
      </c>
      <c r="CX31" s="48">
        <v>129985</v>
      </c>
      <c r="CY31" s="48">
        <v>130119</v>
      </c>
      <c r="CZ31" s="48">
        <v>130083</v>
      </c>
      <c r="DA31" s="48">
        <v>129814</v>
      </c>
      <c r="DB31" s="48">
        <v>130276</v>
      </c>
      <c r="DC31" s="48">
        <v>130108</v>
      </c>
      <c r="DD31" s="48">
        <v>130287</v>
      </c>
      <c r="DE31" s="48">
        <v>130215</v>
      </c>
      <c r="DF31" s="48">
        <v>130437</v>
      </c>
      <c r="DG31" s="49">
        <v>130104</v>
      </c>
      <c r="DH31" s="47">
        <v>130097</v>
      </c>
      <c r="DI31" s="48">
        <v>130117</v>
      </c>
      <c r="DJ31" s="48">
        <v>130580</v>
      </c>
      <c r="DK31" s="48">
        <v>130241</v>
      </c>
      <c r="DL31" s="48">
        <v>129855</v>
      </c>
      <c r="DM31" s="48">
        <v>129574</v>
      </c>
      <c r="DN31" s="48">
        <v>129030</v>
      </c>
      <c r="DO31" s="48">
        <v>129216</v>
      </c>
      <c r="DP31" s="48">
        <v>129540</v>
      </c>
      <c r="DQ31" s="48">
        <v>129274</v>
      </c>
      <c r="DR31" s="48">
        <v>128987</v>
      </c>
      <c r="DS31" s="51">
        <v>129469</v>
      </c>
      <c r="DT31" s="47">
        <v>129471</v>
      </c>
      <c r="DU31" s="48">
        <v>132086</v>
      </c>
      <c r="DV31" s="48">
        <v>133223</v>
      </c>
      <c r="DW31" s="48">
        <v>133616</v>
      </c>
      <c r="DX31" s="48">
        <v>134927</v>
      </c>
      <c r="DY31" s="48">
        <v>135012</v>
      </c>
      <c r="DZ31" s="48">
        <v>134984</v>
      </c>
      <c r="EA31" s="48">
        <v>133488</v>
      </c>
      <c r="EB31" s="48">
        <v>133642</v>
      </c>
      <c r="EC31" s="48">
        <v>133226</v>
      </c>
      <c r="ED31" s="48">
        <v>132791</v>
      </c>
      <c r="EE31" s="51">
        <v>132444</v>
      </c>
      <c r="EF31" s="47">
        <v>132760</v>
      </c>
      <c r="EG31" s="48">
        <v>133328</v>
      </c>
      <c r="EH31" s="48">
        <v>132995</v>
      </c>
      <c r="EI31" s="48">
        <v>132944</v>
      </c>
      <c r="EJ31" s="48">
        <v>132706</v>
      </c>
      <c r="EK31" s="48">
        <v>132896</v>
      </c>
      <c r="EL31" s="48">
        <v>133379</v>
      </c>
      <c r="EM31" s="48">
        <v>133765</v>
      </c>
      <c r="EN31" s="48">
        <v>135142</v>
      </c>
      <c r="EO31" s="48">
        <v>135235</v>
      </c>
      <c r="EP31" s="48">
        <v>135235</v>
      </c>
      <c r="EQ31" s="51">
        <v>135251</v>
      </c>
      <c r="ER31" s="47">
        <v>136047</v>
      </c>
      <c r="ES31" s="48">
        <v>136199</v>
      </c>
      <c r="ET31" s="48">
        <v>135336</v>
      </c>
      <c r="EU31" s="48">
        <v>135171</v>
      </c>
      <c r="EV31" s="48">
        <v>135967</v>
      </c>
      <c r="EW31" s="51">
        <v>136021</v>
      </c>
      <c r="EX31" s="51">
        <v>139239</v>
      </c>
      <c r="EY31" s="51">
        <v>139653</v>
      </c>
      <c r="EZ31" s="49">
        <v>139456</v>
      </c>
      <c r="FA31" s="49">
        <v>140199</v>
      </c>
      <c r="FB31" s="49">
        <v>140376</v>
      </c>
      <c r="FC31" s="49">
        <v>141033</v>
      </c>
      <c r="FD31" s="49">
        <v>142003</v>
      </c>
      <c r="FE31" s="103">
        <v>970</v>
      </c>
      <c r="FF31" s="83">
        <v>0.6830841601937987</v>
      </c>
      <c r="FG31" s="103">
        <v>6752</v>
      </c>
      <c r="FH31" s="83">
        <v>4.9921996879875197</v>
      </c>
      <c r="FM31" s="212">
        <v>2016</v>
      </c>
      <c r="FN31" s="212">
        <v>2017</v>
      </c>
      <c r="FO31" s="212">
        <v>2018</v>
      </c>
      <c r="FP31">
        <v>2019</v>
      </c>
      <c r="FQ31" s="212">
        <v>2020</v>
      </c>
      <c r="FR31" s="212">
        <v>2021</v>
      </c>
      <c r="FS31">
        <v>2022</v>
      </c>
      <c r="FT31">
        <v>2022</v>
      </c>
    </row>
    <row r="32" spans="1:176" ht="15" outlineLevel="2">
      <c r="A32" s="360">
        <v>31</v>
      </c>
      <c r="B32" s="52" t="s">
        <v>318</v>
      </c>
      <c r="C32" s="343" t="s">
        <v>319</v>
      </c>
      <c r="D32" s="372">
        <v>14617</v>
      </c>
      <c r="E32" s="373">
        <v>14666</v>
      </c>
      <c r="F32" s="373">
        <v>14634</v>
      </c>
      <c r="G32" s="373">
        <v>14645</v>
      </c>
      <c r="H32" s="373">
        <v>14572</v>
      </c>
      <c r="I32" s="373">
        <v>14583</v>
      </c>
      <c r="J32" s="373">
        <v>14513</v>
      </c>
      <c r="K32" s="373">
        <v>14543</v>
      </c>
      <c r="L32" s="373">
        <v>14341</v>
      </c>
      <c r="M32" s="373">
        <v>14490</v>
      </c>
      <c r="N32" s="373">
        <v>14393</v>
      </c>
      <c r="O32" s="374">
        <v>14638</v>
      </c>
      <c r="P32" s="372">
        <v>14810</v>
      </c>
      <c r="Q32" s="373">
        <v>15189</v>
      </c>
      <c r="R32" s="375">
        <v>15195</v>
      </c>
      <c r="S32" s="373">
        <v>15112</v>
      </c>
      <c r="T32" s="373">
        <v>15004</v>
      </c>
      <c r="U32" s="373">
        <v>14943</v>
      </c>
      <c r="V32" s="373">
        <v>15000</v>
      </c>
      <c r="W32" s="373">
        <v>14924</v>
      </c>
      <c r="X32" s="373">
        <v>14857</v>
      </c>
      <c r="Y32" s="373">
        <v>14935</v>
      </c>
      <c r="Z32" s="373">
        <v>14988</v>
      </c>
      <c r="AA32" s="374">
        <v>15146</v>
      </c>
      <c r="AB32" s="372">
        <v>15144</v>
      </c>
      <c r="AC32" s="373">
        <v>15394</v>
      </c>
      <c r="AD32" s="373">
        <v>15405</v>
      </c>
      <c r="AE32" s="373">
        <v>15459</v>
      </c>
      <c r="AF32" s="373">
        <v>15492</v>
      </c>
      <c r="AG32" s="373">
        <v>15611</v>
      </c>
      <c r="AH32" s="373">
        <v>15574</v>
      </c>
      <c r="AI32" s="373">
        <v>15631</v>
      </c>
      <c r="AJ32" s="373">
        <v>15719</v>
      </c>
      <c r="AK32" s="373">
        <v>15968</v>
      </c>
      <c r="AL32" s="373">
        <v>16043</v>
      </c>
      <c r="AM32" s="374">
        <v>16305</v>
      </c>
      <c r="AN32" s="372">
        <v>16345</v>
      </c>
      <c r="AO32" s="373">
        <v>16481</v>
      </c>
      <c r="AP32" s="373">
        <v>16633</v>
      </c>
      <c r="AQ32" s="373">
        <v>16695</v>
      </c>
      <c r="AR32" s="373">
        <v>16735</v>
      </c>
      <c r="AS32" s="373">
        <v>16835</v>
      </c>
      <c r="AT32" s="373">
        <v>16774</v>
      </c>
      <c r="AU32" s="373">
        <v>16951</v>
      </c>
      <c r="AV32" s="373">
        <v>16911</v>
      </c>
      <c r="AW32" s="373">
        <v>17021</v>
      </c>
      <c r="AX32" s="373">
        <v>16984</v>
      </c>
      <c r="AY32" s="374">
        <v>17082</v>
      </c>
      <c r="AZ32" s="372">
        <v>17083</v>
      </c>
      <c r="BA32" s="373">
        <v>17065</v>
      </c>
      <c r="BB32" s="373">
        <v>17279</v>
      </c>
      <c r="BC32" s="373">
        <v>17333</v>
      </c>
      <c r="BD32" s="373">
        <v>17325</v>
      </c>
      <c r="BE32" s="373">
        <v>17205</v>
      </c>
      <c r="BF32" s="373">
        <v>17127</v>
      </c>
      <c r="BG32" s="373">
        <v>17073</v>
      </c>
      <c r="BH32" s="373">
        <v>17015</v>
      </c>
      <c r="BI32" s="373">
        <v>16888</v>
      </c>
      <c r="BJ32" s="373">
        <v>17136</v>
      </c>
      <c r="BK32" s="374">
        <v>17242</v>
      </c>
      <c r="BL32" s="372">
        <v>17336</v>
      </c>
      <c r="BM32" s="377">
        <v>17411</v>
      </c>
      <c r="BN32" s="377">
        <v>17403</v>
      </c>
      <c r="BO32" s="377">
        <v>17395</v>
      </c>
      <c r="BP32" s="377">
        <v>17437</v>
      </c>
      <c r="BQ32" s="377">
        <v>17455</v>
      </c>
      <c r="BR32" s="377">
        <v>17399</v>
      </c>
      <c r="BS32" s="377">
        <v>17278</v>
      </c>
      <c r="BT32" s="377">
        <v>17309</v>
      </c>
      <c r="BU32" s="377">
        <v>17258</v>
      </c>
      <c r="BV32" s="377">
        <v>17255</v>
      </c>
      <c r="BW32" s="374">
        <v>17263</v>
      </c>
      <c r="BX32" s="372">
        <v>17304</v>
      </c>
      <c r="BY32" s="377">
        <v>17281</v>
      </c>
      <c r="BZ32" s="377">
        <v>17198</v>
      </c>
      <c r="CA32" s="377">
        <v>16971</v>
      </c>
      <c r="CB32" s="377">
        <v>16876</v>
      </c>
      <c r="CC32" s="377">
        <v>16288</v>
      </c>
      <c r="CD32" s="377">
        <v>16286</v>
      </c>
      <c r="CE32" s="377">
        <v>16277</v>
      </c>
      <c r="CF32" s="377">
        <v>16142</v>
      </c>
      <c r="CG32" s="373">
        <v>16125</v>
      </c>
      <c r="CH32" s="373">
        <v>16070</v>
      </c>
      <c r="CI32" s="374">
        <v>15971</v>
      </c>
      <c r="CJ32" s="372">
        <v>15868</v>
      </c>
      <c r="CK32" s="373">
        <v>15909</v>
      </c>
      <c r="CL32" s="373">
        <v>15901</v>
      </c>
      <c r="CM32" s="373">
        <v>15892</v>
      </c>
      <c r="CN32" s="373">
        <v>16029</v>
      </c>
      <c r="CO32" s="373">
        <v>16071</v>
      </c>
      <c r="CP32" s="373">
        <v>16327</v>
      </c>
      <c r="CQ32" s="373">
        <v>16408</v>
      </c>
      <c r="CR32" s="373">
        <v>16516</v>
      </c>
      <c r="CS32" s="373">
        <v>16633</v>
      </c>
      <c r="CT32" s="373">
        <v>16721</v>
      </c>
      <c r="CU32" s="374">
        <v>16761</v>
      </c>
      <c r="CV32" s="372">
        <v>16847</v>
      </c>
      <c r="CW32" s="373">
        <v>16842</v>
      </c>
      <c r="CX32" s="373">
        <v>16854</v>
      </c>
      <c r="CY32" s="373">
        <v>16835</v>
      </c>
      <c r="CZ32" s="373">
        <v>16776</v>
      </c>
      <c r="DA32" s="373">
        <v>16784</v>
      </c>
      <c r="DB32" s="373">
        <v>16863</v>
      </c>
      <c r="DC32" s="373">
        <v>16836</v>
      </c>
      <c r="DD32" s="373">
        <v>16821</v>
      </c>
      <c r="DE32" s="373">
        <v>16799</v>
      </c>
      <c r="DF32" s="373">
        <v>16852</v>
      </c>
      <c r="DG32" s="374">
        <v>16860</v>
      </c>
      <c r="DH32" s="372">
        <v>16874</v>
      </c>
      <c r="DI32" s="373">
        <v>16833</v>
      </c>
      <c r="DJ32" s="373">
        <v>16976</v>
      </c>
      <c r="DK32" s="373">
        <v>16948</v>
      </c>
      <c r="DL32" s="373">
        <v>16874</v>
      </c>
      <c r="DM32" s="373">
        <v>16840</v>
      </c>
      <c r="DN32" s="373">
        <v>16815</v>
      </c>
      <c r="DO32" s="373">
        <v>16869</v>
      </c>
      <c r="DP32" s="373">
        <v>16858</v>
      </c>
      <c r="DQ32" s="373">
        <v>16838</v>
      </c>
      <c r="DR32" s="373">
        <v>16862</v>
      </c>
      <c r="DS32" s="376">
        <v>16851</v>
      </c>
      <c r="DT32" s="372">
        <v>16875</v>
      </c>
      <c r="DU32" s="373">
        <v>17160</v>
      </c>
      <c r="DV32" s="373">
        <v>17231</v>
      </c>
      <c r="DW32" s="373">
        <v>17136</v>
      </c>
      <c r="DX32" s="373">
        <v>17253</v>
      </c>
      <c r="DY32" s="373">
        <v>17276</v>
      </c>
      <c r="DZ32" s="373">
        <v>17259</v>
      </c>
      <c r="EA32" s="373">
        <v>17113</v>
      </c>
      <c r="EB32" s="373">
        <v>17117</v>
      </c>
      <c r="EC32" s="373">
        <v>17066</v>
      </c>
      <c r="ED32" s="373">
        <v>17047</v>
      </c>
      <c r="EE32" s="376">
        <v>16982</v>
      </c>
      <c r="EF32" s="372">
        <v>17066</v>
      </c>
      <c r="EG32" s="373">
        <v>17126</v>
      </c>
      <c r="EH32" s="373">
        <v>17095</v>
      </c>
      <c r="EI32" s="373">
        <v>17053</v>
      </c>
      <c r="EJ32" s="373">
        <v>16987</v>
      </c>
      <c r="EK32" s="373">
        <v>17012</v>
      </c>
      <c r="EL32" s="373">
        <v>17068</v>
      </c>
      <c r="EM32" s="373">
        <v>17128</v>
      </c>
      <c r="EN32" s="373">
        <v>17337</v>
      </c>
      <c r="EO32" s="373">
        <v>17413</v>
      </c>
      <c r="EP32" s="373">
        <v>17421</v>
      </c>
      <c r="EQ32" s="376">
        <v>17365</v>
      </c>
      <c r="ER32" s="372">
        <v>17396</v>
      </c>
      <c r="ES32" s="373">
        <v>17499</v>
      </c>
      <c r="ET32" s="373">
        <v>17376</v>
      </c>
      <c r="EU32" s="373">
        <v>17365</v>
      </c>
      <c r="EV32" s="373">
        <v>17444</v>
      </c>
      <c r="EW32" s="376">
        <v>17436</v>
      </c>
      <c r="EX32" s="376">
        <v>17756</v>
      </c>
      <c r="EY32" s="376">
        <v>17784</v>
      </c>
      <c r="EZ32" s="374">
        <v>17725</v>
      </c>
      <c r="FA32" s="374">
        <v>17847</v>
      </c>
      <c r="FB32" s="374">
        <v>17892</v>
      </c>
      <c r="FC32" s="374">
        <v>17879</v>
      </c>
      <c r="FD32" s="374">
        <v>17924</v>
      </c>
      <c r="FE32" s="103">
        <v>45</v>
      </c>
      <c r="FF32" s="83">
        <v>0.25106003124302612</v>
      </c>
      <c r="FG32" s="103">
        <v>559</v>
      </c>
      <c r="FH32" s="83">
        <v>3.2191189173625108</v>
      </c>
      <c r="FL32" t="s">
        <v>467</v>
      </c>
      <c r="FM32" s="5">
        <v>2400310</v>
      </c>
      <c r="FN32" s="5">
        <v>2232694</v>
      </c>
      <c r="FO32" s="5">
        <v>2340997</v>
      </c>
      <c r="FP32" s="5">
        <v>2341830</v>
      </c>
      <c r="FQ32" s="5">
        <v>2294758</v>
      </c>
      <c r="FR32" s="5">
        <v>2424400</v>
      </c>
      <c r="FS32" s="5">
        <v>2449241</v>
      </c>
      <c r="FT32" s="757">
        <v>2710666</v>
      </c>
    </row>
    <row r="33" spans="1:175" ht="15" outlineLevel="2">
      <c r="A33" s="360">
        <v>40</v>
      </c>
      <c r="B33" s="52" t="s">
        <v>318</v>
      </c>
      <c r="C33" s="343" t="s">
        <v>320</v>
      </c>
      <c r="D33" s="372">
        <v>11095</v>
      </c>
      <c r="E33" s="373">
        <v>11096</v>
      </c>
      <c r="F33" s="373">
        <v>11061</v>
      </c>
      <c r="G33" s="373">
        <v>10886</v>
      </c>
      <c r="H33" s="373">
        <v>10831</v>
      </c>
      <c r="I33" s="373">
        <v>10986</v>
      </c>
      <c r="J33" s="373">
        <v>10955</v>
      </c>
      <c r="K33" s="373">
        <v>10940</v>
      </c>
      <c r="L33" s="373">
        <v>10942</v>
      </c>
      <c r="M33" s="373">
        <v>11192</v>
      </c>
      <c r="N33" s="373">
        <v>11207</v>
      </c>
      <c r="O33" s="374">
        <v>11704</v>
      </c>
      <c r="P33" s="372">
        <v>11732</v>
      </c>
      <c r="Q33" s="373">
        <v>11709</v>
      </c>
      <c r="R33" s="375">
        <v>11943</v>
      </c>
      <c r="S33" s="373">
        <v>12008</v>
      </c>
      <c r="T33" s="373">
        <v>12010</v>
      </c>
      <c r="U33" s="373">
        <v>12128</v>
      </c>
      <c r="V33" s="373">
        <v>12262</v>
      </c>
      <c r="W33" s="373">
        <v>12309</v>
      </c>
      <c r="X33" s="373">
        <v>12325</v>
      </c>
      <c r="Y33" s="373">
        <v>12369</v>
      </c>
      <c r="Z33" s="373">
        <v>12348</v>
      </c>
      <c r="AA33" s="374">
        <v>12358</v>
      </c>
      <c r="AB33" s="372">
        <v>12439</v>
      </c>
      <c r="AC33" s="373">
        <v>12556</v>
      </c>
      <c r="AD33" s="373">
        <v>12654</v>
      </c>
      <c r="AE33" s="373">
        <v>12739</v>
      </c>
      <c r="AF33" s="373">
        <v>12749</v>
      </c>
      <c r="AG33" s="373">
        <v>12778</v>
      </c>
      <c r="AH33" s="373">
        <v>12874</v>
      </c>
      <c r="AI33" s="373">
        <v>12928</v>
      </c>
      <c r="AJ33" s="373">
        <v>13080</v>
      </c>
      <c r="AK33" s="373">
        <v>13129</v>
      </c>
      <c r="AL33" s="373">
        <v>13115</v>
      </c>
      <c r="AM33" s="374">
        <v>13198</v>
      </c>
      <c r="AN33" s="372">
        <v>13256</v>
      </c>
      <c r="AO33" s="373">
        <v>13281</v>
      </c>
      <c r="AP33" s="373">
        <v>13326</v>
      </c>
      <c r="AQ33" s="373">
        <v>13353</v>
      </c>
      <c r="AR33" s="373">
        <v>13435</v>
      </c>
      <c r="AS33" s="373">
        <v>13481</v>
      </c>
      <c r="AT33" s="373">
        <v>13466</v>
      </c>
      <c r="AU33" s="373">
        <v>13526</v>
      </c>
      <c r="AV33" s="373">
        <v>13570</v>
      </c>
      <c r="AW33" s="373">
        <v>13655</v>
      </c>
      <c r="AX33" s="373">
        <v>13696</v>
      </c>
      <c r="AY33" s="374">
        <v>13764</v>
      </c>
      <c r="AZ33" s="372">
        <v>13757</v>
      </c>
      <c r="BA33" s="373">
        <v>13762</v>
      </c>
      <c r="BB33" s="373">
        <v>13831</v>
      </c>
      <c r="BC33" s="373">
        <v>13836</v>
      </c>
      <c r="BD33" s="373">
        <v>13808</v>
      </c>
      <c r="BE33" s="373">
        <v>13894</v>
      </c>
      <c r="BF33" s="373">
        <v>13902</v>
      </c>
      <c r="BG33" s="373">
        <v>13914</v>
      </c>
      <c r="BH33" s="373">
        <v>13870</v>
      </c>
      <c r="BI33" s="373">
        <v>13791</v>
      </c>
      <c r="BJ33" s="373">
        <v>13872</v>
      </c>
      <c r="BK33" s="374">
        <v>14009</v>
      </c>
      <c r="BL33" s="372">
        <v>14045</v>
      </c>
      <c r="BM33" s="377">
        <v>14125</v>
      </c>
      <c r="BN33" s="377">
        <v>14147</v>
      </c>
      <c r="BO33" s="377">
        <v>14157</v>
      </c>
      <c r="BP33" s="377">
        <v>14196</v>
      </c>
      <c r="BQ33" s="377">
        <v>14159</v>
      </c>
      <c r="BR33" s="377">
        <v>14127</v>
      </c>
      <c r="BS33" s="377">
        <v>13884</v>
      </c>
      <c r="BT33" s="377">
        <v>14119</v>
      </c>
      <c r="BU33" s="377">
        <v>14092</v>
      </c>
      <c r="BV33" s="377">
        <v>14118</v>
      </c>
      <c r="BW33" s="374">
        <v>14132</v>
      </c>
      <c r="BX33" s="372">
        <v>14164</v>
      </c>
      <c r="BY33" s="377">
        <v>14025</v>
      </c>
      <c r="BZ33" s="377">
        <v>14010</v>
      </c>
      <c r="CA33" s="377">
        <v>13962</v>
      </c>
      <c r="CB33" s="377">
        <v>13963</v>
      </c>
      <c r="CC33" s="377">
        <v>13710</v>
      </c>
      <c r="CD33" s="377">
        <v>13716</v>
      </c>
      <c r="CE33" s="377">
        <v>13722</v>
      </c>
      <c r="CF33" s="377">
        <v>13639</v>
      </c>
      <c r="CG33" s="373">
        <v>13621</v>
      </c>
      <c r="CH33" s="373">
        <v>13596</v>
      </c>
      <c r="CI33" s="374">
        <v>13524</v>
      </c>
      <c r="CJ33" s="372">
        <v>13488</v>
      </c>
      <c r="CK33" s="373">
        <v>13513</v>
      </c>
      <c r="CL33" s="373">
        <v>13494</v>
      </c>
      <c r="CM33" s="373">
        <v>13539</v>
      </c>
      <c r="CN33" s="373">
        <v>13541</v>
      </c>
      <c r="CO33" s="373">
        <v>13540</v>
      </c>
      <c r="CP33" s="373">
        <v>13579</v>
      </c>
      <c r="CQ33" s="373">
        <v>13639</v>
      </c>
      <c r="CR33" s="373">
        <v>13691</v>
      </c>
      <c r="CS33" s="373">
        <v>13759</v>
      </c>
      <c r="CT33" s="373">
        <v>13876</v>
      </c>
      <c r="CU33" s="374">
        <v>13926</v>
      </c>
      <c r="CV33" s="372">
        <v>13953</v>
      </c>
      <c r="CW33" s="373">
        <v>13967</v>
      </c>
      <c r="CX33" s="373">
        <v>13906</v>
      </c>
      <c r="CY33" s="373">
        <v>13937</v>
      </c>
      <c r="CZ33" s="373">
        <v>13928</v>
      </c>
      <c r="DA33" s="373">
        <v>13913</v>
      </c>
      <c r="DB33" s="373">
        <v>13934</v>
      </c>
      <c r="DC33" s="373">
        <v>13968</v>
      </c>
      <c r="DD33" s="373">
        <v>13955</v>
      </c>
      <c r="DE33" s="373">
        <v>13913</v>
      </c>
      <c r="DF33" s="373">
        <v>13936</v>
      </c>
      <c r="DG33" s="374">
        <v>13923</v>
      </c>
      <c r="DH33" s="372">
        <v>13962</v>
      </c>
      <c r="DI33" s="373">
        <v>14024</v>
      </c>
      <c r="DJ33" s="373">
        <v>14047</v>
      </c>
      <c r="DK33" s="373">
        <v>14018</v>
      </c>
      <c r="DL33" s="373">
        <v>13825</v>
      </c>
      <c r="DM33" s="373">
        <v>13855</v>
      </c>
      <c r="DN33" s="373">
        <v>13792</v>
      </c>
      <c r="DO33" s="373">
        <v>13850</v>
      </c>
      <c r="DP33" s="373">
        <v>14089</v>
      </c>
      <c r="DQ33" s="373">
        <v>14101</v>
      </c>
      <c r="DR33" s="373">
        <v>14100</v>
      </c>
      <c r="DS33" s="376">
        <v>14124</v>
      </c>
      <c r="DT33" s="372">
        <v>14058</v>
      </c>
      <c r="DU33" s="373">
        <v>14204</v>
      </c>
      <c r="DV33" s="373">
        <v>14244</v>
      </c>
      <c r="DW33" s="373">
        <v>14257</v>
      </c>
      <c r="DX33" s="373">
        <v>14374</v>
      </c>
      <c r="DY33" s="373">
        <v>14373</v>
      </c>
      <c r="DZ33" s="373">
        <v>14368</v>
      </c>
      <c r="EA33" s="373">
        <v>14285</v>
      </c>
      <c r="EB33" s="373">
        <v>14274</v>
      </c>
      <c r="EC33" s="373">
        <v>14292</v>
      </c>
      <c r="ED33" s="373">
        <v>14327</v>
      </c>
      <c r="EE33" s="376">
        <v>14343</v>
      </c>
      <c r="EF33" s="372">
        <v>14387</v>
      </c>
      <c r="EG33" s="373">
        <v>14493</v>
      </c>
      <c r="EH33" s="373">
        <v>14525</v>
      </c>
      <c r="EI33" s="373">
        <v>14555</v>
      </c>
      <c r="EJ33" s="373">
        <v>14484</v>
      </c>
      <c r="EK33" s="373">
        <v>14535</v>
      </c>
      <c r="EL33" s="373">
        <v>14536</v>
      </c>
      <c r="EM33" s="373">
        <v>14577</v>
      </c>
      <c r="EN33" s="373">
        <v>14743</v>
      </c>
      <c r="EO33" s="373">
        <v>14755</v>
      </c>
      <c r="EP33" s="373">
        <v>14769</v>
      </c>
      <c r="EQ33" s="376">
        <v>14769</v>
      </c>
      <c r="ER33" s="372">
        <v>14840</v>
      </c>
      <c r="ES33" s="373">
        <v>14904</v>
      </c>
      <c r="ET33" s="373">
        <v>14823</v>
      </c>
      <c r="EU33" s="373">
        <v>14776</v>
      </c>
      <c r="EV33" s="373">
        <v>14853</v>
      </c>
      <c r="EW33" s="376">
        <v>14877</v>
      </c>
      <c r="EX33" s="376">
        <v>14995</v>
      </c>
      <c r="EY33" s="376">
        <v>15067</v>
      </c>
      <c r="EZ33" s="374">
        <v>15009</v>
      </c>
      <c r="FA33" s="374">
        <v>15047</v>
      </c>
      <c r="FB33" s="374">
        <v>15092</v>
      </c>
      <c r="FC33" s="374">
        <v>15128</v>
      </c>
      <c r="FD33" s="374">
        <v>15203</v>
      </c>
      <c r="FE33" s="103">
        <v>75</v>
      </c>
      <c r="FF33" s="83">
        <v>0.4933236861145826</v>
      </c>
      <c r="FG33" s="103">
        <v>434</v>
      </c>
      <c r="FH33" s="83">
        <v>2.9385875820976368</v>
      </c>
      <c r="FL33" t="s">
        <v>469</v>
      </c>
      <c r="FM33" s="5">
        <v>2386642</v>
      </c>
      <c r="FN33" s="5">
        <v>2233776</v>
      </c>
      <c r="FO33" s="5">
        <v>2344891</v>
      </c>
      <c r="FP33" s="5">
        <v>2347882</v>
      </c>
      <c r="FQ33" s="5">
        <v>2407077</v>
      </c>
      <c r="FR33" s="5">
        <v>2418815</v>
      </c>
      <c r="FS33" s="5">
        <v>2465432</v>
      </c>
    </row>
    <row r="34" spans="1:175" ht="15" outlineLevel="2">
      <c r="A34" s="360">
        <v>190</v>
      </c>
      <c r="B34" s="52" t="s">
        <v>318</v>
      </c>
      <c r="C34" s="343" t="s">
        <v>321</v>
      </c>
      <c r="D34" s="372">
        <v>5415</v>
      </c>
      <c r="E34" s="373">
        <v>5442</v>
      </c>
      <c r="F34" s="373">
        <v>5390</v>
      </c>
      <c r="G34" s="373">
        <v>5353</v>
      </c>
      <c r="H34" s="373">
        <v>5322</v>
      </c>
      <c r="I34" s="373">
        <v>5301</v>
      </c>
      <c r="J34" s="373">
        <v>5217</v>
      </c>
      <c r="K34" s="373">
        <v>5284</v>
      </c>
      <c r="L34" s="373">
        <v>5645</v>
      </c>
      <c r="M34" s="373">
        <v>5663</v>
      </c>
      <c r="N34" s="373">
        <v>5694</v>
      </c>
      <c r="O34" s="374">
        <v>5871</v>
      </c>
      <c r="P34" s="372">
        <v>5946</v>
      </c>
      <c r="Q34" s="373">
        <v>5985</v>
      </c>
      <c r="R34" s="375">
        <v>6105</v>
      </c>
      <c r="S34" s="373">
        <v>6463</v>
      </c>
      <c r="T34" s="373">
        <v>6541</v>
      </c>
      <c r="U34" s="373">
        <v>6541</v>
      </c>
      <c r="V34" s="373">
        <v>6536</v>
      </c>
      <c r="W34" s="373">
        <v>6553</v>
      </c>
      <c r="X34" s="373">
        <v>6533</v>
      </c>
      <c r="Y34" s="373">
        <v>6630</v>
      </c>
      <c r="Z34" s="373">
        <v>6659</v>
      </c>
      <c r="AA34" s="374">
        <v>6554</v>
      </c>
      <c r="AB34" s="372">
        <v>6541</v>
      </c>
      <c r="AC34" s="373">
        <v>6618</v>
      </c>
      <c r="AD34" s="373">
        <v>6655</v>
      </c>
      <c r="AE34" s="373">
        <v>6654</v>
      </c>
      <c r="AF34" s="373">
        <v>6615</v>
      </c>
      <c r="AG34" s="373">
        <v>6526</v>
      </c>
      <c r="AH34" s="373">
        <v>6481</v>
      </c>
      <c r="AI34" s="373">
        <v>6511</v>
      </c>
      <c r="AJ34" s="373">
        <v>6520</v>
      </c>
      <c r="AK34" s="373">
        <v>6597</v>
      </c>
      <c r="AL34" s="373">
        <v>6582</v>
      </c>
      <c r="AM34" s="374">
        <v>6650</v>
      </c>
      <c r="AN34" s="372">
        <v>6627</v>
      </c>
      <c r="AO34" s="373">
        <v>6620</v>
      </c>
      <c r="AP34" s="373">
        <v>6615</v>
      </c>
      <c r="AQ34" s="373">
        <v>6596</v>
      </c>
      <c r="AR34" s="373">
        <v>6780</v>
      </c>
      <c r="AS34" s="373">
        <v>6766</v>
      </c>
      <c r="AT34" s="373">
        <v>6804</v>
      </c>
      <c r="AU34" s="373">
        <v>6834</v>
      </c>
      <c r="AV34" s="373">
        <v>6782</v>
      </c>
      <c r="AW34" s="373">
        <v>6798</v>
      </c>
      <c r="AX34" s="373">
        <v>6790</v>
      </c>
      <c r="AY34" s="374">
        <v>6788</v>
      </c>
      <c r="AZ34" s="372">
        <v>6828</v>
      </c>
      <c r="BA34" s="373">
        <v>6988</v>
      </c>
      <c r="BB34" s="373">
        <v>6959</v>
      </c>
      <c r="BC34" s="373">
        <v>6987</v>
      </c>
      <c r="BD34" s="373">
        <v>7016</v>
      </c>
      <c r="BE34" s="373">
        <v>6951</v>
      </c>
      <c r="BF34" s="373">
        <v>6891</v>
      </c>
      <c r="BG34" s="373">
        <v>6792</v>
      </c>
      <c r="BH34" s="373">
        <v>6867</v>
      </c>
      <c r="BI34" s="373">
        <v>6792</v>
      </c>
      <c r="BJ34" s="373">
        <v>6831</v>
      </c>
      <c r="BK34" s="374">
        <v>6876</v>
      </c>
      <c r="BL34" s="372">
        <v>6886</v>
      </c>
      <c r="BM34" s="377">
        <v>6944</v>
      </c>
      <c r="BN34" s="377">
        <v>6991</v>
      </c>
      <c r="BO34" s="377">
        <v>7039</v>
      </c>
      <c r="BP34" s="377">
        <v>7053</v>
      </c>
      <c r="BQ34" s="377">
        <v>7041</v>
      </c>
      <c r="BR34" s="377">
        <v>6846</v>
      </c>
      <c r="BS34" s="377">
        <v>6760</v>
      </c>
      <c r="BT34" s="377">
        <v>6742</v>
      </c>
      <c r="BU34" s="377">
        <v>6781</v>
      </c>
      <c r="BV34" s="377">
        <v>6813</v>
      </c>
      <c r="BW34" s="374">
        <v>6785</v>
      </c>
      <c r="BX34" s="372">
        <v>6823</v>
      </c>
      <c r="BY34" s="377">
        <v>6790</v>
      </c>
      <c r="BZ34" s="377">
        <v>6797</v>
      </c>
      <c r="CA34" s="377">
        <v>6702</v>
      </c>
      <c r="CB34" s="377">
        <v>6650</v>
      </c>
      <c r="CC34" s="377">
        <v>6597</v>
      </c>
      <c r="CD34" s="377">
        <v>6582</v>
      </c>
      <c r="CE34" s="377">
        <v>6591</v>
      </c>
      <c r="CF34" s="377">
        <v>6549</v>
      </c>
      <c r="CG34" s="373">
        <v>6557</v>
      </c>
      <c r="CH34" s="373">
        <v>6540</v>
      </c>
      <c r="CI34" s="374">
        <v>6506</v>
      </c>
      <c r="CJ34" s="372">
        <v>6471</v>
      </c>
      <c r="CK34" s="373">
        <v>6494</v>
      </c>
      <c r="CL34" s="373">
        <v>6486</v>
      </c>
      <c r="CM34" s="373">
        <v>6490</v>
      </c>
      <c r="CN34" s="373">
        <v>6519</v>
      </c>
      <c r="CO34" s="373">
        <v>6596</v>
      </c>
      <c r="CP34" s="373">
        <v>6664</v>
      </c>
      <c r="CQ34" s="373">
        <v>6680</v>
      </c>
      <c r="CR34" s="373">
        <v>6671</v>
      </c>
      <c r="CS34" s="373">
        <v>6658</v>
      </c>
      <c r="CT34" s="373">
        <v>6734</v>
      </c>
      <c r="CU34" s="374">
        <v>6744</v>
      </c>
      <c r="CV34" s="372">
        <v>6686</v>
      </c>
      <c r="CW34" s="373">
        <v>6609</v>
      </c>
      <c r="CX34" s="373">
        <v>6556</v>
      </c>
      <c r="CY34" s="373">
        <v>6573</v>
      </c>
      <c r="CZ34" s="373">
        <v>6578</v>
      </c>
      <c r="DA34" s="373">
        <v>6469</v>
      </c>
      <c r="DB34" s="373">
        <v>6475</v>
      </c>
      <c r="DC34" s="373">
        <v>6434</v>
      </c>
      <c r="DD34" s="373">
        <v>6439</v>
      </c>
      <c r="DE34" s="373">
        <v>6465</v>
      </c>
      <c r="DF34" s="373">
        <v>6448</v>
      </c>
      <c r="DG34" s="374">
        <v>6446</v>
      </c>
      <c r="DH34" s="372">
        <v>6435</v>
      </c>
      <c r="DI34" s="373">
        <v>6361</v>
      </c>
      <c r="DJ34" s="373">
        <v>6337</v>
      </c>
      <c r="DK34" s="373">
        <v>6369</v>
      </c>
      <c r="DL34" s="373">
        <v>6328</v>
      </c>
      <c r="DM34" s="373">
        <v>6293</v>
      </c>
      <c r="DN34" s="373">
        <v>6215</v>
      </c>
      <c r="DO34" s="373">
        <v>6190</v>
      </c>
      <c r="DP34" s="373">
        <v>6154</v>
      </c>
      <c r="DQ34" s="373">
        <v>6103</v>
      </c>
      <c r="DR34" s="373">
        <v>6063</v>
      </c>
      <c r="DS34" s="376">
        <v>6150</v>
      </c>
      <c r="DT34" s="372">
        <v>6197</v>
      </c>
      <c r="DU34" s="373">
        <v>6294</v>
      </c>
      <c r="DV34" s="373">
        <v>6288</v>
      </c>
      <c r="DW34" s="373">
        <v>6282</v>
      </c>
      <c r="DX34" s="373">
        <v>6367</v>
      </c>
      <c r="DY34" s="373">
        <v>6405</v>
      </c>
      <c r="DZ34" s="373">
        <v>6425</v>
      </c>
      <c r="EA34" s="373">
        <v>6320</v>
      </c>
      <c r="EB34" s="373">
        <v>6323</v>
      </c>
      <c r="EC34" s="373">
        <v>6308</v>
      </c>
      <c r="ED34" s="373">
        <v>6249</v>
      </c>
      <c r="EE34" s="376">
        <v>6229</v>
      </c>
      <c r="EF34" s="372">
        <v>6271</v>
      </c>
      <c r="EG34" s="373">
        <v>6287</v>
      </c>
      <c r="EH34" s="373">
        <v>6241</v>
      </c>
      <c r="EI34" s="373">
        <v>6247</v>
      </c>
      <c r="EJ34" s="373">
        <v>6271</v>
      </c>
      <c r="EK34" s="373">
        <v>6282</v>
      </c>
      <c r="EL34" s="373">
        <v>6333</v>
      </c>
      <c r="EM34" s="373">
        <v>6346</v>
      </c>
      <c r="EN34" s="373">
        <v>6379</v>
      </c>
      <c r="EO34" s="373">
        <v>6395</v>
      </c>
      <c r="EP34" s="373">
        <v>6409</v>
      </c>
      <c r="EQ34" s="376">
        <v>6385</v>
      </c>
      <c r="ER34" s="372">
        <v>6415</v>
      </c>
      <c r="ES34" s="373">
        <v>6424</v>
      </c>
      <c r="ET34" s="373">
        <v>6400</v>
      </c>
      <c r="EU34" s="373">
        <v>6427</v>
      </c>
      <c r="EV34" s="373">
        <v>6454</v>
      </c>
      <c r="EW34" s="376">
        <v>6465</v>
      </c>
      <c r="EX34" s="376">
        <v>6671</v>
      </c>
      <c r="EY34" s="376">
        <v>6662</v>
      </c>
      <c r="EZ34" s="374">
        <v>6674</v>
      </c>
      <c r="FA34" s="374">
        <v>6694</v>
      </c>
      <c r="FB34" s="374">
        <v>6676</v>
      </c>
      <c r="FC34" s="374">
        <v>6710</v>
      </c>
      <c r="FD34" s="374">
        <v>6756</v>
      </c>
      <c r="FE34" s="103">
        <v>46</v>
      </c>
      <c r="FF34" s="83">
        <v>0.68087625814091179</v>
      </c>
      <c r="FG34" s="103">
        <v>371</v>
      </c>
      <c r="FH34" s="83">
        <v>5.8104933437744712</v>
      </c>
      <c r="FL34" t="s">
        <v>470</v>
      </c>
      <c r="FM34" s="5">
        <v>2350320</v>
      </c>
      <c r="FN34" s="5">
        <v>2225416</v>
      </c>
      <c r="FO34" s="5">
        <v>2338251</v>
      </c>
      <c r="FP34" s="5">
        <v>2353039</v>
      </c>
      <c r="FQ34" s="5">
        <v>2430990</v>
      </c>
      <c r="FR34" s="5">
        <v>2398449</v>
      </c>
      <c r="FS34" s="5">
        <v>2537119</v>
      </c>
    </row>
    <row r="35" spans="1:175" ht="15" outlineLevel="2">
      <c r="A35" s="360">
        <v>604</v>
      </c>
      <c r="B35" s="52" t="s">
        <v>318</v>
      </c>
      <c r="C35" s="343" t="s">
        <v>322</v>
      </c>
      <c r="D35" s="372">
        <v>15461</v>
      </c>
      <c r="E35" s="373">
        <v>15631</v>
      </c>
      <c r="F35" s="373">
        <v>15686</v>
      </c>
      <c r="G35" s="373">
        <v>15151</v>
      </c>
      <c r="H35" s="373">
        <v>15214</v>
      </c>
      <c r="I35" s="373">
        <v>15294</v>
      </c>
      <c r="J35" s="373">
        <v>15165</v>
      </c>
      <c r="K35" s="373">
        <v>15236</v>
      </c>
      <c r="L35" s="373">
        <v>15144</v>
      </c>
      <c r="M35" s="373">
        <v>15263</v>
      </c>
      <c r="N35" s="373">
        <v>15266</v>
      </c>
      <c r="O35" s="374">
        <v>15504</v>
      </c>
      <c r="P35" s="372">
        <v>15665</v>
      </c>
      <c r="Q35" s="373">
        <v>15569</v>
      </c>
      <c r="R35" s="375">
        <v>15701</v>
      </c>
      <c r="S35" s="373">
        <v>15866</v>
      </c>
      <c r="T35" s="373">
        <v>15730</v>
      </c>
      <c r="U35" s="373">
        <v>15747</v>
      </c>
      <c r="V35" s="373">
        <v>15782</v>
      </c>
      <c r="W35" s="373">
        <v>15719</v>
      </c>
      <c r="X35" s="373">
        <v>15702</v>
      </c>
      <c r="Y35" s="373">
        <v>15977</v>
      </c>
      <c r="Z35" s="373">
        <v>16126</v>
      </c>
      <c r="AA35" s="374">
        <v>16088</v>
      </c>
      <c r="AB35" s="372">
        <v>16146</v>
      </c>
      <c r="AC35" s="373">
        <v>16350</v>
      </c>
      <c r="AD35" s="373">
        <v>16427</v>
      </c>
      <c r="AE35" s="373">
        <v>16393</v>
      </c>
      <c r="AF35" s="373">
        <v>16367</v>
      </c>
      <c r="AG35" s="373">
        <v>16157</v>
      </c>
      <c r="AH35" s="373">
        <v>16139</v>
      </c>
      <c r="AI35" s="373">
        <v>16302</v>
      </c>
      <c r="AJ35" s="373">
        <v>16544</v>
      </c>
      <c r="AK35" s="373">
        <v>16817</v>
      </c>
      <c r="AL35" s="373">
        <v>16713</v>
      </c>
      <c r="AM35" s="374">
        <v>16848</v>
      </c>
      <c r="AN35" s="372">
        <v>16893</v>
      </c>
      <c r="AO35" s="373">
        <v>16913</v>
      </c>
      <c r="AP35" s="373">
        <v>17089</v>
      </c>
      <c r="AQ35" s="373">
        <v>17131</v>
      </c>
      <c r="AR35" s="373">
        <v>17198</v>
      </c>
      <c r="AS35" s="373">
        <v>17389</v>
      </c>
      <c r="AT35" s="373">
        <v>17332</v>
      </c>
      <c r="AU35" s="373">
        <v>17398</v>
      </c>
      <c r="AV35" s="373">
        <v>17324</v>
      </c>
      <c r="AW35" s="373">
        <v>17345</v>
      </c>
      <c r="AX35" s="373">
        <v>17313</v>
      </c>
      <c r="AY35" s="374">
        <v>17376</v>
      </c>
      <c r="AZ35" s="372">
        <v>17363</v>
      </c>
      <c r="BA35" s="373">
        <v>17678</v>
      </c>
      <c r="BB35" s="373">
        <v>18030</v>
      </c>
      <c r="BC35" s="373">
        <v>18042</v>
      </c>
      <c r="BD35" s="373">
        <v>18027</v>
      </c>
      <c r="BE35" s="373">
        <v>18096</v>
      </c>
      <c r="BF35" s="373">
        <v>18094</v>
      </c>
      <c r="BG35" s="373">
        <v>17933</v>
      </c>
      <c r="BH35" s="373">
        <v>17877</v>
      </c>
      <c r="BI35" s="373">
        <v>17697</v>
      </c>
      <c r="BJ35" s="373">
        <v>17938</v>
      </c>
      <c r="BK35" s="374">
        <v>18080</v>
      </c>
      <c r="BL35" s="372">
        <v>18135</v>
      </c>
      <c r="BM35" s="377">
        <v>18284</v>
      </c>
      <c r="BN35" s="377">
        <v>18312</v>
      </c>
      <c r="BO35" s="377">
        <v>18360</v>
      </c>
      <c r="BP35" s="377">
        <v>18389</v>
      </c>
      <c r="BQ35" s="377">
        <v>18399</v>
      </c>
      <c r="BR35" s="377">
        <v>18323</v>
      </c>
      <c r="BS35" s="377">
        <v>18070</v>
      </c>
      <c r="BT35" s="377">
        <v>18223</v>
      </c>
      <c r="BU35" s="377">
        <v>18300</v>
      </c>
      <c r="BV35" s="377">
        <v>18391</v>
      </c>
      <c r="BW35" s="374">
        <v>18336</v>
      </c>
      <c r="BX35" s="372">
        <v>18372</v>
      </c>
      <c r="BY35" s="377">
        <v>18362</v>
      </c>
      <c r="BZ35" s="377">
        <v>18290</v>
      </c>
      <c r="CA35" s="377">
        <v>18185</v>
      </c>
      <c r="CB35" s="377">
        <v>18175</v>
      </c>
      <c r="CC35" s="377">
        <v>17752</v>
      </c>
      <c r="CD35" s="377">
        <v>17828</v>
      </c>
      <c r="CE35" s="377">
        <v>17865</v>
      </c>
      <c r="CF35" s="377">
        <v>17736</v>
      </c>
      <c r="CG35" s="373">
        <v>17696</v>
      </c>
      <c r="CH35" s="373">
        <v>17660</v>
      </c>
      <c r="CI35" s="374">
        <v>17542</v>
      </c>
      <c r="CJ35" s="372">
        <v>17405</v>
      </c>
      <c r="CK35" s="373">
        <v>17543</v>
      </c>
      <c r="CL35" s="373">
        <v>17543</v>
      </c>
      <c r="CM35" s="373">
        <v>17525</v>
      </c>
      <c r="CN35" s="373">
        <v>17606</v>
      </c>
      <c r="CO35" s="373">
        <v>17698</v>
      </c>
      <c r="CP35" s="373">
        <v>17828</v>
      </c>
      <c r="CQ35" s="373">
        <v>17774</v>
      </c>
      <c r="CR35" s="373">
        <v>18010</v>
      </c>
      <c r="CS35" s="373">
        <v>18149</v>
      </c>
      <c r="CT35" s="373">
        <v>18268</v>
      </c>
      <c r="CU35" s="374">
        <v>18884</v>
      </c>
      <c r="CV35" s="372">
        <v>18919</v>
      </c>
      <c r="CW35" s="373">
        <v>19085</v>
      </c>
      <c r="CX35" s="373">
        <v>19095</v>
      </c>
      <c r="CY35" s="373">
        <v>19203</v>
      </c>
      <c r="CZ35" s="373">
        <v>19334</v>
      </c>
      <c r="DA35" s="373">
        <v>19409</v>
      </c>
      <c r="DB35" s="373">
        <v>19727</v>
      </c>
      <c r="DC35" s="373">
        <v>19807</v>
      </c>
      <c r="DD35" s="373">
        <v>19934</v>
      </c>
      <c r="DE35" s="373">
        <v>19891</v>
      </c>
      <c r="DF35" s="373">
        <v>19833</v>
      </c>
      <c r="DG35" s="374">
        <v>19731</v>
      </c>
      <c r="DH35" s="372">
        <v>19684</v>
      </c>
      <c r="DI35" s="373">
        <v>19706</v>
      </c>
      <c r="DJ35" s="373">
        <v>19906</v>
      </c>
      <c r="DK35" s="373">
        <v>19804</v>
      </c>
      <c r="DL35" s="373">
        <v>19891</v>
      </c>
      <c r="DM35" s="373">
        <v>19845</v>
      </c>
      <c r="DN35" s="373">
        <v>19778</v>
      </c>
      <c r="DO35" s="373">
        <v>19787</v>
      </c>
      <c r="DP35" s="373">
        <v>19800</v>
      </c>
      <c r="DQ35" s="373">
        <v>19858</v>
      </c>
      <c r="DR35" s="373">
        <v>19836</v>
      </c>
      <c r="DS35" s="376">
        <v>19886</v>
      </c>
      <c r="DT35" s="372">
        <v>19801</v>
      </c>
      <c r="DU35" s="373">
        <v>20165</v>
      </c>
      <c r="DV35" s="373">
        <v>20297</v>
      </c>
      <c r="DW35" s="373">
        <v>20310</v>
      </c>
      <c r="DX35" s="373">
        <v>20603</v>
      </c>
      <c r="DY35" s="373">
        <v>20599</v>
      </c>
      <c r="DZ35" s="373">
        <v>20593</v>
      </c>
      <c r="EA35" s="373">
        <v>20337</v>
      </c>
      <c r="EB35" s="373">
        <v>20303</v>
      </c>
      <c r="EC35" s="373">
        <v>20227</v>
      </c>
      <c r="ED35" s="373">
        <v>20184</v>
      </c>
      <c r="EE35" s="376">
        <v>20185</v>
      </c>
      <c r="EF35" s="372">
        <v>20220</v>
      </c>
      <c r="EG35" s="373">
        <v>20316</v>
      </c>
      <c r="EH35" s="373">
        <v>20375</v>
      </c>
      <c r="EI35" s="373">
        <v>20458</v>
      </c>
      <c r="EJ35" s="373">
        <v>20477</v>
      </c>
      <c r="EK35" s="373">
        <v>20573</v>
      </c>
      <c r="EL35" s="373">
        <v>20696</v>
      </c>
      <c r="EM35" s="373">
        <v>20806</v>
      </c>
      <c r="EN35" s="373">
        <v>21244</v>
      </c>
      <c r="EO35" s="373">
        <v>21312</v>
      </c>
      <c r="EP35" s="373">
        <v>21418</v>
      </c>
      <c r="EQ35" s="376">
        <v>21429</v>
      </c>
      <c r="ER35" s="372">
        <v>21605</v>
      </c>
      <c r="ES35" s="373">
        <v>21674</v>
      </c>
      <c r="ET35" s="373">
        <v>21501</v>
      </c>
      <c r="EU35" s="373">
        <v>21436</v>
      </c>
      <c r="EV35" s="373">
        <v>21583</v>
      </c>
      <c r="EW35" s="376">
        <v>21648</v>
      </c>
      <c r="EX35" s="376">
        <v>22181</v>
      </c>
      <c r="EY35" s="376">
        <v>22211</v>
      </c>
      <c r="EZ35" s="374">
        <v>22179</v>
      </c>
      <c r="FA35" s="374">
        <v>22308</v>
      </c>
      <c r="FB35" s="374">
        <v>22345</v>
      </c>
      <c r="FC35" s="374">
        <v>22457</v>
      </c>
      <c r="FD35" s="374">
        <v>22640</v>
      </c>
      <c r="FE35" s="103">
        <v>183</v>
      </c>
      <c r="FF35" s="83">
        <v>0.80830388692579513</v>
      </c>
      <c r="FG35" s="103">
        <v>1211</v>
      </c>
      <c r="FH35" s="83">
        <v>5.6512203089271544</v>
      </c>
      <c r="FL35" t="s">
        <v>471</v>
      </c>
      <c r="FM35" s="5">
        <v>2320500</v>
      </c>
      <c r="FN35" s="5">
        <v>2220016</v>
      </c>
      <c r="FO35" s="5">
        <v>2334826</v>
      </c>
      <c r="FP35" s="5">
        <v>2341386</v>
      </c>
      <c r="FQ35" s="5">
        <v>2473117</v>
      </c>
      <c r="FR35" s="5">
        <v>2387961</v>
      </c>
      <c r="FS35" s="5">
        <v>2538903</v>
      </c>
    </row>
    <row r="36" spans="1:175" ht="15" outlineLevel="2">
      <c r="A36" s="360">
        <v>670</v>
      </c>
      <c r="B36" s="52" t="s">
        <v>318</v>
      </c>
      <c r="C36" s="343" t="s">
        <v>323</v>
      </c>
      <c r="D36" s="372">
        <v>13051</v>
      </c>
      <c r="E36" s="373">
        <v>13083</v>
      </c>
      <c r="F36" s="373">
        <v>13028</v>
      </c>
      <c r="G36" s="373">
        <v>13001</v>
      </c>
      <c r="H36" s="373">
        <v>12978</v>
      </c>
      <c r="I36" s="373">
        <v>13018</v>
      </c>
      <c r="J36" s="373">
        <v>12920</v>
      </c>
      <c r="K36" s="373">
        <v>12996</v>
      </c>
      <c r="L36" s="373">
        <v>12945</v>
      </c>
      <c r="M36" s="373">
        <v>13005</v>
      </c>
      <c r="N36" s="373">
        <v>12947</v>
      </c>
      <c r="O36" s="374">
        <v>13017</v>
      </c>
      <c r="P36" s="372">
        <v>13005</v>
      </c>
      <c r="Q36" s="373">
        <v>13071</v>
      </c>
      <c r="R36" s="375">
        <v>13200</v>
      </c>
      <c r="S36" s="373">
        <v>12524</v>
      </c>
      <c r="T36" s="373">
        <v>13138</v>
      </c>
      <c r="U36" s="373">
        <v>13214</v>
      </c>
      <c r="V36" s="373">
        <v>13324</v>
      </c>
      <c r="W36" s="373">
        <v>13366</v>
      </c>
      <c r="X36" s="373">
        <v>13338</v>
      </c>
      <c r="Y36" s="373">
        <v>13501</v>
      </c>
      <c r="Z36" s="373">
        <v>13535</v>
      </c>
      <c r="AA36" s="374">
        <v>13368</v>
      </c>
      <c r="AB36" s="372">
        <v>13387</v>
      </c>
      <c r="AC36" s="373">
        <v>13552</v>
      </c>
      <c r="AD36" s="373">
        <v>13494</v>
      </c>
      <c r="AE36" s="373">
        <v>13874</v>
      </c>
      <c r="AF36" s="373">
        <v>13783</v>
      </c>
      <c r="AG36" s="373">
        <v>13502</v>
      </c>
      <c r="AH36" s="373">
        <v>13395</v>
      </c>
      <c r="AI36" s="373">
        <v>13454</v>
      </c>
      <c r="AJ36" s="373">
        <v>13472</v>
      </c>
      <c r="AK36" s="373">
        <v>13454</v>
      </c>
      <c r="AL36" s="373">
        <v>13398</v>
      </c>
      <c r="AM36" s="374">
        <v>13423</v>
      </c>
      <c r="AN36" s="372">
        <v>13402</v>
      </c>
      <c r="AO36" s="373">
        <v>13365</v>
      </c>
      <c r="AP36" s="373">
        <v>13343</v>
      </c>
      <c r="AQ36" s="373">
        <v>13358</v>
      </c>
      <c r="AR36" s="373">
        <v>13494</v>
      </c>
      <c r="AS36" s="373">
        <v>13447</v>
      </c>
      <c r="AT36" s="373">
        <v>13441</v>
      </c>
      <c r="AU36" s="373">
        <v>13554</v>
      </c>
      <c r="AV36" s="373">
        <v>13503</v>
      </c>
      <c r="AW36" s="373">
        <v>13541</v>
      </c>
      <c r="AX36" s="373">
        <v>13514</v>
      </c>
      <c r="AY36" s="374">
        <v>13508</v>
      </c>
      <c r="AZ36" s="372">
        <v>13531</v>
      </c>
      <c r="BA36" s="373">
        <v>13641</v>
      </c>
      <c r="BB36" s="373">
        <v>13692</v>
      </c>
      <c r="BC36" s="373">
        <v>13672</v>
      </c>
      <c r="BD36" s="373">
        <v>13670</v>
      </c>
      <c r="BE36" s="373">
        <v>13630</v>
      </c>
      <c r="BF36" s="373">
        <v>13609</v>
      </c>
      <c r="BG36" s="373">
        <v>13524</v>
      </c>
      <c r="BH36" s="373">
        <v>13612</v>
      </c>
      <c r="BI36" s="373">
        <v>13454</v>
      </c>
      <c r="BJ36" s="373">
        <v>13460</v>
      </c>
      <c r="BK36" s="374">
        <v>13567</v>
      </c>
      <c r="BL36" s="372">
        <v>13666</v>
      </c>
      <c r="BM36" s="377">
        <v>13784</v>
      </c>
      <c r="BN36" s="377">
        <v>13804</v>
      </c>
      <c r="BO36" s="377">
        <v>13680</v>
      </c>
      <c r="BP36" s="377">
        <v>13679</v>
      </c>
      <c r="BQ36" s="377">
        <v>13623</v>
      </c>
      <c r="BR36" s="377">
        <v>13331</v>
      </c>
      <c r="BS36" s="377">
        <v>13286</v>
      </c>
      <c r="BT36" s="377">
        <v>13267</v>
      </c>
      <c r="BU36" s="377">
        <v>13284</v>
      </c>
      <c r="BV36" s="377">
        <v>13315</v>
      </c>
      <c r="BW36" s="374">
        <v>13360</v>
      </c>
      <c r="BX36" s="372">
        <v>13487</v>
      </c>
      <c r="BY36" s="377">
        <v>13440</v>
      </c>
      <c r="BZ36" s="377">
        <v>13378</v>
      </c>
      <c r="CA36" s="377">
        <v>13287</v>
      </c>
      <c r="CB36" s="377">
        <v>13201</v>
      </c>
      <c r="CC36" s="377">
        <v>13082</v>
      </c>
      <c r="CD36" s="377">
        <v>13060</v>
      </c>
      <c r="CE36" s="377">
        <v>13100</v>
      </c>
      <c r="CF36" s="377">
        <v>13033</v>
      </c>
      <c r="CG36" s="373">
        <v>12986</v>
      </c>
      <c r="CH36" s="373">
        <v>12939</v>
      </c>
      <c r="CI36" s="374">
        <v>12959</v>
      </c>
      <c r="CJ36" s="372">
        <v>12916</v>
      </c>
      <c r="CK36" s="373">
        <v>12933</v>
      </c>
      <c r="CL36" s="373">
        <v>12911</v>
      </c>
      <c r="CM36" s="373">
        <v>12905</v>
      </c>
      <c r="CN36" s="373">
        <v>12992</v>
      </c>
      <c r="CO36" s="373">
        <v>13114</v>
      </c>
      <c r="CP36" s="373">
        <v>13341</v>
      </c>
      <c r="CQ36" s="373">
        <v>13241</v>
      </c>
      <c r="CR36" s="373">
        <v>13330</v>
      </c>
      <c r="CS36" s="373">
        <v>13424</v>
      </c>
      <c r="CT36" s="373">
        <v>13514</v>
      </c>
      <c r="CU36" s="374">
        <v>13551</v>
      </c>
      <c r="CV36" s="372">
        <v>13556</v>
      </c>
      <c r="CW36" s="373">
        <v>13463</v>
      </c>
      <c r="CX36" s="373">
        <v>13384</v>
      </c>
      <c r="CY36" s="373">
        <v>13407</v>
      </c>
      <c r="CZ36" s="373">
        <v>13459</v>
      </c>
      <c r="DA36" s="373">
        <v>13398</v>
      </c>
      <c r="DB36" s="373">
        <v>13434</v>
      </c>
      <c r="DC36" s="373">
        <v>13366</v>
      </c>
      <c r="DD36" s="373">
        <v>13376</v>
      </c>
      <c r="DE36" s="373">
        <v>13349</v>
      </c>
      <c r="DF36" s="373">
        <v>13581</v>
      </c>
      <c r="DG36" s="374">
        <v>13557</v>
      </c>
      <c r="DH36" s="372">
        <v>13506</v>
      </c>
      <c r="DI36" s="373">
        <v>13554</v>
      </c>
      <c r="DJ36" s="373">
        <v>13512</v>
      </c>
      <c r="DK36" s="373">
        <v>13531</v>
      </c>
      <c r="DL36" s="373">
        <v>13465</v>
      </c>
      <c r="DM36" s="373">
        <v>13393</v>
      </c>
      <c r="DN36" s="373">
        <v>13311</v>
      </c>
      <c r="DO36" s="373">
        <v>13239</v>
      </c>
      <c r="DP36" s="373">
        <v>13319</v>
      </c>
      <c r="DQ36" s="373">
        <v>13231</v>
      </c>
      <c r="DR36" s="373">
        <v>13154</v>
      </c>
      <c r="DS36" s="376">
        <v>13243</v>
      </c>
      <c r="DT36" s="372">
        <v>13266</v>
      </c>
      <c r="DU36" s="373">
        <v>13481</v>
      </c>
      <c r="DV36" s="373">
        <v>13498</v>
      </c>
      <c r="DW36" s="373">
        <v>13548</v>
      </c>
      <c r="DX36" s="373">
        <v>13686</v>
      </c>
      <c r="DY36" s="373">
        <v>13718</v>
      </c>
      <c r="DZ36" s="373">
        <v>13698</v>
      </c>
      <c r="EA36" s="373">
        <v>13537</v>
      </c>
      <c r="EB36" s="373">
        <v>13623</v>
      </c>
      <c r="EC36" s="373">
        <v>13608</v>
      </c>
      <c r="ED36" s="373">
        <v>13579</v>
      </c>
      <c r="EE36" s="376">
        <v>13590</v>
      </c>
      <c r="EF36" s="372">
        <v>13626</v>
      </c>
      <c r="EG36" s="373">
        <v>13716</v>
      </c>
      <c r="EH36" s="373">
        <v>13673</v>
      </c>
      <c r="EI36" s="373">
        <v>13581</v>
      </c>
      <c r="EJ36" s="373">
        <v>13520</v>
      </c>
      <c r="EK36" s="373">
        <v>13516</v>
      </c>
      <c r="EL36" s="373">
        <v>13524</v>
      </c>
      <c r="EM36" s="373">
        <v>13539</v>
      </c>
      <c r="EN36" s="373">
        <v>13543</v>
      </c>
      <c r="EO36" s="373">
        <v>13514</v>
      </c>
      <c r="EP36" s="373">
        <v>13494</v>
      </c>
      <c r="EQ36" s="376">
        <v>13480</v>
      </c>
      <c r="ER36" s="372">
        <v>13568</v>
      </c>
      <c r="ES36" s="373">
        <v>13514</v>
      </c>
      <c r="ET36" s="373">
        <v>13465</v>
      </c>
      <c r="EU36" s="373">
        <v>13420</v>
      </c>
      <c r="EV36" s="373">
        <v>13483</v>
      </c>
      <c r="EW36" s="376">
        <v>13479</v>
      </c>
      <c r="EX36" s="376">
        <v>13748</v>
      </c>
      <c r="EY36" s="376">
        <v>13775</v>
      </c>
      <c r="EZ36" s="374">
        <v>13789</v>
      </c>
      <c r="FA36" s="374">
        <v>13833</v>
      </c>
      <c r="FB36" s="374">
        <v>13866</v>
      </c>
      <c r="FC36" s="374">
        <v>13986</v>
      </c>
      <c r="FD36" s="374">
        <v>14109</v>
      </c>
      <c r="FE36" s="103">
        <v>123</v>
      </c>
      <c r="FF36" s="83">
        <v>0.87178396768020416</v>
      </c>
      <c r="FG36" s="103">
        <v>629</v>
      </c>
      <c r="FH36" s="83">
        <v>4.6661721068249253</v>
      </c>
      <c r="FL36" t="s">
        <v>472</v>
      </c>
      <c r="FM36" s="5">
        <v>2322021</v>
      </c>
      <c r="FN36" s="5">
        <v>2222102</v>
      </c>
      <c r="FO36" s="5">
        <v>2336036</v>
      </c>
      <c r="FP36" s="5">
        <v>2333615</v>
      </c>
      <c r="FQ36" s="5">
        <v>2524431</v>
      </c>
      <c r="FR36" s="5">
        <v>2379308</v>
      </c>
      <c r="FS36" s="5">
        <v>2563488</v>
      </c>
    </row>
    <row r="37" spans="1:175" ht="15" outlineLevel="2">
      <c r="A37" s="360">
        <v>690</v>
      </c>
      <c r="B37" s="52" t="s">
        <v>318</v>
      </c>
      <c r="C37" s="343" t="s">
        <v>324</v>
      </c>
      <c r="D37" s="372">
        <v>7800</v>
      </c>
      <c r="E37" s="373">
        <v>7698</v>
      </c>
      <c r="F37" s="373">
        <v>7658</v>
      </c>
      <c r="G37" s="373">
        <v>7624</v>
      </c>
      <c r="H37" s="373">
        <v>7565</v>
      </c>
      <c r="I37" s="373">
        <v>7619</v>
      </c>
      <c r="J37" s="373">
        <v>7539</v>
      </c>
      <c r="K37" s="373">
        <v>7562</v>
      </c>
      <c r="L37" s="373">
        <v>7572</v>
      </c>
      <c r="M37" s="373">
        <v>7568</v>
      </c>
      <c r="N37" s="373">
        <v>7633</v>
      </c>
      <c r="O37" s="374">
        <v>7683</v>
      </c>
      <c r="P37" s="372">
        <v>7721</v>
      </c>
      <c r="Q37" s="373">
        <v>7601</v>
      </c>
      <c r="R37" s="375">
        <v>7671</v>
      </c>
      <c r="S37" s="373">
        <v>7707</v>
      </c>
      <c r="T37" s="373">
        <v>7773</v>
      </c>
      <c r="U37" s="373">
        <v>7790</v>
      </c>
      <c r="V37" s="373">
        <v>7761</v>
      </c>
      <c r="W37" s="373">
        <v>7719</v>
      </c>
      <c r="X37" s="373">
        <v>7732</v>
      </c>
      <c r="Y37" s="373">
        <v>7700</v>
      </c>
      <c r="Z37" s="373">
        <v>7719</v>
      </c>
      <c r="AA37" s="374">
        <v>7683</v>
      </c>
      <c r="AB37" s="372">
        <v>7624</v>
      </c>
      <c r="AC37" s="373">
        <v>7646</v>
      </c>
      <c r="AD37" s="373">
        <v>7617</v>
      </c>
      <c r="AE37" s="373">
        <v>7629</v>
      </c>
      <c r="AF37" s="373">
        <v>7592</v>
      </c>
      <c r="AG37" s="373">
        <v>7464</v>
      </c>
      <c r="AH37" s="373">
        <v>7427</v>
      </c>
      <c r="AI37" s="373">
        <v>7346</v>
      </c>
      <c r="AJ37" s="373">
        <v>7296</v>
      </c>
      <c r="AK37" s="373">
        <v>7350</v>
      </c>
      <c r="AL37" s="373">
        <v>7314</v>
      </c>
      <c r="AM37" s="374">
        <v>7342</v>
      </c>
      <c r="AN37" s="372">
        <v>7300</v>
      </c>
      <c r="AO37" s="373">
        <v>7213</v>
      </c>
      <c r="AP37" s="373">
        <v>7311</v>
      </c>
      <c r="AQ37" s="373">
        <v>7196</v>
      </c>
      <c r="AR37" s="373">
        <v>7214</v>
      </c>
      <c r="AS37" s="373">
        <v>7188</v>
      </c>
      <c r="AT37" s="373">
        <v>7185</v>
      </c>
      <c r="AU37" s="373">
        <v>7168</v>
      </c>
      <c r="AV37" s="373">
        <v>7123</v>
      </c>
      <c r="AW37" s="373">
        <v>7129</v>
      </c>
      <c r="AX37" s="373">
        <v>7072</v>
      </c>
      <c r="AY37" s="374">
        <v>7105</v>
      </c>
      <c r="AZ37" s="372">
        <v>7121</v>
      </c>
      <c r="BA37" s="373">
        <v>7112</v>
      </c>
      <c r="BB37" s="373">
        <v>7072</v>
      </c>
      <c r="BC37" s="373">
        <v>7089</v>
      </c>
      <c r="BD37" s="373">
        <v>7053</v>
      </c>
      <c r="BE37" s="373">
        <v>6998</v>
      </c>
      <c r="BF37" s="373">
        <v>7006</v>
      </c>
      <c r="BG37" s="373">
        <v>6904</v>
      </c>
      <c r="BH37" s="373">
        <v>6956</v>
      </c>
      <c r="BI37" s="373">
        <v>6865</v>
      </c>
      <c r="BJ37" s="373">
        <v>7070</v>
      </c>
      <c r="BK37" s="374">
        <v>7084</v>
      </c>
      <c r="BL37" s="372">
        <v>7050</v>
      </c>
      <c r="BM37" s="377">
        <v>7074</v>
      </c>
      <c r="BN37" s="377">
        <v>7031</v>
      </c>
      <c r="BO37" s="377">
        <v>7003</v>
      </c>
      <c r="BP37" s="377">
        <v>7015</v>
      </c>
      <c r="BQ37" s="377">
        <v>6976</v>
      </c>
      <c r="BR37" s="377">
        <v>6794</v>
      </c>
      <c r="BS37" s="377">
        <v>6743</v>
      </c>
      <c r="BT37" s="377">
        <v>6720</v>
      </c>
      <c r="BU37" s="377">
        <v>6689</v>
      </c>
      <c r="BV37" s="377">
        <v>6687</v>
      </c>
      <c r="BW37" s="374">
        <v>6655</v>
      </c>
      <c r="BX37" s="372">
        <v>6377</v>
      </c>
      <c r="BY37" s="377">
        <v>6395</v>
      </c>
      <c r="BZ37" s="377">
        <v>6371</v>
      </c>
      <c r="CA37" s="377">
        <v>6366</v>
      </c>
      <c r="CB37" s="377">
        <v>6351</v>
      </c>
      <c r="CC37" s="377">
        <v>6338</v>
      </c>
      <c r="CD37" s="377">
        <v>6308</v>
      </c>
      <c r="CE37" s="377">
        <v>6289</v>
      </c>
      <c r="CF37" s="377">
        <v>6251</v>
      </c>
      <c r="CG37" s="373">
        <v>6239</v>
      </c>
      <c r="CH37" s="373">
        <v>6272</v>
      </c>
      <c r="CI37" s="374">
        <v>6261</v>
      </c>
      <c r="CJ37" s="372">
        <v>6229</v>
      </c>
      <c r="CK37" s="373">
        <v>6262</v>
      </c>
      <c r="CL37" s="373">
        <v>6275</v>
      </c>
      <c r="CM37" s="373">
        <v>6290</v>
      </c>
      <c r="CN37" s="373">
        <v>6321</v>
      </c>
      <c r="CO37" s="373">
        <v>6466</v>
      </c>
      <c r="CP37" s="373">
        <v>6533</v>
      </c>
      <c r="CQ37" s="373">
        <v>6563</v>
      </c>
      <c r="CR37" s="373">
        <v>6560</v>
      </c>
      <c r="CS37" s="373">
        <v>6572</v>
      </c>
      <c r="CT37" s="373">
        <v>6611</v>
      </c>
      <c r="CU37" s="374">
        <v>6641</v>
      </c>
      <c r="CV37" s="372">
        <v>6617</v>
      </c>
      <c r="CW37" s="373">
        <v>6614</v>
      </c>
      <c r="CX37" s="373">
        <v>6637</v>
      </c>
      <c r="CY37" s="373">
        <v>6603</v>
      </c>
      <c r="CZ37" s="373">
        <v>6576</v>
      </c>
      <c r="DA37" s="373">
        <v>6526</v>
      </c>
      <c r="DB37" s="373">
        <v>6528</v>
      </c>
      <c r="DC37" s="373">
        <v>6474</v>
      </c>
      <c r="DD37" s="373">
        <v>6501</v>
      </c>
      <c r="DE37" s="373">
        <v>6483</v>
      </c>
      <c r="DF37" s="373">
        <v>6483</v>
      </c>
      <c r="DG37" s="374">
        <v>6459</v>
      </c>
      <c r="DH37" s="372">
        <v>6441</v>
      </c>
      <c r="DI37" s="373">
        <v>6460</v>
      </c>
      <c r="DJ37" s="373">
        <v>6453</v>
      </c>
      <c r="DK37" s="373">
        <v>6405</v>
      </c>
      <c r="DL37" s="373">
        <v>6353</v>
      </c>
      <c r="DM37" s="373">
        <v>6312</v>
      </c>
      <c r="DN37" s="373">
        <v>6271</v>
      </c>
      <c r="DO37" s="373">
        <v>6212</v>
      </c>
      <c r="DP37" s="373">
        <v>6210</v>
      </c>
      <c r="DQ37" s="373">
        <v>6147</v>
      </c>
      <c r="DR37" s="373">
        <v>6099</v>
      </c>
      <c r="DS37" s="376">
        <v>6124</v>
      </c>
      <c r="DT37" s="372">
        <v>6135</v>
      </c>
      <c r="DU37" s="373">
        <v>6272</v>
      </c>
      <c r="DV37" s="373">
        <v>6282</v>
      </c>
      <c r="DW37" s="373">
        <v>6321</v>
      </c>
      <c r="DX37" s="373">
        <v>6324</v>
      </c>
      <c r="DY37" s="373">
        <v>6305</v>
      </c>
      <c r="DZ37" s="373">
        <v>6307</v>
      </c>
      <c r="EA37" s="373">
        <v>6269</v>
      </c>
      <c r="EB37" s="373">
        <v>6299</v>
      </c>
      <c r="EC37" s="373">
        <v>6256</v>
      </c>
      <c r="ED37" s="373">
        <v>6211</v>
      </c>
      <c r="EE37" s="376">
        <v>6202</v>
      </c>
      <c r="EF37" s="372">
        <v>6243</v>
      </c>
      <c r="EG37" s="373">
        <v>6294</v>
      </c>
      <c r="EH37" s="373">
        <v>6285</v>
      </c>
      <c r="EI37" s="373">
        <v>6273</v>
      </c>
      <c r="EJ37" s="373">
        <v>6245</v>
      </c>
      <c r="EK37" s="373">
        <v>6227</v>
      </c>
      <c r="EL37" s="373">
        <v>6230</v>
      </c>
      <c r="EM37" s="373">
        <v>6212</v>
      </c>
      <c r="EN37" s="373">
        <v>6184</v>
      </c>
      <c r="EO37" s="373">
        <v>6166</v>
      </c>
      <c r="EP37" s="373">
        <v>6153</v>
      </c>
      <c r="EQ37" s="376">
        <v>6174</v>
      </c>
      <c r="ER37" s="372">
        <v>6182</v>
      </c>
      <c r="ES37" s="373">
        <v>6156</v>
      </c>
      <c r="ET37" s="373">
        <v>6130</v>
      </c>
      <c r="EU37" s="373">
        <v>6099</v>
      </c>
      <c r="EV37" s="373">
        <v>6117</v>
      </c>
      <c r="EW37" s="376">
        <v>6114</v>
      </c>
      <c r="EX37" s="376">
        <v>6186</v>
      </c>
      <c r="EY37" s="376">
        <v>6224</v>
      </c>
      <c r="EZ37" s="374">
        <v>6201</v>
      </c>
      <c r="FA37" s="374">
        <v>6202</v>
      </c>
      <c r="FB37" s="374">
        <v>6198</v>
      </c>
      <c r="FC37" s="374">
        <v>6263</v>
      </c>
      <c r="FD37" s="374">
        <v>6286</v>
      </c>
      <c r="FE37" s="103">
        <v>23</v>
      </c>
      <c r="FF37" s="83">
        <v>0.36589245943366211</v>
      </c>
      <c r="FG37" s="103">
        <v>112</v>
      </c>
      <c r="FH37" s="83">
        <v>1.8140589569160999</v>
      </c>
      <c r="FL37" t="s">
        <v>473</v>
      </c>
      <c r="FM37" s="5">
        <v>2296492</v>
      </c>
      <c r="FN37" s="5">
        <v>2254060</v>
      </c>
      <c r="FO37" s="5">
        <v>2330983</v>
      </c>
      <c r="FP37" s="5">
        <v>2321254</v>
      </c>
      <c r="FQ37" s="5">
        <v>2540904</v>
      </c>
      <c r="FR37" s="5">
        <v>2377328</v>
      </c>
      <c r="FS37" s="5">
        <v>2563387</v>
      </c>
    </row>
    <row r="38" spans="1:175" ht="15" outlineLevel="2">
      <c r="A38" s="360">
        <v>736</v>
      </c>
      <c r="B38" s="52" t="s">
        <v>318</v>
      </c>
      <c r="C38" s="343" t="s">
        <v>325</v>
      </c>
      <c r="D38" s="372">
        <v>20871</v>
      </c>
      <c r="E38" s="373">
        <v>20847</v>
      </c>
      <c r="F38" s="373">
        <v>20694</v>
      </c>
      <c r="G38" s="373">
        <v>20890</v>
      </c>
      <c r="H38" s="373">
        <v>20763</v>
      </c>
      <c r="I38" s="373">
        <v>20974</v>
      </c>
      <c r="J38" s="373">
        <v>20850</v>
      </c>
      <c r="K38" s="373">
        <v>20840</v>
      </c>
      <c r="L38" s="373">
        <v>20727</v>
      </c>
      <c r="M38" s="373">
        <v>21022</v>
      </c>
      <c r="N38" s="373">
        <v>21081</v>
      </c>
      <c r="O38" s="374">
        <v>21697</v>
      </c>
      <c r="P38" s="372">
        <v>21678</v>
      </c>
      <c r="Q38" s="373">
        <v>21448</v>
      </c>
      <c r="R38" s="375">
        <v>21450</v>
      </c>
      <c r="S38" s="373">
        <v>21503</v>
      </c>
      <c r="T38" s="373">
        <v>21374</v>
      </c>
      <c r="U38" s="373">
        <v>21447</v>
      </c>
      <c r="V38" s="373">
        <v>21454</v>
      </c>
      <c r="W38" s="373">
        <v>21057</v>
      </c>
      <c r="X38" s="373">
        <v>21015</v>
      </c>
      <c r="Y38" s="373">
        <v>21165</v>
      </c>
      <c r="Z38" s="373">
        <v>21366</v>
      </c>
      <c r="AA38" s="374">
        <v>21900</v>
      </c>
      <c r="AB38" s="372">
        <v>21524</v>
      </c>
      <c r="AC38" s="373">
        <v>21723</v>
      </c>
      <c r="AD38" s="373">
        <v>21647</v>
      </c>
      <c r="AE38" s="373">
        <v>21611</v>
      </c>
      <c r="AF38" s="373">
        <v>21671</v>
      </c>
      <c r="AG38" s="373">
        <v>21521</v>
      </c>
      <c r="AH38" s="373">
        <v>21404</v>
      </c>
      <c r="AI38" s="373">
        <v>21467</v>
      </c>
      <c r="AJ38" s="373">
        <v>21734</v>
      </c>
      <c r="AK38" s="373">
        <v>21967</v>
      </c>
      <c r="AL38" s="373">
        <v>21898</v>
      </c>
      <c r="AM38" s="374">
        <v>21979</v>
      </c>
      <c r="AN38" s="372">
        <v>21978</v>
      </c>
      <c r="AO38" s="373">
        <v>22241</v>
      </c>
      <c r="AP38" s="373">
        <v>22470</v>
      </c>
      <c r="AQ38" s="373">
        <v>22389</v>
      </c>
      <c r="AR38" s="373">
        <v>22523</v>
      </c>
      <c r="AS38" s="373">
        <v>22773</v>
      </c>
      <c r="AT38" s="373">
        <v>22748</v>
      </c>
      <c r="AU38" s="373">
        <v>22994</v>
      </c>
      <c r="AV38" s="373">
        <v>22844</v>
      </c>
      <c r="AW38" s="373">
        <v>22958</v>
      </c>
      <c r="AX38" s="373">
        <v>22947</v>
      </c>
      <c r="AY38" s="374">
        <v>23121</v>
      </c>
      <c r="AZ38" s="372">
        <v>23145</v>
      </c>
      <c r="BA38" s="373">
        <v>23622</v>
      </c>
      <c r="BB38" s="373">
        <v>24129</v>
      </c>
      <c r="BC38" s="373">
        <v>24309</v>
      </c>
      <c r="BD38" s="373">
        <v>24322</v>
      </c>
      <c r="BE38" s="373">
        <v>24019</v>
      </c>
      <c r="BF38" s="373">
        <v>24075</v>
      </c>
      <c r="BG38" s="373">
        <v>23776</v>
      </c>
      <c r="BH38" s="373">
        <v>23646</v>
      </c>
      <c r="BI38" s="373">
        <v>23316</v>
      </c>
      <c r="BJ38" s="373">
        <v>23719</v>
      </c>
      <c r="BK38" s="374">
        <v>23873</v>
      </c>
      <c r="BL38" s="372">
        <v>23989</v>
      </c>
      <c r="BM38" s="377">
        <v>24266</v>
      </c>
      <c r="BN38" s="377">
        <v>24308</v>
      </c>
      <c r="BO38" s="377">
        <v>24385</v>
      </c>
      <c r="BP38" s="377">
        <v>24536</v>
      </c>
      <c r="BQ38" s="377">
        <v>24579</v>
      </c>
      <c r="BR38" s="377">
        <v>24583</v>
      </c>
      <c r="BS38" s="377">
        <v>24371</v>
      </c>
      <c r="BT38" s="377">
        <v>24356</v>
      </c>
      <c r="BU38" s="377">
        <v>24353</v>
      </c>
      <c r="BV38" s="377">
        <v>24501</v>
      </c>
      <c r="BW38" s="374">
        <v>24629</v>
      </c>
      <c r="BX38" s="372">
        <v>24590</v>
      </c>
      <c r="BY38" s="377">
        <v>24459</v>
      </c>
      <c r="BZ38" s="377">
        <v>24016</v>
      </c>
      <c r="CA38" s="377">
        <v>23756</v>
      </c>
      <c r="CB38" s="377">
        <v>23545</v>
      </c>
      <c r="CC38" s="377">
        <v>22793</v>
      </c>
      <c r="CD38" s="377">
        <v>22810</v>
      </c>
      <c r="CE38" s="377">
        <v>22728</v>
      </c>
      <c r="CF38" s="377">
        <v>22506</v>
      </c>
      <c r="CG38" s="373">
        <v>22418</v>
      </c>
      <c r="CH38" s="373">
        <v>22293</v>
      </c>
      <c r="CI38" s="374">
        <v>22156</v>
      </c>
      <c r="CJ38" s="372">
        <v>22000</v>
      </c>
      <c r="CK38" s="373">
        <v>22005</v>
      </c>
      <c r="CL38" s="373">
        <v>21981</v>
      </c>
      <c r="CM38" s="373">
        <v>22021</v>
      </c>
      <c r="CN38" s="373">
        <v>22073</v>
      </c>
      <c r="CO38" s="373">
        <v>22201</v>
      </c>
      <c r="CP38" s="373">
        <v>22353</v>
      </c>
      <c r="CQ38" s="373">
        <v>22300</v>
      </c>
      <c r="CR38" s="373">
        <v>23255</v>
      </c>
      <c r="CS38" s="373">
        <v>23744</v>
      </c>
      <c r="CT38" s="373">
        <v>23659</v>
      </c>
      <c r="CU38" s="374">
        <v>23578</v>
      </c>
      <c r="CV38" s="372">
        <v>23533</v>
      </c>
      <c r="CW38" s="373">
        <v>23558</v>
      </c>
      <c r="CX38" s="373">
        <v>23397</v>
      </c>
      <c r="CY38" s="373">
        <v>23434</v>
      </c>
      <c r="CZ38" s="373">
        <v>23397</v>
      </c>
      <c r="DA38" s="373">
        <v>23428</v>
      </c>
      <c r="DB38" s="373">
        <v>23455</v>
      </c>
      <c r="DC38" s="373">
        <v>23434</v>
      </c>
      <c r="DD38" s="373">
        <v>23462</v>
      </c>
      <c r="DE38" s="373">
        <v>23611</v>
      </c>
      <c r="DF38" s="373">
        <v>23612</v>
      </c>
      <c r="DG38" s="374">
        <v>23511</v>
      </c>
      <c r="DH38" s="372">
        <v>23536</v>
      </c>
      <c r="DI38" s="373">
        <v>23497</v>
      </c>
      <c r="DJ38" s="373">
        <v>23568</v>
      </c>
      <c r="DK38" s="373">
        <v>23459</v>
      </c>
      <c r="DL38" s="373">
        <v>23465</v>
      </c>
      <c r="DM38" s="373">
        <v>23400</v>
      </c>
      <c r="DN38" s="373">
        <v>23251</v>
      </c>
      <c r="DO38" s="373">
        <v>23253</v>
      </c>
      <c r="DP38" s="373">
        <v>23198</v>
      </c>
      <c r="DQ38" s="373">
        <v>23095</v>
      </c>
      <c r="DR38" s="373">
        <v>22996</v>
      </c>
      <c r="DS38" s="376">
        <v>23012</v>
      </c>
      <c r="DT38" s="372">
        <v>23039</v>
      </c>
      <c r="DU38" s="373">
        <v>23845</v>
      </c>
      <c r="DV38" s="373">
        <v>24448</v>
      </c>
      <c r="DW38" s="373">
        <v>24766</v>
      </c>
      <c r="DX38" s="373">
        <v>25124</v>
      </c>
      <c r="DY38" s="373">
        <v>25124</v>
      </c>
      <c r="DZ38" s="373">
        <v>25049</v>
      </c>
      <c r="EA38" s="373">
        <v>24588</v>
      </c>
      <c r="EB38" s="373">
        <v>24540</v>
      </c>
      <c r="EC38" s="373">
        <v>24358</v>
      </c>
      <c r="ED38" s="373">
        <v>24173</v>
      </c>
      <c r="EE38" s="376">
        <v>23938</v>
      </c>
      <c r="EF38" s="372">
        <v>23945</v>
      </c>
      <c r="EG38" s="373">
        <v>23998</v>
      </c>
      <c r="EH38" s="373">
        <v>23857</v>
      </c>
      <c r="EI38" s="373">
        <v>23912</v>
      </c>
      <c r="EJ38" s="373">
        <v>23859</v>
      </c>
      <c r="EK38" s="373">
        <v>23831</v>
      </c>
      <c r="EL38" s="373">
        <v>23969</v>
      </c>
      <c r="EM38" s="373">
        <v>24074</v>
      </c>
      <c r="EN38" s="373">
        <v>24459</v>
      </c>
      <c r="EO38" s="373">
        <v>24471</v>
      </c>
      <c r="EP38" s="373">
        <v>24358</v>
      </c>
      <c r="EQ38" s="376">
        <v>24398</v>
      </c>
      <c r="ER38" s="372">
        <v>24637</v>
      </c>
      <c r="ES38" s="373">
        <v>24666</v>
      </c>
      <c r="ET38" s="373">
        <v>24399</v>
      </c>
      <c r="EU38" s="373">
        <v>24401</v>
      </c>
      <c r="EV38" s="373">
        <v>24677</v>
      </c>
      <c r="EW38" s="376">
        <v>24693</v>
      </c>
      <c r="EX38" s="376">
        <v>25830</v>
      </c>
      <c r="EY38" s="376">
        <v>25998</v>
      </c>
      <c r="EZ38" s="374">
        <v>26020</v>
      </c>
      <c r="FA38" s="374">
        <v>26254</v>
      </c>
      <c r="FB38" s="374">
        <v>26292</v>
      </c>
      <c r="FC38" s="374">
        <v>26476</v>
      </c>
      <c r="FD38" s="374">
        <v>26714</v>
      </c>
      <c r="FE38" s="103">
        <v>238</v>
      </c>
      <c r="FF38" s="83">
        <v>0.89091861945047535</v>
      </c>
      <c r="FG38" s="103">
        <v>2316</v>
      </c>
      <c r="FH38" s="83">
        <v>9.4925813591277972</v>
      </c>
      <c r="FL38" t="s">
        <v>474</v>
      </c>
      <c r="FM38" s="5">
        <v>2276078</v>
      </c>
      <c r="FN38" s="5">
        <v>2279330</v>
      </c>
      <c r="FO38" s="5">
        <v>2328564</v>
      </c>
      <c r="FP38" s="5">
        <v>2307694</v>
      </c>
      <c r="FQ38" s="5">
        <v>2540655</v>
      </c>
      <c r="FR38" s="5">
        <v>2374109</v>
      </c>
      <c r="FS38" s="5">
        <v>2648722</v>
      </c>
    </row>
    <row r="39" spans="1:175" ht="15" outlineLevel="2">
      <c r="A39" s="360">
        <v>858</v>
      </c>
      <c r="B39" s="52" t="s">
        <v>318</v>
      </c>
      <c r="C39" s="343" t="s">
        <v>326</v>
      </c>
      <c r="D39" s="372">
        <v>9533</v>
      </c>
      <c r="E39" s="373">
        <v>9674</v>
      </c>
      <c r="F39" s="373">
        <v>9709</v>
      </c>
      <c r="G39" s="373">
        <v>9666</v>
      </c>
      <c r="H39" s="373">
        <v>9611</v>
      </c>
      <c r="I39" s="373">
        <v>9634</v>
      </c>
      <c r="J39" s="373">
        <v>9421</v>
      </c>
      <c r="K39" s="373">
        <v>9611</v>
      </c>
      <c r="L39" s="373">
        <v>9303</v>
      </c>
      <c r="M39" s="373">
        <v>9312</v>
      </c>
      <c r="N39" s="373">
        <v>9258</v>
      </c>
      <c r="O39" s="374">
        <v>9408</v>
      </c>
      <c r="P39" s="372">
        <v>9471</v>
      </c>
      <c r="Q39" s="373">
        <v>9455</v>
      </c>
      <c r="R39" s="375">
        <v>9477</v>
      </c>
      <c r="S39" s="373">
        <v>9317</v>
      </c>
      <c r="T39" s="373">
        <v>9667</v>
      </c>
      <c r="U39" s="373">
        <v>9747</v>
      </c>
      <c r="V39" s="373">
        <v>9803</v>
      </c>
      <c r="W39" s="373">
        <v>9854</v>
      </c>
      <c r="X39" s="373">
        <v>9988</v>
      </c>
      <c r="Y39" s="373">
        <v>10020</v>
      </c>
      <c r="Z39" s="373">
        <v>10052</v>
      </c>
      <c r="AA39" s="374">
        <v>10039</v>
      </c>
      <c r="AB39" s="372">
        <v>10020</v>
      </c>
      <c r="AC39" s="373">
        <v>10088</v>
      </c>
      <c r="AD39" s="373">
        <v>10052</v>
      </c>
      <c r="AE39" s="373">
        <v>9978</v>
      </c>
      <c r="AF39" s="373">
        <v>10125</v>
      </c>
      <c r="AG39" s="373">
        <v>10048</v>
      </c>
      <c r="AH39" s="373">
        <v>10006</v>
      </c>
      <c r="AI39" s="373">
        <v>9955</v>
      </c>
      <c r="AJ39" s="373">
        <v>9872</v>
      </c>
      <c r="AK39" s="373">
        <v>10062</v>
      </c>
      <c r="AL39" s="373">
        <v>9938</v>
      </c>
      <c r="AM39" s="374">
        <v>9892</v>
      </c>
      <c r="AN39" s="372">
        <v>9971</v>
      </c>
      <c r="AO39" s="373">
        <v>9888</v>
      </c>
      <c r="AP39" s="373">
        <v>9908</v>
      </c>
      <c r="AQ39" s="373">
        <v>9917</v>
      </c>
      <c r="AR39" s="373">
        <v>10030</v>
      </c>
      <c r="AS39" s="373">
        <v>10046</v>
      </c>
      <c r="AT39" s="373">
        <v>10057</v>
      </c>
      <c r="AU39" s="373">
        <v>10140</v>
      </c>
      <c r="AV39" s="373">
        <v>10110</v>
      </c>
      <c r="AW39" s="373">
        <v>10133</v>
      </c>
      <c r="AX39" s="373">
        <v>10147</v>
      </c>
      <c r="AY39" s="374">
        <v>10189</v>
      </c>
      <c r="AZ39" s="372">
        <v>10268</v>
      </c>
      <c r="BA39" s="373">
        <v>10286</v>
      </c>
      <c r="BB39" s="373">
        <v>10284</v>
      </c>
      <c r="BC39" s="373">
        <v>10300</v>
      </c>
      <c r="BD39" s="373">
        <v>10286</v>
      </c>
      <c r="BE39" s="373">
        <v>10194</v>
      </c>
      <c r="BF39" s="373">
        <v>10215</v>
      </c>
      <c r="BG39" s="373">
        <v>10187</v>
      </c>
      <c r="BH39" s="373">
        <v>10243</v>
      </c>
      <c r="BI39" s="373">
        <v>10214</v>
      </c>
      <c r="BJ39" s="373">
        <v>10247</v>
      </c>
      <c r="BK39" s="374">
        <v>10293</v>
      </c>
      <c r="BL39" s="372">
        <v>10276</v>
      </c>
      <c r="BM39" s="377">
        <v>10274</v>
      </c>
      <c r="BN39" s="377">
        <v>10267</v>
      </c>
      <c r="BO39" s="377">
        <v>10312</v>
      </c>
      <c r="BP39" s="377">
        <v>10339</v>
      </c>
      <c r="BQ39" s="377">
        <v>10299</v>
      </c>
      <c r="BR39" s="377">
        <v>10152</v>
      </c>
      <c r="BS39" s="377">
        <v>10076</v>
      </c>
      <c r="BT39" s="377">
        <v>10067</v>
      </c>
      <c r="BU39" s="377">
        <v>10072</v>
      </c>
      <c r="BV39" s="377">
        <v>10008</v>
      </c>
      <c r="BW39" s="374">
        <v>10082</v>
      </c>
      <c r="BX39" s="372">
        <v>10145</v>
      </c>
      <c r="BY39" s="377">
        <v>10137</v>
      </c>
      <c r="BZ39" s="377">
        <v>10047</v>
      </c>
      <c r="CA39" s="377">
        <v>10014</v>
      </c>
      <c r="CB39" s="377">
        <v>10051</v>
      </c>
      <c r="CC39" s="377">
        <v>10037</v>
      </c>
      <c r="CD39" s="377">
        <v>9990</v>
      </c>
      <c r="CE39" s="377">
        <v>9994</v>
      </c>
      <c r="CF39" s="377">
        <v>10137</v>
      </c>
      <c r="CG39" s="373">
        <v>10102</v>
      </c>
      <c r="CH39" s="373">
        <v>10261</v>
      </c>
      <c r="CI39" s="374">
        <v>10232</v>
      </c>
      <c r="CJ39" s="372">
        <v>10185</v>
      </c>
      <c r="CK39" s="373">
        <v>10181</v>
      </c>
      <c r="CL39" s="373">
        <v>10161</v>
      </c>
      <c r="CM39" s="373">
        <v>10169</v>
      </c>
      <c r="CN39" s="373">
        <v>10379</v>
      </c>
      <c r="CO39" s="373">
        <v>10416</v>
      </c>
      <c r="CP39" s="373">
        <v>10430</v>
      </c>
      <c r="CQ39" s="373">
        <v>10354</v>
      </c>
      <c r="CR39" s="373">
        <v>10382</v>
      </c>
      <c r="CS39" s="373">
        <v>10425</v>
      </c>
      <c r="CT39" s="373">
        <v>10411</v>
      </c>
      <c r="CU39" s="374">
        <v>10376</v>
      </c>
      <c r="CV39" s="372">
        <v>10296</v>
      </c>
      <c r="CW39" s="373">
        <v>10248</v>
      </c>
      <c r="CX39" s="373">
        <v>10268</v>
      </c>
      <c r="CY39" s="373">
        <v>10259</v>
      </c>
      <c r="CZ39" s="373">
        <v>10245</v>
      </c>
      <c r="DA39" s="373">
        <v>10166</v>
      </c>
      <c r="DB39" s="373">
        <v>10115</v>
      </c>
      <c r="DC39" s="373">
        <v>10081</v>
      </c>
      <c r="DD39" s="373">
        <v>10076</v>
      </c>
      <c r="DE39" s="373">
        <v>10033</v>
      </c>
      <c r="DF39" s="373">
        <v>10017</v>
      </c>
      <c r="DG39" s="374">
        <v>9967</v>
      </c>
      <c r="DH39" s="372">
        <v>10014</v>
      </c>
      <c r="DI39" s="373">
        <v>10013</v>
      </c>
      <c r="DJ39" s="373">
        <v>10145</v>
      </c>
      <c r="DK39" s="373">
        <v>10079</v>
      </c>
      <c r="DL39" s="373">
        <v>10011</v>
      </c>
      <c r="DM39" s="373">
        <v>10014</v>
      </c>
      <c r="DN39" s="373">
        <v>10002</v>
      </c>
      <c r="DO39" s="373">
        <v>10172</v>
      </c>
      <c r="DP39" s="373">
        <v>10225</v>
      </c>
      <c r="DQ39" s="373">
        <v>10193</v>
      </c>
      <c r="DR39" s="373">
        <v>10178</v>
      </c>
      <c r="DS39" s="376">
        <v>10352</v>
      </c>
      <c r="DT39" s="372">
        <v>10379</v>
      </c>
      <c r="DU39" s="373">
        <v>10624</v>
      </c>
      <c r="DV39" s="373">
        <v>10797</v>
      </c>
      <c r="DW39" s="373">
        <v>10857</v>
      </c>
      <c r="DX39" s="373">
        <v>10929</v>
      </c>
      <c r="DY39" s="373">
        <v>10907</v>
      </c>
      <c r="DZ39" s="373">
        <v>10925</v>
      </c>
      <c r="EA39" s="373">
        <v>10807</v>
      </c>
      <c r="EB39" s="373">
        <v>10818</v>
      </c>
      <c r="EC39" s="373">
        <v>10769</v>
      </c>
      <c r="ED39" s="373">
        <v>10745</v>
      </c>
      <c r="EE39" s="376">
        <v>10765</v>
      </c>
      <c r="EF39" s="372">
        <v>10796</v>
      </c>
      <c r="EG39" s="373">
        <v>10813</v>
      </c>
      <c r="EH39" s="373">
        <v>10764</v>
      </c>
      <c r="EI39" s="373">
        <v>10703</v>
      </c>
      <c r="EJ39" s="373">
        <v>10755</v>
      </c>
      <c r="EK39" s="373">
        <v>10779</v>
      </c>
      <c r="EL39" s="373">
        <v>10798</v>
      </c>
      <c r="EM39" s="373">
        <v>10824</v>
      </c>
      <c r="EN39" s="373">
        <v>10845</v>
      </c>
      <c r="EO39" s="373">
        <v>10840</v>
      </c>
      <c r="EP39" s="373">
        <v>10849</v>
      </c>
      <c r="EQ39" s="376">
        <v>10892</v>
      </c>
      <c r="ER39" s="372">
        <v>10943</v>
      </c>
      <c r="ES39" s="373">
        <v>10921</v>
      </c>
      <c r="ET39" s="373">
        <v>10876</v>
      </c>
      <c r="EU39" s="373">
        <v>10830</v>
      </c>
      <c r="EV39" s="373">
        <v>10849</v>
      </c>
      <c r="EW39" s="376">
        <v>10885</v>
      </c>
      <c r="EX39" s="376">
        <v>11100</v>
      </c>
      <c r="EY39" s="376">
        <v>11132</v>
      </c>
      <c r="EZ39" s="374">
        <v>11114</v>
      </c>
      <c r="FA39" s="374">
        <v>11175</v>
      </c>
      <c r="FB39" s="374">
        <v>11151</v>
      </c>
      <c r="FC39" s="374">
        <v>11240</v>
      </c>
      <c r="FD39" s="374">
        <v>11353</v>
      </c>
      <c r="FE39" s="103">
        <v>113</v>
      </c>
      <c r="FF39" s="83">
        <v>0.99533163040605999</v>
      </c>
      <c r="FG39" s="103">
        <v>461</v>
      </c>
      <c r="FH39" s="83">
        <v>4.2324641939037821</v>
      </c>
      <c r="FL39" t="s">
        <v>475</v>
      </c>
      <c r="FM39" s="5">
        <v>2278197</v>
      </c>
      <c r="FN39" s="5">
        <v>2285762</v>
      </c>
      <c r="FO39" s="5">
        <v>2325821</v>
      </c>
      <c r="FP39" s="5">
        <v>2306143</v>
      </c>
      <c r="FQ39" s="5">
        <v>2478543</v>
      </c>
      <c r="FR39" s="5">
        <v>2370087</v>
      </c>
      <c r="FS39" s="5">
        <v>2654514</v>
      </c>
    </row>
    <row r="40" spans="1:175" ht="15" outlineLevel="2">
      <c r="A40" s="360">
        <v>885</v>
      </c>
      <c r="B40" s="52" t="s">
        <v>318</v>
      </c>
      <c r="C40" s="343" t="s">
        <v>327</v>
      </c>
      <c r="D40" s="372">
        <v>5184</v>
      </c>
      <c r="E40" s="373">
        <v>5180</v>
      </c>
      <c r="F40" s="373">
        <v>5160</v>
      </c>
      <c r="G40" s="373">
        <v>5086</v>
      </c>
      <c r="H40" s="373">
        <v>5080</v>
      </c>
      <c r="I40" s="373">
        <v>5075</v>
      </c>
      <c r="J40" s="373">
        <v>5058</v>
      </c>
      <c r="K40" s="373">
        <v>5070</v>
      </c>
      <c r="L40" s="373">
        <v>5064</v>
      </c>
      <c r="M40" s="373">
        <v>5094</v>
      </c>
      <c r="N40" s="373">
        <v>5078</v>
      </c>
      <c r="O40" s="374">
        <v>5104</v>
      </c>
      <c r="P40" s="372">
        <v>5074</v>
      </c>
      <c r="Q40" s="373">
        <v>5039</v>
      </c>
      <c r="R40" s="375">
        <v>5057</v>
      </c>
      <c r="S40" s="373">
        <v>5005</v>
      </c>
      <c r="T40" s="373">
        <v>4973</v>
      </c>
      <c r="U40" s="373">
        <v>4985</v>
      </c>
      <c r="V40" s="373">
        <v>5036</v>
      </c>
      <c r="W40" s="373">
        <v>5094</v>
      </c>
      <c r="X40" s="373">
        <v>5043</v>
      </c>
      <c r="Y40" s="373">
        <v>5053</v>
      </c>
      <c r="Z40" s="373">
        <v>5047</v>
      </c>
      <c r="AA40" s="374">
        <v>5038</v>
      </c>
      <c r="AB40" s="372">
        <v>4760</v>
      </c>
      <c r="AC40" s="373">
        <v>5045</v>
      </c>
      <c r="AD40" s="373">
        <v>5034</v>
      </c>
      <c r="AE40" s="373">
        <v>5018</v>
      </c>
      <c r="AF40" s="373">
        <v>5034</v>
      </c>
      <c r="AG40" s="373">
        <v>4961</v>
      </c>
      <c r="AH40" s="373">
        <v>5060</v>
      </c>
      <c r="AI40" s="373">
        <v>5116</v>
      </c>
      <c r="AJ40" s="373">
        <v>5127</v>
      </c>
      <c r="AK40" s="373">
        <v>5155</v>
      </c>
      <c r="AL40" s="373">
        <v>5158</v>
      </c>
      <c r="AM40" s="374">
        <v>5276</v>
      </c>
      <c r="AN40" s="372">
        <v>5280</v>
      </c>
      <c r="AO40" s="373">
        <v>5284</v>
      </c>
      <c r="AP40" s="373">
        <v>5295</v>
      </c>
      <c r="AQ40" s="373">
        <v>5293</v>
      </c>
      <c r="AR40" s="373">
        <v>5273</v>
      </c>
      <c r="AS40" s="373">
        <v>5259</v>
      </c>
      <c r="AT40" s="373">
        <v>5281</v>
      </c>
      <c r="AU40" s="373">
        <v>4821</v>
      </c>
      <c r="AV40" s="373">
        <v>5255</v>
      </c>
      <c r="AW40" s="373">
        <v>5305</v>
      </c>
      <c r="AX40" s="373">
        <v>5321</v>
      </c>
      <c r="AY40" s="374">
        <v>5310</v>
      </c>
      <c r="AZ40" s="372">
        <v>5341</v>
      </c>
      <c r="BA40" s="373">
        <v>5384</v>
      </c>
      <c r="BB40" s="373">
        <v>5281</v>
      </c>
      <c r="BC40" s="373">
        <v>5356</v>
      </c>
      <c r="BD40" s="373">
        <v>5364</v>
      </c>
      <c r="BE40" s="373">
        <v>5325</v>
      </c>
      <c r="BF40" s="373">
        <v>5313</v>
      </c>
      <c r="BG40" s="373">
        <v>5294</v>
      </c>
      <c r="BH40" s="373">
        <v>5278</v>
      </c>
      <c r="BI40" s="373">
        <v>5178</v>
      </c>
      <c r="BJ40" s="373">
        <v>5234</v>
      </c>
      <c r="BK40" s="374">
        <v>5245</v>
      </c>
      <c r="BL40" s="372">
        <v>5299</v>
      </c>
      <c r="BM40" s="377">
        <v>5378</v>
      </c>
      <c r="BN40" s="377">
        <v>5392</v>
      </c>
      <c r="BO40" s="377">
        <v>5386</v>
      </c>
      <c r="BP40" s="377">
        <v>5418</v>
      </c>
      <c r="BQ40" s="377">
        <v>5360</v>
      </c>
      <c r="BR40" s="377">
        <v>5260</v>
      </c>
      <c r="BS40" s="377">
        <v>5253</v>
      </c>
      <c r="BT40" s="377">
        <v>5244</v>
      </c>
      <c r="BU40" s="377">
        <v>5256</v>
      </c>
      <c r="BV40" s="377">
        <v>5257</v>
      </c>
      <c r="BW40" s="374">
        <v>5254</v>
      </c>
      <c r="BX40" s="372">
        <v>5263</v>
      </c>
      <c r="BY40" s="377">
        <v>5233</v>
      </c>
      <c r="BZ40" s="377">
        <v>5240</v>
      </c>
      <c r="CA40" s="377">
        <v>5200</v>
      </c>
      <c r="CB40" s="377">
        <v>5209</v>
      </c>
      <c r="CC40" s="377">
        <v>5204</v>
      </c>
      <c r="CD40" s="377">
        <v>5174</v>
      </c>
      <c r="CE40" s="377">
        <v>5183</v>
      </c>
      <c r="CF40" s="377">
        <v>5257</v>
      </c>
      <c r="CG40" s="373">
        <v>5258</v>
      </c>
      <c r="CH40" s="373">
        <v>5246</v>
      </c>
      <c r="CI40" s="374">
        <v>5242</v>
      </c>
      <c r="CJ40" s="372">
        <v>5249</v>
      </c>
      <c r="CK40" s="373">
        <v>5266</v>
      </c>
      <c r="CL40" s="373">
        <v>5269</v>
      </c>
      <c r="CM40" s="373">
        <v>5276</v>
      </c>
      <c r="CN40" s="373">
        <v>5313</v>
      </c>
      <c r="CO40" s="373">
        <v>5350</v>
      </c>
      <c r="CP40" s="373">
        <v>5384</v>
      </c>
      <c r="CQ40" s="373">
        <v>5427</v>
      </c>
      <c r="CR40" s="373">
        <v>5421</v>
      </c>
      <c r="CS40" s="373">
        <v>5439</v>
      </c>
      <c r="CT40" s="373">
        <v>5447</v>
      </c>
      <c r="CU40" s="374">
        <v>5413</v>
      </c>
      <c r="CV40" s="372">
        <v>5411</v>
      </c>
      <c r="CW40" s="373">
        <v>5381</v>
      </c>
      <c r="CX40" s="373">
        <v>5361</v>
      </c>
      <c r="CY40" s="373">
        <v>5347</v>
      </c>
      <c r="CZ40" s="373">
        <v>5336</v>
      </c>
      <c r="DA40" s="373">
        <v>5317</v>
      </c>
      <c r="DB40" s="373">
        <v>5324</v>
      </c>
      <c r="DC40" s="373">
        <v>5312</v>
      </c>
      <c r="DD40" s="373">
        <v>5306</v>
      </c>
      <c r="DE40" s="373">
        <v>5285</v>
      </c>
      <c r="DF40" s="373">
        <v>5277</v>
      </c>
      <c r="DG40" s="374">
        <v>5253</v>
      </c>
      <c r="DH40" s="372">
        <v>5265</v>
      </c>
      <c r="DI40" s="373">
        <v>5286</v>
      </c>
      <c r="DJ40" s="373">
        <v>5284</v>
      </c>
      <c r="DK40" s="373">
        <v>5287</v>
      </c>
      <c r="DL40" s="373">
        <v>5298</v>
      </c>
      <c r="DM40" s="373">
        <v>5293</v>
      </c>
      <c r="DN40" s="373">
        <v>5280</v>
      </c>
      <c r="DO40" s="373">
        <v>5272</v>
      </c>
      <c r="DP40" s="373">
        <v>5254</v>
      </c>
      <c r="DQ40" s="373">
        <v>5228</v>
      </c>
      <c r="DR40" s="373">
        <v>5189</v>
      </c>
      <c r="DS40" s="376">
        <v>5194</v>
      </c>
      <c r="DT40" s="372">
        <v>5172</v>
      </c>
      <c r="DU40" s="373">
        <v>5214</v>
      </c>
      <c r="DV40" s="373">
        <v>5242</v>
      </c>
      <c r="DW40" s="373">
        <v>5272</v>
      </c>
      <c r="DX40" s="373">
        <v>5295</v>
      </c>
      <c r="DY40" s="373">
        <v>5286</v>
      </c>
      <c r="DZ40" s="373">
        <v>5309</v>
      </c>
      <c r="EA40" s="373">
        <v>5296</v>
      </c>
      <c r="EB40" s="373">
        <v>5343</v>
      </c>
      <c r="EC40" s="373">
        <v>5355</v>
      </c>
      <c r="ED40" s="373">
        <v>5354</v>
      </c>
      <c r="EE40" s="376">
        <v>5354</v>
      </c>
      <c r="EF40" s="372">
        <v>5356</v>
      </c>
      <c r="EG40" s="373">
        <v>5375</v>
      </c>
      <c r="EH40" s="373">
        <v>5354</v>
      </c>
      <c r="EI40" s="373">
        <v>5352</v>
      </c>
      <c r="EJ40" s="373">
        <v>5347</v>
      </c>
      <c r="EK40" s="373">
        <v>5350</v>
      </c>
      <c r="EL40" s="373">
        <v>5376</v>
      </c>
      <c r="EM40" s="373">
        <v>5377</v>
      </c>
      <c r="EN40" s="373">
        <v>5419</v>
      </c>
      <c r="EO40" s="373">
        <v>5414</v>
      </c>
      <c r="EP40" s="373">
        <v>5427</v>
      </c>
      <c r="EQ40" s="376">
        <v>5454</v>
      </c>
      <c r="ER40" s="372">
        <v>5485</v>
      </c>
      <c r="ES40" s="373">
        <v>5456</v>
      </c>
      <c r="ET40" s="373">
        <v>5468</v>
      </c>
      <c r="EU40" s="373">
        <v>5466</v>
      </c>
      <c r="EV40" s="373">
        <v>5467</v>
      </c>
      <c r="EW40" s="376">
        <v>5441</v>
      </c>
      <c r="EX40" s="376">
        <v>5508</v>
      </c>
      <c r="EY40" s="376">
        <v>5488</v>
      </c>
      <c r="EZ40" s="374">
        <v>5472</v>
      </c>
      <c r="FA40" s="374">
        <v>5510</v>
      </c>
      <c r="FB40" s="374">
        <v>5506</v>
      </c>
      <c r="FC40" s="374">
        <v>5522</v>
      </c>
      <c r="FD40" s="374">
        <v>5559</v>
      </c>
      <c r="FE40" s="103">
        <v>37</v>
      </c>
      <c r="FF40" s="83">
        <v>0.66558733585177188</v>
      </c>
      <c r="FG40" s="103">
        <v>105</v>
      </c>
      <c r="FH40" s="83">
        <v>1.9251925192519255</v>
      </c>
      <c r="FL40" t="s">
        <v>476</v>
      </c>
      <c r="FM40" s="5">
        <v>2277575</v>
      </c>
      <c r="FN40" s="5">
        <v>2300364</v>
      </c>
      <c r="FO40" s="5">
        <v>2325579</v>
      </c>
      <c r="FP40" s="5">
        <v>2305154</v>
      </c>
      <c r="FQ40" s="5">
        <v>2484416</v>
      </c>
      <c r="FR40" s="5">
        <v>2453200</v>
      </c>
      <c r="FS40" s="5">
        <v>2651034</v>
      </c>
    </row>
    <row r="41" spans="1:175" ht="15" outlineLevel="2">
      <c r="A41" s="360">
        <v>890</v>
      </c>
      <c r="B41" s="52" t="s">
        <v>318</v>
      </c>
      <c r="C41" s="343" t="s">
        <v>328</v>
      </c>
      <c r="D41" s="372">
        <v>15704</v>
      </c>
      <c r="E41" s="373">
        <v>15742</v>
      </c>
      <c r="F41" s="373">
        <v>15654</v>
      </c>
      <c r="G41" s="373">
        <v>15510</v>
      </c>
      <c r="H41" s="373">
        <v>15439</v>
      </c>
      <c r="I41" s="373">
        <v>15518</v>
      </c>
      <c r="J41" s="373">
        <v>15217</v>
      </c>
      <c r="K41" s="373">
        <v>15456</v>
      </c>
      <c r="L41" s="373">
        <v>14985</v>
      </c>
      <c r="M41" s="373">
        <v>15088</v>
      </c>
      <c r="N41" s="373">
        <v>15083</v>
      </c>
      <c r="O41" s="374">
        <v>15318</v>
      </c>
      <c r="P41" s="372">
        <v>15428</v>
      </c>
      <c r="Q41" s="373">
        <v>15379</v>
      </c>
      <c r="R41" s="375">
        <v>15333</v>
      </c>
      <c r="S41" s="373">
        <v>15206</v>
      </c>
      <c r="T41" s="373">
        <v>15511</v>
      </c>
      <c r="U41" s="373">
        <v>15545</v>
      </c>
      <c r="V41" s="373">
        <v>15535</v>
      </c>
      <c r="W41" s="373">
        <v>15488</v>
      </c>
      <c r="X41" s="373">
        <v>15558</v>
      </c>
      <c r="Y41" s="373">
        <v>15735</v>
      </c>
      <c r="Z41" s="373">
        <v>15690</v>
      </c>
      <c r="AA41" s="374">
        <v>15661</v>
      </c>
      <c r="AB41" s="372">
        <v>15660</v>
      </c>
      <c r="AC41" s="373">
        <v>15747</v>
      </c>
      <c r="AD41" s="373">
        <v>15759</v>
      </c>
      <c r="AE41" s="373">
        <v>15702</v>
      </c>
      <c r="AF41" s="373">
        <v>15750</v>
      </c>
      <c r="AG41" s="373">
        <v>15645</v>
      </c>
      <c r="AH41" s="373">
        <v>15541</v>
      </c>
      <c r="AI41" s="373">
        <v>15553</v>
      </c>
      <c r="AJ41" s="373">
        <v>15616</v>
      </c>
      <c r="AK41" s="373">
        <v>15699</v>
      </c>
      <c r="AL41" s="373">
        <v>15626</v>
      </c>
      <c r="AM41" s="374">
        <v>15694</v>
      </c>
      <c r="AN41" s="372">
        <v>15665</v>
      </c>
      <c r="AO41" s="373">
        <v>15656</v>
      </c>
      <c r="AP41" s="373">
        <v>15641</v>
      </c>
      <c r="AQ41" s="373">
        <v>15511</v>
      </c>
      <c r="AR41" s="373">
        <v>15512</v>
      </c>
      <c r="AS41" s="373">
        <v>15491</v>
      </c>
      <c r="AT41" s="373">
        <v>15473</v>
      </c>
      <c r="AU41" s="373">
        <v>15537</v>
      </c>
      <c r="AV41" s="373">
        <v>15420</v>
      </c>
      <c r="AW41" s="373">
        <v>15502</v>
      </c>
      <c r="AX41" s="373">
        <v>15485</v>
      </c>
      <c r="AY41" s="374">
        <v>15496</v>
      </c>
      <c r="AZ41" s="372">
        <v>15512</v>
      </c>
      <c r="BA41" s="373">
        <v>15534</v>
      </c>
      <c r="BB41" s="373">
        <v>15566</v>
      </c>
      <c r="BC41" s="373">
        <v>15538</v>
      </c>
      <c r="BD41" s="373">
        <v>15531</v>
      </c>
      <c r="BE41" s="373">
        <v>15497</v>
      </c>
      <c r="BF41" s="373">
        <v>15476</v>
      </c>
      <c r="BG41" s="373">
        <v>15382</v>
      </c>
      <c r="BH41" s="373">
        <v>15371</v>
      </c>
      <c r="BI41" s="373">
        <v>15246</v>
      </c>
      <c r="BJ41" s="373">
        <v>15333</v>
      </c>
      <c r="BK41" s="374">
        <v>15381</v>
      </c>
      <c r="BL41" s="372">
        <v>15386</v>
      </c>
      <c r="BM41" s="377">
        <v>15476</v>
      </c>
      <c r="BN41" s="377">
        <v>15403</v>
      </c>
      <c r="BO41" s="377">
        <v>15308</v>
      </c>
      <c r="BP41" s="377">
        <v>15304</v>
      </c>
      <c r="BQ41" s="377">
        <v>15237</v>
      </c>
      <c r="BR41" s="377">
        <v>15047</v>
      </c>
      <c r="BS41" s="377">
        <v>14980</v>
      </c>
      <c r="BT41" s="377">
        <v>14973</v>
      </c>
      <c r="BU41" s="377">
        <v>14952</v>
      </c>
      <c r="BV41" s="377">
        <v>14954</v>
      </c>
      <c r="BW41" s="374">
        <v>14958</v>
      </c>
      <c r="BX41" s="372">
        <v>15006</v>
      </c>
      <c r="BY41" s="377">
        <v>14990</v>
      </c>
      <c r="BZ41" s="377">
        <v>14978</v>
      </c>
      <c r="CA41" s="377">
        <v>14891</v>
      </c>
      <c r="CB41" s="377">
        <v>14691</v>
      </c>
      <c r="CC41" s="377">
        <v>14542</v>
      </c>
      <c r="CD41" s="377">
        <v>14496</v>
      </c>
      <c r="CE41" s="377">
        <v>14480</v>
      </c>
      <c r="CF41" s="377">
        <v>14411</v>
      </c>
      <c r="CG41" s="373">
        <v>14420</v>
      </c>
      <c r="CH41" s="373">
        <v>14417</v>
      </c>
      <c r="CI41" s="374">
        <v>14403</v>
      </c>
      <c r="CJ41" s="372">
        <v>14381</v>
      </c>
      <c r="CK41" s="373">
        <v>14425</v>
      </c>
      <c r="CL41" s="373">
        <v>14346</v>
      </c>
      <c r="CM41" s="373">
        <v>14322</v>
      </c>
      <c r="CN41" s="373">
        <v>14333</v>
      </c>
      <c r="CO41" s="373">
        <v>14377</v>
      </c>
      <c r="CP41" s="373">
        <v>14475</v>
      </c>
      <c r="CQ41" s="373">
        <v>14522</v>
      </c>
      <c r="CR41" s="373">
        <v>14569</v>
      </c>
      <c r="CS41" s="373">
        <v>14603</v>
      </c>
      <c r="CT41" s="373">
        <v>14645</v>
      </c>
      <c r="CU41" s="374">
        <v>14633</v>
      </c>
      <c r="CV41" s="372">
        <v>14635</v>
      </c>
      <c r="CW41" s="373">
        <v>14588</v>
      </c>
      <c r="CX41" s="373">
        <v>14527</v>
      </c>
      <c r="CY41" s="373">
        <v>14521</v>
      </c>
      <c r="CZ41" s="373">
        <v>14454</v>
      </c>
      <c r="DA41" s="373">
        <v>14404</v>
      </c>
      <c r="DB41" s="373">
        <v>14421</v>
      </c>
      <c r="DC41" s="373">
        <v>14396</v>
      </c>
      <c r="DD41" s="373">
        <v>14417</v>
      </c>
      <c r="DE41" s="373">
        <v>14386</v>
      </c>
      <c r="DF41" s="373">
        <v>14398</v>
      </c>
      <c r="DG41" s="374">
        <v>14397</v>
      </c>
      <c r="DH41" s="372">
        <v>14380</v>
      </c>
      <c r="DI41" s="373">
        <v>14383</v>
      </c>
      <c r="DJ41" s="373">
        <v>14352</v>
      </c>
      <c r="DK41" s="373">
        <v>14341</v>
      </c>
      <c r="DL41" s="373">
        <v>14345</v>
      </c>
      <c r="DM41" s="373">
        <v>14329</v>
      </c>
      <c r="DN41" s="373">
        <v>14315</v>
      </c>
      <c r="DO41" s="373">
        <v>14372</v>
      </c>
      <c r="DP41" s="373">
        <v>14433</v>
      </c>
      <c r="DQ41" s="373">
        <v>14480</v>
      </c>
      <c r="DR41" s="373">
        <v>14510</v>
      </c>
      <c r="DS41" s="376">
        <v>14533</v>
      </c>
      <c r="DT41" s="372">
        <v>14549</v>
      </c>
      <c r="DU41" s="373">
        <v>14827</v>
      </c>
      <c r="DV41" s="373">
        <v>14896</v>
      </c>
      <c r="DW41" s="373">
        <v>14867</v>
      </c>
      <c r="DX41" s="373">
        <v>14972</v>
      </c>
      <c r="DY41" s="373">
        <v>15019</v>
      </c>
      <c r="DZ41" s="373">
        <v>15051</v>
      </c>
      <c r="EA41" s="373">
        <v>14936</v>
      </c>
      <c r="EB41" s="373">
        <v>15002</v>
      </c>
      <c r="EC41" s="373">
        <v>14987</v>
      </c>
      <c r="ED41" s="373">
        <v>14922</v>
      </c>
      <c r="EE41" s="376">
        <v>14856</v>
      </c>
      <c r="EF41" s="372">
        <v>14850</v>
      </c>
      <c r="EG41" s="373">
        <v>14910</v>
      </c>
      <c r="EH41" s="373">
        <v>14826</v>
      </c>
      <c r="EI41" s="373">
        <v>14810</v>
      </c>
      <c r="EJ41" s="373">
        <v>14761</v>
      </c>
      <c r="EK41" s="373">
        <v>14791</v>
      </c>
      <c r="EL41" s="373">
        <v>14849</v>
      </c>
      <c r="EM41" s="373">
        <v>14882</v>
      </c>
      <c r="EN41" s="373">
        <v>14989</v>
      </c>
      <c r="EO41" s="373">
        <v>14955</v>
      </c>
      <c r="EP41" s="373">
        <v>14937</v>
      </c>
      <c r="EQ41" s="376">
        <v>14905</v>
      </c>
      <c r="ER41" s="372">
        <v>14976</v>
      </c>
      <c r="ES41" s="373">
        <v>14985</v>
      </c>
      <c r="ET41" s="373">
        <v>14898</v>
      </c>
      <c r="EU41" s="373">
        <v>14951</v>
      </c>
      <c r="EV41" s="373">
        <v>15040</v>
      </c>
      <c r="EW41" s="376">
        <v>14983</v>
      </c>
      <c r="EX41" s="376">
        <v>15264</v>
      </c>
      <c r="EY41" s="376">
        <v>15312</v>
      </c>
      <c r="EZ41" s="374">
        <v>15273</v>
      </c>
      <c r="FA41" s="374">
        <v>15329</v>
      </c>
      <c r="FB41" s="374">
        <v>15358</v>
      </c>
      <c r="FC41" s="374">
        <v>15372</v>
      </c>
      <c r="FD41" s="374">
        <v>15459</v>
      </c>
      <c r="FE41" s="103">
        <v>87</v>
      </c>
      <c r="FF41" s="83">
        <v>0.56277896371045988</v>
      </c>
      <c r="FG41" s="103">
        <v>554</v>
      </c>
      <c r="FH41" s="83">
        <v>3.7168735323716873</v>
      </c>
      <c r="FL41" t="s">
        <v>477</v>
      </c>
      <c r="FM41" s="5">
        <v>2263110</v>
      </c>
      <c r="FN41" s="5">
        <v>2317897</v>
      </c>
      <c r="FO41" s="5">
        <v>2327498</v>
      </c>
      <c r="FP41" s="5">
        <v>2294057</v>
      </c>
      <c r="FQ41" s="5">
        <v>2465967</v>
      </c>
      <c r="FR41" s="5">
        <v>2445234</v>
      </c>
      <c r="FS41" s="5">
        <v>2657908</v>
      </c>
    </row>
    <row r="42" spans="1:175" ht="15" outlineLevel="1">
      <c r="A42" s="45" t="s">
        <v>329</v>
      </c>
      <c r="B42" s="42"/>
      <c r="C42" s="46" t="s">
        <v>329</v>
      </c>
      <c r="D42" s="47">
        <v>145554</v>
      </c>
      <c r="E42" s="48">
        <v>146740</v>
      </c>
      <c r="F42" s="48">
        <v>147252</v>
      </c>
      <c r="G42" s="48">
        <v>145693</v>
      </c>
      <c r="H42" s="48">
        <v>145263</v>
      </c>
      <c r="I42" s="48">
        <v>146082</v>
      </c>
      <c r="J42" s="48">
        <v>144041</v>
      </c>
      <c r="K42" s="48">
        <v>145443</v>
      </c>
      <c r="L42" s="48">
        <v>143870</v>
      </c>
      <c r="M42" s="48">
        <v>144529</v>
      </c>
      <c r="N42" s="48">
        <v>144506</v>
      </c>
      <c r="O42" s="49">
        <v>146386</v>
      </c>
      <c r="P42" s="47">
        <v>146977</v>
      </c>
      <c r="Q42" s="48">
        <v>147076</v>
      </c>
      <c r="R42" s="50">
        <v>148371</v>
      </c>
      <c r="S42" s="48">
        <v>147316</v>
      </c>
      <c r="T42" s="48">
        <v>148335</v>
      </c>
      <c r="U42" s="48">
        <v>148970</v>
      </c>
      <c r="V42" s="48">
        <v>144244</v>
      </c>
      <c r="W42" s="48">
        <v>143985</v>
      </c>
      <c r="X42" s="48">
        <v>144597</v>
      </c>
      <c r="Y42" s="48">
        <v>150312</v>
      </c>
      <c r="Z42" s="48">
        <v>150006</v>
      </c>
      <c r="AA42" s="49">
        <v>149716</v>
      </c>
      <c r="AB42" s="47">
        <v>148977</v>
      </c>
      <c r="AC42" s="48">
        <v>150346</v>
      </c>
      <c r="AD42" s="48">
        <v>150337</v>
      </c>
      <c r="AE42" s="48">
        <v>150482</v>
      </c>
      <c r="AF42" s="48">
        <v>150949</v>
      </c>
      <c r="AG42" s="48">
        <v>150041</v>
      </c>
      <c r="AH42" s="48">
        <v>149852</v>
      </c>
      <c r="AI42" s="48">
        <v>149644</v>
      </c>
      <c r="AJ42" s="48">
        <v>149965</v>
      </c>
      <c r="AK42" s="48">
        <v>151093</v>
      </c>
      <c r="AL42" s="48">
        <v>149807</v>
      </c>
      <c r="AM42" s="49">
        <v>150139</v>
      </c>
      <c r="AN42" s="47">
        <v>149882</v>
      </c>
      <c r="AO42" s="48">
        <v>150182</v>
      </c>
      <c r="AP42" s="48">
        <v>150519</v>
      </c>
      <c r="AQ42" s="48">
        <v>149931</v>
      </c>
      <c r="AR42" s="48">
        <v>150731</v>
      </c>
      <c r="AS42" s="48">
        <v>150712</v>
      </c>
      <c r="AT42" s="48">
        <v>150615</v>
      </c>
      <c r="AU42" s="48">
        <v>150534</v>
      </c>
      <c r="AV42" s="48">
        <v>149715</v>
      </c>
      <c r="AW42" s="48">
        <v>149942</v>
      </c>
      <c r="AX42" s="48">
        <v>149916</v>
      </c>
      <c r="AY42" s="49">
        <v>150585</v>
      </c>
      <c r="AZ42" s="47">
        <v>150561</v>
      </c>
      <c r="BA42" s="48">
        <v>150725</v>
      </c>
      <c r="BB42" s="48">
        <v>150739</v>
      </c>
      <c r="BC42" s="48">
        <v>149988</v>
      </c>
      <c r="BD42" s="48">
        <v>150396</v>
      </c>
      <c r="BE42" s="48">
        <v>149606</v>
      </c>
      <c r="BF42" s="48">
        <v>149469</v>
      </c>
      <c r="BG42" s="48">
        <v>147877</v>
      </c>
      <c r="BH42" s="48">
        <v>147737</v>
      </c>
      <c r="BI42" s="48">
        <v>146770</v>
      </c>
      <c r="BJ42" s="48">
        <v>147902</v>
      </c>
      <c r="BK42" s="49">
        <v>149216</v>
      </c>
      <c r="BL42" s="47">
        <v>149549</v>
      </c>
      <c r="BM42" s="117">
        <v>150611</v>
      </c>
      <c r="BN42" s="117">
        <v>150334</v>
      </c>
      <c r="BO42" s="117">
        <v>150225</v>
      </c>
      <c r="BP42" s="117">
        <v>150316</v>
      </c>
      <c r="BQ42" s="117">
        <v>149962</v>
      </c>
      <c r="BR42" s="117">
        <v>148313</v>
      </c>
      <c r="BS42" s="117">
        <v>147697</v>
      </c>
      <c r="BT42" s="117">
        <v>147612</v>
      </c>
      <c r="BU42" s="117">
        <v>147756</v>
      </c>
      <c r="BV42" s="117">
        <v>148308</v>
      </c>
      <c r="BW42" s="49">
        <v>148868</v>
      </c>
      <c r="BX42" s="47">
        <v>149170</v>
      </c>
      <c r="BY42" s="117">
        <v>148681</v>
      </c>
      <c r="BZ42" s="117">
        <v>148284</v>
      </c>
      <c r="CA42" s="117">
        <v>147292</v>
      </c>
      <c r="CB42" s="117">
        <v>146657</v>
      </c>
      <c r="CC42" s="117">
        <v>145022</v>
      </c>
      <c r="CD42" s="117">
        <v>144935</v>
      </c>
      <c r="CE42" s="117">
        <v>144985</v>
      </c>
      <c r="CF42" s="117">
        <v>145012</v>
      </c>
      <c r="CG42" s="48">
        <v>144562</v>
      </c>
      <c r="CH42" s="48">
        <v>144288</v>
      </c>
      <c r="CI42" s="49">
        <v>143993</v>
      </c>
      <c r="CJ42" s="47">
        <v>143502</v>
      </c>
      <c r="CK42" s="48">
        <v>143708</v>
      </c>
      <c r="CL42" s="48">
        <v>143439</v>
      </c>
      <c r="CM42" s="48">
        <v>143138</v>
      </c>
      <c r="CN42" s="48">
        <v>143359</v>
      </c>
      <c r="CO42" s="48">
        <v>143969</v>
      </c>
      <c r="CP42" s="48">
        <v>144740</v>
      </c>
      <c r="CQ42" s="48">
        <v>144990</v>
      </c>
      <c r="CR42" s="48">
        <v>145431</v>
      </c>
      <c r="CS42" s="48">
        <v>145676</v>
      </c>
      <c r="CT42" s="48">
        <v>146166</v>
      </c>
      <c r="CU42" s="49">
        <v>146674</v>
      </c>
      <c r="CV42" s="47">
        <v>146840</v>
      </c>
      <c r="CW42" s="48">
        <v>146755</v>
      </c>
      <c r="CX42" s="48">
        <v>146173</v>
      </c>
      <c r="CY42" s="48">
        <v>145900</v>
      </c>
      <c r="CZ42" s="48">
        <v>145828</v>
      </c>
      <c r="DA42" s="48">
        <v>145490</v>
      </c>
      <c r="DB42" s="48">
        <v>145364</v>
      </c>
      <c r="DC42" s="48">
        <v>145066</v>
      </c>
      <c r="DD42" s="48">
        <v>145372</v>
      </c>
      <c r="DE42" s="48">
        <v>145240</v>
      </c>
      <c r="DF42" s="48">
        <v>145616</v>
      </c>
      <c r="DG42" s="49">
        <v>145325</v>
      </c>
      <c r="DH42" s="47">
        <v>145480</v>
      </c>
      <c r="DI42" s="48">
        <v>145591</v>
      </c>
      <c r="DJ42" s="48">
        <v>145587</v>
      </c>
      <c r="DK42" s="48">
        <v>145141</v>
      </c>
      <c r="DL42" s="48">
        <v>144472</v>
      </c>
      <c r="DM42" s="48">
        <v>143947</v>
      </c>
      <c r="DN42" s="48">
        <v>143125</v>
      </c>
      <c r="DO42" s="48">
        <v>142976</v>
      </c>
      <c r="DP42" s="48">
        <v>143143</v>
      </c>
      <c r="DQ42" s="48">
        <v>142601</v>
      </c>
      <c r="DR42" s="48">
        <v>142328</v>
      </c>
      <c r="DS42" s="51">
        <v>142864</v>
      </c>
      <c r="DT42" s="47">
        <v>143311</v>
      </c>
      <c r="DU42" s="48">
        <v>145014</v>
      </c>
      <c r="DV42" s="48">
        <v>145305</v>
      </c>
      <c r="DW42" s="48">
        <v>145405</v>
      </c>
      <c r="DX42" s="48">
        <v>146851</v>
      </c>
      <c r="DY42" s="48">
        <v>147164</v>
      </c>
      <c r="DZ42" s="48">
        <v>147366</v>
      </c>
      <c r="EA42" s="48">
        <v>145417</v>
      </c>
      <c r="EB42" s="48">
        <v>146316</v>
      </c>
      <c r="EC42" s="48">
        <v>145930</v>
      </c>
      <c r="ED42" s="48">
        <v>145401</v>
      </c>
      <c r="EE42" s="51">
        <v>145061</v>
      </c>
      <c r="EF42" s="47">
        <v>145424</v>
      </c>
      <c r="EG42" s="48">
        <v>145846</v>
      </c>
      <c r="EH42" s="48">
        <v>145209</v>
      </c>
      <c r="EI42" s="48">
        <v>144897</v>
      </c>
      <c r="EJ42" s="48">
        <v>144558</v>
      </c>
      <c r="EK42" s="48">
        <v>144522</v>
      </c>
      <c r="EL42" s="48">
        <v>144569</v>
      </c>
      <c r="EM42" s="48">
        <v>144847</v>
      </c>
      <c r="EN42" s="48">
        <v>145355</v>
      </c>
      <c r="EO42" s="48">
        <v>145125</v>
      </c>
      <c r="EP42" s="48">
        <v>145280</v>
      </c>
      <c r="EQ42" s="51">
        <v>145324</v>
      </c>
      <c r="ER42" s="47">
        <v>145990</v>
      </c>
      <c r="ES42" s="48">
        <v>146158</v>
      </c>
      <c r="ET42" s="48">
        <v>145629</v>
      </c>
      <c r="EU42" s="48">
        <v>145422</v>
      </c>
      <c r="EV42" s="48">
        <v>145872</v>
      </c>
      <c r="EW42" s="51">
        <v>145744</v>
      </c>
      <c r="EX42" s="51">
        <v>148470</v>
      </c>
      <c r="EY42" s="51">
        <v>149028</v>
      </c>
      <c r="EZ42" s="49">
        <v>148902</v>
      </c>
      <c r="FA42" s="49">
        <v>149852</v>
      </c>
      <c r="FB42" s="49">
        <v>150062</v>
      </c>
      <c r="FC42" s="49">
        <v>151078</v>
      </c>
      <c r="FD42" s="49">
        <v>152049</v>
      </c>
      <c r="FE42" s="103">
        <v>971</v>
      </c>
      <c r="FF42" s="83">
        <v>0.63860992180152454</v>
      </c>
      <c r="FG42" s="103">
        <v>6725</v>
      </c>
      <c r="FH42" s="83">
        <v>4.6275907627095316</v>
      </c>
      <c r="FL42" t="s">
        <v>478</v>
      </c>
      <c r="FM42" s="5">
        <v>2253831</v>
      </c>
      <c r="FN42" s="5">
        <v>2329926</v>
      </c>
      <c r="FO42" s="5">
        <v>2332435</v>
      </c>
      <c r="FP42" s="5">
        <v>2284686</v>
      </c>
      <c r="FQ42" s="5">
        <v>2448044</v>
      </c>
      <c r="FR42" s="5">
        <v>2441831</v>
      </c>
      <c r="FS42" s="5">
        <v>2657908</v>
      </c>
    </row>
    <row r="43" spans="1:175" ht="15" outlineLevel="2">
      <c r="A43" s="360">
        <v>4</v>
      </c>
      <c r="B43" s="52" t="s">
        <v>329</v>
      </c>
      <c r="C43" s="343" t="s">
        <v>330</v>
      </c>
      <c r="D43" s="372">
        <v>1586</v>
      </c>
      <c r="E43" s="373">
        <v>1592</v>
      </c>
      <c r="F43" s="373">
        <v>1600</v>
      </c>
      <c r="G43" s="373">
        <v>1593</v>
      </c>
      <c r="H43" s="373">
        <v>1603</v>
      </c>
      <c r="I43" s="373">
        <v>1597</v>
      </c>
      <c r="J43" s="373">
        <v>1580</v>
      </c>
      <c r="K43" s="373">
        <v>1596</v>
      </c>
      <c r="L43" s="373">
        <v>1552</v>
      </c>
      <c r="M43" s="373">
        <v>1567</v>
      </c>
      <c r="N43" s="373">
        <v>1554</v>
      </c>
      <c r="O43" s="374">
        <v>1578</v>
      </c>
      <c r="P43" s="372">
        <v>1586</v>
      </c>
      <c r="Q43" s="373">
        <v>1559</v>
      </c>
      <c r="R43" s="375">
        <v>1533</v>
      </c>
      <c r="S43" s="373">
        <v>1534</v>
      </c>
      <c r="T43" s="373">
        <v>1534</v>
      </c>
      <c r="U43" s="373">
        <v>1520</v>
      </c>
      <c r="V43" s="373">
        <v>1506</v>
      </c>
      <c r="W43" s="373">
        <v>1487</v>
      </c>
      <c r="X43" s="373">
        <v>1469</v>
      </c>
      <c r="Y43" s="373">
        <v>1464</v>
      </c>
      <c r="Z43" s="373">
        <v>1451</v>
      </c>
      <c r="AA43" s="374">
        <v>1469</v>
      </c>
      <c r="AB43" s="372">
        <v>1298</v>
      </c>
      <c r="AC43" s="373">
        <v>1516</v>
      </c>
      <c r="AD43" s="373">
        <v>1522</v>
      </c>
      <c r="AE43" s="373">
        <v>1519</v>
      </c>
      <c r="AF43" s="373">
        <v>1518</v>
      </c>
      <c r="AG43" s="373">
        <v>1507</v>
      </c>
      <c r="AH43" s="373">
        <v>1498</v>
      </c>
      <c r="AI43" s="373">
        <v>1520</v>
      </c>
      <c r="AJ43" s="373">
        <v>1514</v>
      </c>
      <c r="AK43" s="373">
        <v>1510</v>
      </c>
      <c r="AL43" s="373">
        <v>1503</v>
      </c>
      <c r="AM43" s="374">
        <v>1518</v>
      </c>
      <c r="AN43" s="372">
        <v>1507</v>
      </c>
      <c r="AO43" s="373">
        <v>1492</v>
      </c>
      <c r="AP43" s="373">
        <v>1485</v>
      </c>
      <c r="AQ43" s="373">
        <v>1468</v>
      </c>
      <c r="AR43" s="373">
        <v>1465</v>
      </c>
      <c r="AS43" s="373">
        <v>1478</v>
      </c>
      <c r="AT43" s="373">
        <v>1481</v>
      </c>
      <c r="AU43" s="373">
        <v>1500</v>
      </c>
      <c r="AV43" s="373">
        <v>1492</v>
      </c>
      <c r="AW43" s="373">
        <v>1480</v>
      </c>
      <c r="AX43" s="373">
        <v>1467</v>
      </c>
      <c r="AY43" s="374">
        <v>1473</v>
      </c>
      <c r="AZ43" s="372">
        <v>1476</v>
      </c>
      <c r="BA43" s="373">
        <v>1472</v>
      </c>
      <c r="BB43" s="373">
        <v>1465</v>
      </c>
      <c r="BC43" s="373">
        <v>1457</v>
      </c>
      <c r="BD43" s="373">
        <v>1453</v>
      </c>
      <c r="BE43" s="373">
        <v>1449</v>
      </c>
      <c r="BF43" s="373">
        <v>1453</v>
      </c>
      <c r="BG43" s="373">
        <v>1438</v>
      </c>
      <c r="BH43" s="373">
        <v>1448</v>
      </c>
      <c r="BI43" s="373">
        <v>1430</v>
      </c>
      <c r="BJ43" s="373">
        <v>1440</v>
      </c>
      <c r="BK43" s="374">
        <v>1444</v>
      </c>
      <c r="BL43" s="372">
        <v>1437</v>
      </c>
      <c r="BM43" s="377">
        <v>1438</v>
      </c>
      <c r="BN43" s="377">
        <v>1450</v>
      </c>
      <c r="BO43" s="377">
        <v>1468</v>
      </c>
      <c r="BP43" s="377">
        <v>1471</v>
      </c>
      <c r="BQ43" s="377">
        <v>1465</v>
      </c>
      <c r="BR43" s="377">
        <v>1424</v>
      </c>
      <c r="BS43" s="377">
        <v>1427</v>
      </c>
      <c r="BT43" s="377">
        <v>1416</v>
      </c>
      <c r="BU43" s="377">
        <v>1416</v>
      </c>
      <c r="BV43" s="377">
        <v>1412</v>
      </c>
      <c r="BW43" s="374">
        <v>1427</v>
      </c>
      <c r="BX43" s="372">
        <v>1431</v>
      </c>
      <c r="BY43" s="377">
        <v>1410</v>
      </c>
      <c r="BZ43" s="377">
        <v>1407</v>
      </c>
      <c r="CA43" s="377">
        <v>1405</v>
      </c>
      <c r="CB43" s="377">
        <v>1392</v>
      </c>
      <c r="CC43" s="377">
        <v>1389</v>
      </c>
      <c r="CD43" s="377">
        <v>1380</v>
      </c>
      <c r="CE43" s="377">
        <v>1366</v>
      </c>
      <c r="CF43" s="377">
        <v>1368</v>
      </c>
      <c r="CG43" s="373">
        <v>1359</v>
      </c>
      <c r="CH43" s="373">
        <v>1370</v>
      </c>
      <c r="CI43" s="374">
        <v>1363</v>
      </c>
      <c r="CJ43" s="372">
        <v>1352</v>
      </c>
      <c r="CK43" s="373">
        <v>1368</v>
      </c>
      <c r="CL43" s="373">
        <v>1361</v>
      </c>
      <c r="CM43" s="373">
        <v>1358</v>
      </c>
      <c r="CN43" s="373">
        <v>1357</v>
      </c>
      <c r="CO43" s="373">
        <v>1362</v>
      </c>
      <c r="CP43" s="373">
        <v>1373</v>
      </c>
      <c r="CQ43" s="373">
        <v>1377</v>
      </c>
      <c r="CR43" s="373">
        <v>1377</v>
      </c>
      <c r="CS43" s="373">
        <v>1387</v>
      </c>
      <c r="CT43" s="373">
        <v>1390</v>
      </c>
      <c r="CU43" s="374">
        <v>1395</v>
      </c>
      <c r="CV43" s="372">
        <v>1398</v>
      </c>
      <c r="CW43" s="373">
        <v>1392</v>
      </c>
      <c r="CX43" s="373">
        <v>1370</v>
      </c>
      <c r="CY43" s="373">
        <v>1373</v>
      </c>
      <c r="CZ43" s="373">
        <v>1389</v>
      </c>
      <c r="DA43" s="373">
        <v>1388</v>
      </c>
      <c r="DB43" s="373">
        <v>1392</v>
      </c>
      <c r="DC43" s="373">
        <v>1391</v>
      </c>
      <c r="DD43" s="373">
        <v>1398</v>
      </c>
      <c r="DE43" s="373">
        <v>1400</v>
      </c>
      <c r="DF43" s="373">
        <v>1398</v>
      </c>
      <c r="DG43" s="374">
        <v>1392</v>
      </c>
      <c r="DH43" s="372">
        <v>1397</v>
      </c>
      <c r="DI43" s="373">
        <v>1395</v>
      </c>
      <c r="DJ43" s="373">
        <v>1392</v>
      </c>
      <c r="DK43" s="373">
        <v>1379</v>
      </c>
      <c r="DL43" s="373">
        <v>1369</v>
      </c>
      <c r="DM43" s="373">
        <v>1367</v>
      </c>
      <c r="DN43" s="373">
        <v>1366</v>
      </c>
      <c r="DO43" s="373">
        <v>1371</v>
      </c>
      <c r="DP43" s="373">
        <v>1368</v>
      </c>
      <c r="DQ43" s="373">
        <v>1370</v>
      </c>
      <c r="DR43" s="373">
        <v>1363</v>
      </c>
      <c r="DS43" s="376">
        <v>1393</v>
      </c>
      <c r="DT43" s="372">
        <v>1378</v>
      </c>
      <c r="DU43" s="373">
        <v>1379</v>
      </c>
      <c r="DV43" s="373">
        <v>1397</v>
      </c>
      <c r="DW43" s="373">
        <v>1404</v>
      </c>
      <c r="DX43" s="373">
        <v>1396</v>
      </c>
      <c r="DY43" s="373">
        <v>1396</v>
      </c>
      <c r="DZ43" s="373">
        <v>1395</v>
      </c>
      <c r="EA43" s="373">
        <v>1389</v>
      </c>
      <c r="EB43" s="373">
        <v>1406</v>
      </c>
      <c r="EC43" s="373">
        <v>1410</v>
      </c>
      <c r="ED43" s="373">
        <v>1406</v>
      </c>
      <c r="EE43" s="376">
        <v>1401</v>
      </c>
      <c r="EF43" s="372">
        <v>1428</v>
      </c>
      <c r="EG43" s="373">
        <v>1413</v>
      </c>
      <c r="EH43" s="373">
        <v>1406</v>
      </c>
      <c r="EI43" s="373">
        <v>1404</v>
      </c>
      <c r="EJ43" s="373">
        <v>1404</v>
      </c>
      <c r="EK43" s="373">
        <v>1397</v>
      </c>
      <c r="EL43" s="373">
        <v>1389</v>
      </c>
      <c r="EM43" s="373">
        <v>1399</v>
      </c>
      <c r="EN43" s="373">
        <v>1387</v>
      </c>
      <c r="EO43" s="373">
        <v>1380</v>
      </c>
      <c r="EP43" s="373">
        <v>1375</v>
      </c>
      <c r="EQ43" s="376">
        <v>1380</v>
      </c>
      <c r="ER43" s="372">
        <v>1394</v>
      </c>
      <c r="ES43" s="373">
        <v>1375</v>
      </c>
      <c r="ET43" s="373">
        <v>1368</v>
      </c>
      <c r="EU43" s="373">
        <v>1370</v>
      </c>
      <c r="EV43" s="373">
        <v>1373</v>
      </c>
      <c r="EW43" s="376">
        <v>1374</v>
      </c>
      <c r="EX43" s="376">
        <v>1409</v>
      </c>
      <c r="EY43" s="376">
        <v>1399</v>
      </c>
      <c r="EZ43" s="374">
        <v>1392</v>
      </c>
      <c r="FA43" s="374">
        <v>1401</v>
      </c>
      <c r="FB43" s="374">
        <v>1410</v>
      </c>
      <c r="FC43" s="374">
        <v>1431</v>
      </c>
      <c r="FD43" s="374">
        <v>1430</v>
      </c>
      <c r="FE43" s="103">
        <v>-1</v>
      </c>
      <c r="FF43" s="83">
        <v>-6.9930069930069935E-2</v>
      </c>
      <c r="FG43" s="103">
        <v>50</v>
      </c>
      <c r="FH43" s="83">
        <v>3.6231884057971016</v>
      </c>
      <c r="FL43" t="s">
        <v>479</v>
      </c>
      <c r="FM43" s="5">
        <v>2241894</v>
      </c>
      <c r="FN43" s="5">
        <v>2336079</v>
      </c>
      <c r="FO43" s="5">
        <v>2338345</v>
      </c>
      <c r="FP43" s="5">
        <v>2290422</v>
      </c>
      <c r="FQ43" s="5">
        <v>2427993</v>
      </c>
      <c r="FR43" s="5">
        <v>2446658</v>
      </c>
      <c r="FS43" s="5">
        <v>2677491</v>
      </c>
    </row>
    <row r="44" spans="1:175" ht="15" outlineLevel="2">
      <c r="A44" s="360">
        <v>42</v>
      </c>
      <c r="B44" s="52" t="s">
        <v>329</v>
      </c>
      <c r="C44" s="343" t="s">
        <v>331</v>
      </c>
      <c r="D44" s="372">
        <v>15424</v>
      </c>
      <c r="E44" s="373">
        <v>15455</v>
      </c>
      <c r="F44" s="373">
        <v>15359</v>
      </c>
      <c r="G44" s="373">
        <v>15344</v>
      </c>
      <c r="H44" s="373">
        <v>15215</v>
      </c>
      <c r="I44" s="373">
        <v>15429</v>
      </c>
      <c r="J44" s="373">
        <v>15212</v>
      </c>
      <c r="K44" s="373">
        <v>15328</v>
      </c>
      <c r="L44" s="373">
        <v>15254</v>
      </c>
      <c r="M44" s="373">
        <v>15459</v>
      </c>
      <c r="N44" s="373">
        <v>15420</v>
      </c>
      <c r="O44" s="374">
        <v>15583</v>
      </c>
      <c r="P44" s="372">
        <v>15657</v>
      </c>
      <c r="Q44" s="373">
        <v>15723</v>
      </c>
      <c r="R44" s="375">
        <v>15936</v>
      </c>
      <c r="S44" s="373">
        <v>16018</v>
      </c>
      <c r="T44" s="373">
        <v>16011</v>
      </c>
      <c r="U44" s="373">
        <v>16032</v>
      </c>
      <c r="V44" s="373">
        <v>16155</v>
      </c>
      <c r="W44" s="373">
        <v>16144</v>
      </c>
      <c r="X44" s="373">
        <v>16216</v>
      </c>
      <c r="Y44" s="373">
        <v>16312</v>
      </c>
      <c r="Z44" s="373">
        <v>16184</v>
      </c>
      <c r="AA44" s="374">
        <v>16076</v>
      </c>
      <c r="AB44" s="372">
        <v>16091</v>
      </c>
      <c r="AC44" s="373">
        <v>16121</v>
      </c>
      <c r="AD44" s="373">
        <v>16038</v>
      </c>
      <c r="AE44" s="373">
        <v>16098</v>
      </c>
      <c r="AF44" s="373">
        <v>16115</v>
      </c>
      <c r="AG44" s="373">
        <v>15971</v>
      </c>
      <c r="AH44" s="373">
        <v>15920</v>
      </c>
      <c r="AI44" s="373">
        <v>15815</v>
      </c>
      <c r="AJ44" s="373">
        <v>15898</v>
      </c>
      <c r="AK44" s="373">
        <v>16054</v>
      </c>
      <c r="AL44" s="373">
        <v>16005</v>
      </c>
      <c r="AM44" s="374">
        <v>16012</v>
      </c>
      <c r="AN44" s="372">
        <v>16036</v>
      </c>
      <c r="AO44" s="373">
        <v>16114</v>
      </c>
      <c r="AP44" s="373">
        <v>16106</v>
      </c>
      <c r="AQ44" s="373">
        <v>16001</v>
      </c>
      <c r="AR44" s="373">
        <v>16200</v>
      </c>
      <c r="AS44" s="373">
        <v>16179</v>
      </c>
      <c r="AT44" s="373">
        <v>16123</v>
      </c>
      <c r="AU44" s="373">
        <v>16163</v>
      </c>
      <c r="AV44" s="373">
        <v>16052</v>
      </c>
      <c r="AW44" s="373">
        <v>16140</v>
      </c>
      <c r="AX44" s="373">
        <v>16240</v>
      </c>
      <c r="AY44" s="374">
        <v>16378</v>
      </c>
      <c r="AZ44" s="372">
        <v>16469</v>
      </c>
      <c r="BA44" s="373">
        <v>16436</v>
      </c>
      <c r="BB44" s="373">
        <v>16485</v>
      </c>
      <c r="BC44" s="373">
        <v>16524</v>
      </c>
      <c r="BD44" s="373">
        <v>16536</v>
      </c>
      <c r="BE44" s="373">
        <v>16417</v>
      </c>
      <c r="BF44" s="373">
        <v>16510</v>
      </c>
      <c r="BG44" s="373">
        <v>16266</v>
      </c>
      <c r="BH44" s="373">
        <v>16331</v>
      </c>
      <c r="BI44" s="373">
        <v>16167</v>
      </c>
      <c r="BJ44" s="373">
        <v>16549</v>
      </c>
      <c r="BK44" s="374">
        <v>16771</v>
      </c>
      <c r="BL44" s="372">
        <v>16935</v>
      </c>
      <c r="BM44" s="377">
        <v>17150</v>
      </c>
      <c r="BN44" s="377">
        <v>17228</v>
      </c>
      <c r="BO44" s="377">
        <v>17285</v>
      </c>
      <c r="BP44" s="377">
        <v>17352</v>
      </c>
      <c r="BQ44" s="377">
        <v>17409</v>
      </c>
      <c r="BR44" s="377">
        <v>17311</v>
      </c>
      <c r="BS44" s="377">
        <v>17284</v>
      </c>
      <c r="BT44" s="377">
        <v>17329</v>
      </c>
      <c r="BU44" s="377">
        <v>17431</v>
      </c>
      <c r="BV44" s="377">
        <v>17612</v>
      </c>
      <c r="BW44" s="374">
        <v>17687</v>
      </c>
      <c r="BX44" s="372">
        <v>17626</v>
      </c>
      <c r="BY44" s="377">
        <v>17699</v>
      </c>
      <c r="BZ44" s="377">
        <v>17591</v>
      </c>
      <c r="CA44" s="377">
        <v>17425</v>
      </c>
      <c r="CB44" s="377">
        <v>17353</v>
      </c>
      <c r="CC44" s="377">
        <v>16958</v>
      </c>
      <c r="CD44" s="377">
        <v>17014</v>
      </c>
      <c r="CE44" s="377">
        <v>17021</v>
      </c>
      <c r="CF44" s="377">
        <v>16941</v>
      </c>
      <c r="CG44" s="373">
        <v>16892</v>
      </c>
      <c r="CH44" s="373">
        <v>16858</v>
      </c>
      <c r="CI44" s="374">
        <v>16763</v>
      </c>
      <c r="CJ44" s="372">
        <v>16678</v>
      </c>
      <c r="CK44" s="373">
        <v>16677</v>
      </c>
      <c r="CL44" s="373">
        <v>16690</v>
      </c>
      <c r="CM44" s="373">
        <v>16557</v>
      </c>
      <c r="CN44" s="373">
        <v>16670</v>
      </c>
      <c r="CO44" s="373">
        <v>16718</v>
      </c>
      <c r="CP44" s="373">
        <v>16842</v>
      </c>
      <c r="CQ44" s="373">
        <v>16639</v>
      </c>
      <c r="CR44" s="373">
        <v>17053</v>
      </c>
      <c r="CS44" s="373">
        <v>17015</v>
      </c>
      <c r="CT44" s="373">
        <v>16988</v>
      </c>
      <c r="CU44" s="374">
        <v>16960</v>
      </c>
      <c r="CV44" s="372">
        <v>17088</v>
      </c>
      <c r="CW44" s="373">
        <v>17073</v>
      </c>
      <c r="CX44" s="373">
        <v>16939</v>
      </c>
      <c r="CY44" s="373">
        <v>16926</v>
      </c>
      <c r="CZ44" s="373">
        <v>16923</v>
      </c>
      <c r="DA44" s="373">
        <v>16820</v>
      </c>
      <c r="DB44" s="373">
        <v>16821</v>
      </c>
      <c r="DC44" s="373">
        <v>16826</v>
      </c>
      <c r="DD44" s="373">
        <v>16907</v>
      </c>
      <c r="DE44" s="373">
        <v>16886</v>
      </c>
      <c r="DF44" s="373">
        <v>16891</v>
      </c>
      <c r="DG44" s="374">
        <v>16852</v>
      </c>
      <c r="DH44" s="372">
        <v>16990</v>
      </c>
      <c r="DI44" s="373">
        <v>16956</v>
      </c>
      <c r="DJ44" s="373">
        <v>16973</v>
      </c>
      <c r="DK44" s="373">
        <v>16931</v>
      </c>
      <c r="DL44" s="373">
        <v>16892</v>
      </c>
      <c r="DM44" s="373">
        <v>16854</v>
      </c>
      <c r="DN44" s="373">
        <v>16718</v>
      </c>
      <c r="DO44" s="373">
        <v>16719</v>
      </c>
      <c r="DP44" s="373">
        <v>16730</v>
      </c>
      <c r="DQ44" s="373">
        <v>16633</v>
      </c>
      <c r="DR44" s="373">
        <v>16602</v>
      </c>
      <c r="DS44" s="376">
        <v>16621</v>
      </c>
      <c r="DT44" s="372">
        <v>16614</v>
      </c>
      <c r="DU44" s="373">
        <v>17061</v>
      </c>
      <c r="DV44" s="373">
        <v>17226</v>
      </c>
      <c r="DW44" s="373">
        <v>17301</v>
      </c>
      <c r="DX44" s="373">
        <v>17489</v>
      </c>
      <c r="DY44" s="373">
        <v>17635</v>
      </c>
      <c r="DZ44" s="373">
        <v>17669</v>
      </c>
      <c r="EA44" s="373">
        <v>17406</v>
      </c>
      <c r="EB44" s="373">
        <v>17433</v>
      </c>
      <c r="EC44" s="373">
        <v>17390</v>
      </c>
      <c r="ED44" s="373">
        <v>17249</v>
      </c>
      <c r="EE44" s="376">
        <v>17115</v>
      </c>
      <c r="EF44" s="372">
        <v>17120</v>
      </c>
      <c r="EG44" s="373">
        <v>17142</v>
      </c>
      <c r="EH44" s="373">
        <v>17050</v>
      </c>
      <c r="EI44" s="373">
        <v>17020</v>
      </c>
      <c r="EJ44" s="373">
        <v>17055</v>
      </c>
      <c r="EK44" s="373">
        <v>16994</v>
      </c>
      <c r="EL44" s="373">
        <v>17040</v>
      </c>
      <c r="EM44" s="373">
        <v>17095</v>
      </c>
      <c r="EN44" s="373">
        <v>17320</v>
      </c>
      <c r="EO44" s="373">
        <v>17282</v>
      </c>
      <c r="EP44" s="373">
        <v>17280</v>
      </c>
      <c r="EQ44" s="376">
        <v>17265</v>
      </c>
      <c r="ER44" s="372">
        <v>17320</v>
      </c>
      <c r="ES44" s="373">
        <v>17346</v>
      </c>
      <c r="ET44" s="373">
        <v>17263</v>
      </c>
      <c r="EU44" s="373">
        <v>17368</v>
      </c>
      <c r="EV44" s="373">
        <v>17473</v>
      </c>
      <c r="EW44" s="376">
        <v>17606</v>
      </c>
      <c r="EX44" s="376">
        <v>18266</v>
      </c>
      <c r="EY44" s="376">
        <v>18320</v>
      </c>
      <c r="EZ44" s="374">
        <v>18245</v>
      </c>
      <c r="FA44" s="374">
        <v>18369</v>
      </c>
      <c r="FB44" s="374">
        <v>18382</v>
      </c>
      <c r="FC44" s="374">
        <v>18434</v>
      </c>
      <c r="FD44" s="374">
        <v>18539</v>
      </c>
      <c r="FE44" s="103">
        <v>105</v>
      </c>
      <c r="FF44" s="83">
        <v>0.56637359080856575</v>
      </c>
      <c r="FG44" s="103">
        <v>1274</v>
      </c>
      <c r="FH44" s="83">
        <v>7.3790906458152321</v>
      </c>
    </row>
    <row r="45" spans="1:175" ht="15" outlineLevel="2">
      <c r="A45" s="360">
        <v>44</v>
      </c>
      <c r="B45" s="52" t="s">
        <v>329</v>
      </c>
      <c r="C45" s="343" t="s">
        <v>332</v>
      </c>
      <c r="D45" s="372">
        <v>6186</v>
      </c>
      <c r="E45" s="373">
        <v>6185</v>
      </c>
      <c r="F45" s="373">
        <v>6219</v>
      </c>
      <c r="G45" s="373">
        <v>6201</v>
      </c>
      <c r="H45" s="373">
        <v>6202</v>
      </c>
      <c r="I45" s="373">
        <v>6207</v>
      </c>
      <c r="J45" s="373">
        <v>5927</v>
      </c>
      <c r="K45" s="373">
        <v>6186</v>
      </c>
      <c r="L45" s="373">
        <v>5820</v>
      </c>
      <c r="M45" s="373">
        <v>5825</v>
      </c>
      <c r="N45" s="373">
        <v>5839</v>
      </c>
      <c r="O45" s="374">
        <v>5834</v>
      </c>
      <c r="P45" s="372">
        <v>5838</v>
      </c>
      <c r="Q45" s="373">
        <v>5839</v>
      </c>
      <c r="R45" s="375">
        <v>5867</v>
      </c>
      <c r="S45" s="373">
        <v>5855</v>
      </c>
      <c r="T45" s="373">
        <v>5863</v>
      </c>
      <c r="U45" s="373">
        <v>5845</v>
      </c>
      <c r="V45" s="373">
        <v>5834</v>
      </c>
      <c r="W45" s="373">
        <v>5836</v>
      </c>
      <c r="X45" s="373">
        <v>5882</v>
      </c>
      <c r="Y45" s="373">
        <v>5915</v>
      </c>
      <c r="Z45" s="373">
        <v>5880</v>
      </c>
      <c r="AA45" s="374">
        <v>5855</v>
      </c>
      <c r="AB45" s="372">
        <v>5858</v>
      </c>
      <c r="AC45" s="373">
        <v>5840</v>
      </c>
      <c r="AD45" s="373">
        <v>5830</v>
      </c>
      <c r="AE45" s="373">
        <v>5807</v>
      </c>
      <c r="AF45" s="373">
        <v>5864</v>
      </c>
      <c r="AG45" s="373">
        <v>5782</v>
      </c>
      <c r="AH45" s="373">
        <v>5743</v>
      </c>
      <c r="AI45" s="373">
        <v>5734</v>
      </c>
      <c r="AJ45" s="373">
        <v>5714</v>
      </c>
      <c r="AK45" s="373">
        <v>5830</v>
      </c>
      <c r="AL45" s="373">
        <v>5836</v>
      </c>
      <c r="AM45" s="374">
        <v>5879</v>
      </c>
      <c r="AN45" s="372">
        <v>5868</v>
      </c>
      <c r="AO45" s="373">
        <v>5851</v>
      </c>
      <c r="AP45" s="373">
        <v>5862</v>
      </c>
      <c r="AQ45" s="373">
        <v>5838</v>
      </c>
      <c r="AR45" s="373">
        <v>5896</v>
      </c>
      <c r="AS45" s="373">
        <v>5896</v>
      </c>
      <c r="AT45" s="373">
        <v>5894</v>
      </c>
      <c r="AU45" s="373">
        <v>5902</v>
      </c>
      <c r="AV45" s="373">
        <v>5850</v>
      </c>
      <c r="AW45" s="373">
        <v>5892</v>
      </c>
      <c r="AX45" s="373">
        <v>5881</v>
      </c>
      <c r="AY45" s="374">
        <v>5886</v>
      </c>
      <c r="AZ45" s="372">
        <v>5866</v>
      </c>
      <c r="BA45" s="373">
        <v>5850</v>
      </c>
      <c r="BB45" s="373">
        <v>5805</v>
      </c>
      <c r="BC45" s="373">
        <v>5827</v>
      </c>
      <c r="BD45" s="373">
        <v>5803</v>
      </c>
      <c r="BE45" s="373">
        <v>5771</v>
      </c>
      <c r="BF45" s="373">
        <v>5741</v>
      </c>
      <c r="BG45" s="373">
        <v>5688</v>
      </c>
      <c r="BH45" s="373">
        <v>5727</v>
      </c>
      <c r="BI45" s="373">
        <v>5700</v>
      </c>
      <c r="BJ45" s="373">
        <v>5723</v>
      </c>
      <c r="BK45" s="374">
        <v>5785</v>
      </c>
      <c r="BL45" s="372">
        <v>5792</v>
      </c>
      <c r="BM45" s="377">
        <v>5805</v>
      </c>
      <c r="BN45" s="377">
        <v>5803</v>
      </c>
      <c r="BO45" s="377">
        <v>5778</v>
      </c>
      <c r="BP45" s="377">
        <v>5769</v>
      </c>
      <c r="BQ45" s="377">
        <v>5737</v>
      </c>
      <c r="BR45" s="377">
        <v>5576</v>
      </c>
      <c r="BS45" s="377">
        <v>5548</v>
      </c>
      <c r="BT45" s="377">
        <v>5531</v>
      </c>
      <c r="BU45" s="377">
        <v>5554</v>
      </c>
      <c r="BV45" s="377">
        <v>5574</v>
      </c>
      <c r="BW45" s="374">
        <v>5573</v>
      </c>
      <c r="BX45" s="372">
        <v>5570</v>
      </c>
      <c r="BY45" s="377">
        <v>5567</v>
      </c>
      <c r="BZ45" s="377">
        <v>5529</v>
      </c>
      <c r="CA45" s="377">
        <v>5427</v>
      </c>
      <c r="CB45" s="377">
        <v>5399</v>
      </c>
      <c r="CC45" s="377">
        <v>5306</v>
      </c>
      <c r="CD45" s="377">
        <v>5282</v>
      </c>
      <c r="CE45" s="377">
        <v>5284</v>
      </c>
      <c r="CF45" s="377">
        <v>5235</v>
      </c>
      <c r="CG45" s="373">
        <v>5245</v>
      </c>
      <c r="CH45" s="373">
        <v>5258</v>
      </c>
      <c r="CI45" s="374">
        <v>5323</v>
      </c>
      <c r="CJ45" s="372">
        <v>5311</v>
      </c>
      <c r="CK45" s="373">
        <v>5328</v>
      </c>
      <c r="CL45" s="373">
        <v>5312</v>
      </c>
      <c r="CM45" s="373">
        <v>5293</v>
      </c>
      <c r="CN45" s="373">
        <v>5282</v>
      </c>
      <c r="CO45" s="373">
        <v>5311</v>
      </c>
      <c r="CP45" s="373">
        <v>5311</v>
      </c>
      <c r="CQ45" s="373">
        <v>5356</v>
      </c>
      <c r="CR45" s="373">
        <v>5349</v>
      </c>
      <c r="CS45" s="373">
        <v>5366</v>
      </c>
      <c r="CT45" s="373">
        <v>5445</v>
      </c>
      <c r="CU45" s="374">
        <v>5508</v>
      </c>
      <c r="CV45" s="372">
        <v>5517</v>
      </c>
      <c r="CW45" s="373">
        <v>5485</v>
      </c>
      <c r="CX45" s="373">
        <v>5463</v>
      </c>
      <c r="CY45" s="373">
        <v>5468</v>
      </c>
      <c r="CZ45" s="373">
        <v>5470</v>
      </c>
      <c r="DA45" s="373">
        <v>5448</v>
      </c>
      <c r="DB45" s="373">
        <v>5451</v>
      </c>
      <c r="DC45" s="373">
        <v>5468</v>
      </c>
      <c r="DD45" s="373">
        <v>5477</v>
      </c>
      <c r="DE45" s="373">
        <v>5482</v>
      </c>
      <c r="DF45" s="373">
        <v>5481</v>
      </c>
      <c r="DG45" s="374">
        <v>5505</v>
      </c>
      <c r="DH45" s="372">
        <v>5507</v>
      </c>
      <c r="DI45" s="373">
        <v>5511</v>
      </c>
      <c r="DJ45" s="373">
        <v>5514</v>
      </c>
      <c r="DK45" s="373">
        <v>5484</v>
      </c>
      <c r="DL45" s="373">
        <v>5442</v>
      </c>
      <c r="DM45" s="373">
        <v>5396</v>
      </c>
      <c r="DN45" s="373">
        <v>5343</v>
      </c>
      <c r="DO45" s="373">
        <v>5323</v>
      </c>
      <c r="DP45" s="373">
        <v>5342</v>
      </c>
      <c r="DQ45" s="373">
        <v>5333</v>
      </c>
      <c r="DR45" s="373">
        <v>5303</v>
      </c>
      <c r="DS45" s="376">
        <v>5365</v>
      </c>
      <c r="DT45" s="372">
        <v>5404</v>
      </c>
      <c r="DU45" s="373">
        <v>5472</v>
      </c>
      <c r="DV45" s="373">
        <v>5492</v>
      </c>
      <c r="DW45" s="373">
        <v>5486</v>
      </c>
      <c r="DX45" s="373">
        <v>5523</v>
      </c>
      <c r="DY45" s="373">
        <v>5495</v>
      </c>
      <c r="DZ45" s="373">
        <v>5509</v>
      </c>
      <c r="EA45" s="373">
        <v>5474</v>
      </c>
      <c r="EB45" s="373">
        <v>5464</v>
      </c>
      <c r="EC45" s="373">
        <v>5479</v>
      </c>
      <c r="ED45" s="373">
        <v>5462</v>
      </c>
      <c r="EE45" s="376">
        <v>5487</v>
      </c>
      <c r="EF45" s="372">
        <v>5486</v>
      </c>
      <c r="EG45" s="373">
        <v>5469</v>
      </c>
      <c r="EH45" s="373">
        <v>5454</v>
      </c>
      <c r="EI45" s="373">
        <v>5437</v>
      </c>
      <c r="EJ45" s="373">
        <v>5410</v>
      </c>
      <c r="EK45" s="373">
        <v>5424</v>
      </c>
      <c r="EL45" s="373">
        <v>5409</v>
      </c>
      <c r="EM45" s="373">
        <v>5433</v>
      </c>
      <c r="EN45" s="373">
        <v>5447</v>
      </c>
      <c r="EO45" s="373">
        <v>5453</v>
      </c>
      <c r="EP45" s="373">
        <v>5481</v>
      </c>
      <c r="EQ45" s="376">
        <v>5506</v>
      </c>
      <c r="ER45" s="372">
        <v>5553</v>
      </c>
      <c r="ES45" s="373">
        <v>5544</v>
      </c>
      <c r="ET45" s="373">
        <v>5478</v>
      </c>
      <c r="EU45" s="373">
        <v>5475</v>
      </c>
      <c r="EV45" s="373">
        <v>5490</v>
      </c>
      <c r="EW45" s="376">
        <v>5570</v>
      </c>
      <c r="EX45" s="376">
        <v>5596</v>
      </c>
      <c r="EY45" s="376">
        <v>5603</v>
      </c>
      <c r="EZ45" s="374">
        <v>5571</v>
      </c>
      <c r="FA45" s="374">
        <v>5626</v>
      </c>
      <c r="FB45" s="374">
        <v>5645</v>
      </c>
      <c r="FC45" s="374">
        <v>5733</v>
      </c>
      <c r="FD45" s="374">
        <v>5786</v>
      </c>
      <c r="FE45" s="103">
        <v>53</v>
      </c>
      <c r="FF45" s="83">
        <v>0.91600414794331142</v>
      </c>
      <c r="FG45" s="103">
        <v>280</v>
      </c>
      <c r="FH45" s="83">
        <v>5.0853614239011993</v>
      </c>
    </row>
    <row r="46" spans="1:175" ht="15" outlineLevel="2">
      <c r="A46" s="360">
        <v>59</v>
      </c>
      <c r="B46" s="52" t="s">
        <v>329</v>
      </c>
      <c r="C46" s="343" t="s">
        <v>333</v>
      </c>
      <c r="D46" s="372">
        <v>3407</v>
      </c>
      <c r="E46" s="373">
        <v>3412</v>
      </c>
      <c r="F46" s="373">
        <v>3405</v>
      </c>
      <c r="G46" s="373">
        <v>3399</v>
      </c>
      <c r="H46" s="373">
        <v>3379</v>
      </c>
      <c r="I46" s="373">
        <v>3380</v>
      </c>
      <c r="J46" s="373">
        <v>3360</v>
      </c>
      <c r="K46" s="373">
        <v>3371</v>
      </c>
      <c r="L46" s="373">
        <v>3314</v>
      </c>
      <c r="M46" s="373">
        <v>3346</v>
      </c>
      <c r="N46" s="373">
        <v>3314</v>
      </c>
      <c r="O46" s="374">
        <v>3363</v>
      </c>
      <c r="P46" s="372">
        <v>3334</v>
      </c>
      <c r="Q46" s="373">
        <v>3339</v>
      </c>
      <c r="R46" s="375">
        <v>3373</v>
      </c>
      <c r="S46" s="373">
        <v>3329</v>
      </c>
      <c r="T46" s="373">
        <v>3297</v>
      </c>
      <c r="U46" s="373">
        <v>3258</v>
      </c>
      <c r="V46" s="373">
        <v>3271</v>
      </c>
      <c r="W46" s="373">
        <v>3264</v>
      </c>
      <c r="X46" s="373">
        <v>3269</v>
      </c>
      <c r="Y46" s="373">
        <v>3273</v>
      </c>
      <c r="Z46" s="373">
        <v>3270</v>
      </c>
      <c r="AA46" s="374">
        <v>3211</v>
      </c>
      <c r="AB46" s="372">
        <v>3200</v>
      </c>
      <c r="AC46" s="373">
        <v>3208</v>
      </c>
      <c r="AD46" s="373">
        <v>3219</v>
      </c>
      <c r="AE46" s="373">
        <v>3226</v>
      </c>
      <c r="AF46" s="373">
        <v>3211</v>
      </c>
      <c r="AG46" s="373">
        <v>3188</v>
      </c>
      <c r="AH46" s="373">
        <v>3206</v>
      </c>
      <c r="AI46" s="373">
        <v>3237</v>
      </c>
      <c r="AJ46" s="373">
        <v>3299</v>
      </c>
      <c r="AK46" s="373">
        <v>3321</v>
      </c>
      <c r="AL46" s="373">
        <v>3332</v>
      </c>
      <c r="AM46" s="374">
        <v>3315</v>
      </c>
      <c r="AN46" s="372">
        <v>3293</v>
      </c>
      <c r="AO46" s="373">
        <v>3274</v>
      </c>
      <c r="AP46" s="373">
        <v>3263</v>
      </c>
      <c r="AQ46" s="373">
        <v>3256</v>
      </c>
      <c r="AR46" s="373">
        <v>3264</v>
      </c>
      <c r="AS46" s="373">
        <v>3246</v>
      </c>
      <c r="AT46" s="373">
        <v>3237</v>
      </c>
      <c r="AU46" s="373">
        <v>3267</v>
      </c>
      <c r="AV46" s="373">
        <v>3231</v>
      </c>
      <c r="AW46" s="373">
        <v>3214</v>
      </c>
      <c r="AX46" s="373">
        <v>3186</v>
      </c>
      <c r="AY46" s="374">
        <v>3196</v>
      </c>
      <c r="AZ46" s="372">
        <v>3194</v>
      </c>
      <c r="BA46" s="373">
        <v>3183</v>
      </c>
      <c r="BB46" s="373">
        <v>3164</v>
      </c>
      <c r="BC46" s="373">
        <v>3144</v>
      </c>
      <c r="BD46" s="373">
        <v>3112</v>
      </c>
      <c r="BE46" s="373">
        <v>3053</v>
      </c>
      <c r="BF46" s="373">
        <v>3039</v>
      </c>
      <c r="BG46" s="373">
        <v>3011</v>
      </c>
      <c r="BH46" s="373">
        <v>3015</v>
      </c>
      <c r="BI46" s="373">
        <v>2977</v>
      </c>
      <c r="BJ46" s="373">
        <v>3014</v>
      </c>
      <c r="BK46" s="374">
        <v>3070</v>
      </c>
      <c r="BL46" s="372">
        <v>3077</v>
      </c>
      <c r="BM46" s="377">
        <v>3116</v>
      </c>
      <c r="BN46" s="377">
        <v>3083</v>
      </c>
      <c r="BO46" s="377">
        <v>3099</v>
      </c>
      <c r="BP46" s="377">
        <v>3098</v>
      </c>
      <c r="BQ46" s="377">
        <v>3109</v>
      </c>
      <c r="BR46" s="377">
        <v>3126</v>
      </c>
      <c r="BS46" s="377">
        <v>3136</v>
      </c>
      <c r="BT46" s="377">
        <v>3140</v>
      </c>
      <c r="BU46" s="377">
        <v>3136</v>
      </c>
      <c r="BV46" s="377">
        <v>3112</v>
      </c>
      <c r="BW46" s="374">
        <v>3302</v>
      </c>
      <c r="BX46" s="372">
        <v>3308</v>
      </c>
      <c r="BY46" s="377">
        <v>3245</v>
      </c>
      <c r="BZ46" s="377">
        <v>3211</v>
      </c>
      <c r="CA46" s="377">
        <v>3176</v>
      </c>
      <c r="CB46" s="377">
        <v>3170</v>
      </c>
      <c r="CC46" s="377">
        <v>3072</v>
      </c>
      <c r="CD46" s="377">
        <v>3074</v>
      </c>
      <c r="CE46" s="377">
        <v>3069</v>
      </c>
      <c r="CF46" s="377">
        <v>3031</v>
      </c>
      <c r="CG46" s="373">
        <v>2992</v>
      </c>
      <c r="CH46" s="373">
        <v>2957</v>
      </c>
      <c r="CI46" s="374">
        <v>2928</v>
      </c>
      <c r="CJ46" s="372">
        <v>2875</v>
      </c>
      <c r="CK46" s="373">
        <v>2855</v>
      </c>
      <c r="CL46" s="373">
        <v>2783</v>
      </c>
      <c r="CM46" s="373">
        <v>2781</v>
      </c>
      <c r="CN46" s="373">
        <v>2803</v>
      </c>
      <c r="CO46" s="373">
        <v>2821</v>
      </c>
      <c r="CP46" s="373">
        <v>2818</v>
      </c>
      <c r="CQ46" s="373">
        <v>2831</v>
      </c>
      <c r="CR46" s="373">
        <v>2834</v>
      </c>
      <c r="CS46" s="373">
        <v>2848</v>
      </c>
      <c r="CT46" s="373">
        <v>2852</v>
      </c>
      <c r="CU46" s="374">
        <v>2847</v>
      </c>
      <c r="CV46" s="372">
        <v>2838</v>
      </c>
      <c r="CW46" s="373">
        <v>2829</v>
      </c>
      <c r="CX46" s="373">
        <v>2820</v>
      </c>
      <c r="CY46" s="373">
        <v>2818</v>
      </c>
      <c r="CZ46" s="373">
        <v>2839</v>
      </c>
      <c r="DA46" s="373">
        <v>2830</v>
      </c>
      <c r="DB46" s="373">
        <v>2805</v>
      </c>
      <c r="DC46" s="373">
        <v>2782</v>
      </c>
      <c r="DD46" s="373">
        <v>2798</v>
      </c>
      <c r="DE46" s="373">
        <v>2780</v>
      </c>
      <c r="DF46" s="373">
        <v>2775</v>
      </c>
      <c r="DG46" s="374">
        <v>2770</v>
      </c>
      <c r="DH46" s="372">
        <v>2752</v>
      </c>
      <c r="DI46" s="373">
        <v>2781</v>
      </c>
      <c r="DJ46" s="373">
        <v>2774</v>
      </c>
      <c r="DK46" s="373">
        <v>2772</v>
      </c>
      <c r="DL46" s="373">
        <v>2754</v>
      </c>
      <c r="DM46" s="373">
        <v>2744</v>
      </c>
      <c r="DN46" s="373">
        <v>2714</v>
      </c>
      <c r="DO46" s="373">
        <v>2715</v>
      </c>
      <c r="DP46" s="373">
        <v>2704</v>
      </c>
      <c r="DQ46" s="373">
        <v>2692</v>
      </c>
      <c r="DR46" s="373">
        <v>2694</v>
      </c>
      <c r="DS46" s="376">
        <v>2690</v>
      </c>
      <c r="DT46" s="372">
        <v>2708</v>
      </c>
      <c r="DU46" s="373">
        <v>2741</v>
      </c>
      <c r="DV46" s="373">
        <v>2727</v>
      </c>
      <c r="DW46" s="373">
        <v>2759</v>
      </c>
      <c r="DX46" s="373">
        <v>2777</v>
      </c>
      <c r="DY46" s="373">
        <v>2787</v>
      </c>
      <c r="DZ46" s="373">
        <v>2806</v>
      </c>
      <c r="EA46" s="373">
        <v>2790</v>
      </c>
      <c r="EB46" s="373">
        <v>2796</v>
      </c>
      <c r="EC46" s="373">
        <v>2783</v>
      </c>
      <c r="ED46" s="373">
        <v>2768</v>
      </c>
      <c r="EE46" s="376">
        <v>2754</v>
      </c>
      <c r="EF46" s="372">
        <v>2759</v>
      </c>
      <c r="EG46" s="373">
        <v>2760</v>
      </c>
      <c r="EH46" s="373">
        <v>2725</v>
      </c>
      <c r="EI46" s="373">
        <v>2709</v>
      </c>
      <c r="EJ46" s="373">
        <v>2700</v>
      </c>
      <c r="EK46" s="373">
        <v>2723</v>
      </c>
      <c r="EL46" s="373">
        <v>2703</v>
      </c>
      <c r="EM46" s="373">
        <v>2695</v>
      </c>
      <c r="EN46" s="373">
        <v>2696</v>
      </c>
      <c r="EO46" s="373">
        <v>2687</v>
      </c>
      <c r="EP46" s="373">
        <v>2658</v>
      </c>
      <c r="EQ46" s="376">
        <v>2630</v>
      </c>
      <c r="ER46" s="372">
        <v>2642</v>
      </c>
      <c r="ES46" s="373">
        <v>2614</v>
      </c>
      <c r="ET46" s="373">
        <v>2588</v>
      </c>
      <c r="EU46" s="373">
        <v>2567</v>
      </c>
      <c r="EV46" s="373">
        <v>2589</v>
      </c>
      <c r="EW46" s="376">
        <v>2577</v>
      </c>
      <c r="EX46" s="376">
        <v>2618</v>
      </c>
      <c r="EY46" s="376">
        <v>2616</v>
      </c>
      <c r="EZ46" s="374">
        <v>2596</v>
      </c>
      <c r="FA46" s="374">
        <v>2614</v>
      </c>
      <c r="FB46" s="374">
        <v>2607</v>
      </c>
      <c r="FC46" s="374">
        <v>2599</v>
      </c>
      <c r="FD46" s="374">
        <v>2605</v>
      </c>
      <c r="FE46" s="103">
        <v>6</v>
      </c>
      <c r="FF46" s="83">
        <v>0.23032629558541268</v>
      </c>
      <c r="FG46" s="103">
        <v>-25</v>
      </c>
      <c r="FH46" s="83">
        <v>-0.95057034220532322</v>
      </c>
    </row>
    <row r="47" spans="1:175" ht="15" outlineLevel="2">
      <c r="A47" s="360">
        <v>113</v>
      </c>
      <c r="B47" s="52" t="s">
        <v>329</v>
      </c>
      <c r="C47" s="343" t="s">
        <v>334</v>
      </c>
      <c r="D47" s="372">
        <v>6182</v>
      </c>
      <c r="E47" s="373">
        <v>6209</v>
      </c>
      <c r="F47" s="373">
        <v>6122</v>
      </c>
      <c r="G47" s="373">
        <v>5699</v>
      </c>
      <c r="H47" s="373">
        <v>5697</v>
      </c>
      <c r="I47" s="373">
        <v>5774</v>
      </c>
      <c r="J47" s="373">
        <v>5608</v>
      </c>
      <c r="K47" s="373">
        <v>5744</v>
      </c>
      <c r="L47" s="373">
        <v>5565</v>
      </c>
      <c r="M47" s="373">
        <v>5554</v>
      </c>
      <c r="N47" s="373">
        <v>5548</v>
      </c>
      <c r="O47" s="374">
        <v>5531</v>
      </c>
      <c r="P47" s="372">
        <v>5511</v>
      </c>
      <c r="Q47" s="373">
        <v>5509</v>
      </c>
      <c r="R47" s="375">
        <v>5515</v>
      </c>
      <c r="S47" s="373">
        <v>5442</v>
      </c>
      <c r="T47" s="373">
        <v>5450</v>
      </c>
      <c r="U47" s="373">
        <v>5449</v>
      </c>
      <c r="V47" s="373">
        <v>5439</v>
      </c>
      <c r="W47" s="373">
        <v>5398</v>
      </c>
      <c r="X47" s="373">
        <v>5438</v>
      </c>
      <c r="Y47" s="373">
        <v>5509</v>
      </c>
      <c r="Z47" s="373">
        <v>5456</v>
      </c>
      <c r="AA47" s="374">
        <v>5421</v>
      </c>
      <c r="AB47" s="372">
        <v>5449</v>
      </c>
      <c r="AC47" s="373">
        <v>5455</v>
      </c>
      <c r="AD47" s="373">
        <v>5406</v>
      </c>
      <c r="AE47" s="373">
        <v>5395</v>
      </c>
      <c r="AF47" s="373">
        <v>5433</v>
      </c>
      <c r="AG47" s="373">
        <v>5447</v>
      </c>
      <c r="AH47" s="373">
        <v>5438</v>
      </c>
      <c r="AI47" s="373">
        <v>5407</v>
      </c>
      <c r="AJ47" s="373">
        <v>5402</v>
      </c>
      <c r="AK47" s="373">
        <v>5466</v>
      </c>
      <c r="AL47" s="373">
        <v>5442</v>
      </c>
      <c r="AM47" s="374">
        <v>5490</v>
      </c>
      <c r="AN47" s="372">
        <v>5417</v>
      </c>
      <c r="AO47" s="373">
        <v>5443</v>
      </c>
      <c r="AP47" s="373">
        <v>5480</v>
      </c>
      <c r="AQ47" s="373">
        <v>5481</v>
      </c>
      <c r="AR47" s="373">
        <v>5472</v>
      </c>
      <c r="AS47" s="373">
        <v>5491</v>
      </c>
      <c r="AT47" s="373">
        <v>5491</v>
      </c>
      <c r="AU47" s="373">
        <v>5495</v>
      </c>
      <c r="AV47" s="373">
        <v>5518</v>
      </c>
      <c r="AW47" s="373">
        <v>5581</v>
      </c>
      <c r="AX47" s="373">
        <v>5611</v>
      </c>
      <c r="AY47" s="374">
        <v>5663</v>
      </c>
      <c r="AZ47" s="372">
        <v>5706</v>
      </c>
      <c r="BA47" s="373">
        <v>5699</v>
      </c>
      <c r="BB47" s="373">
        <v>5715</v>
      </c>
      <c r="BC47" s="373">
        <v>5691</v>
      </c>
      <c r="BD47" s="373">
        <v>5700</v>
      </c>
      <c r="BE47" s="373">
        <v>5699</v>
      </c>
      <c r="BF47" s="373">
        <v>5666</v>
      </c>
      <c r="BG47" s="373">
        <v>5563</v>
      </c>
      <c r="BH47" s="373">
        <v>5585</v>
      </c>
      <c r="BI47" s="373">
        <v>5546</v>
      </c>
      <c r="BJ47" s="373">
        <v>5604</v>
      </c>
      <c r="BK47" s="374">
        <v>5702</v>
      </c>
      <c r="BL47" s="372">
        <v>5771</v>
      </c>
      <c r="BM47" s="377">
        <v>5860</v>
      </c>
      <c r="BN47" s="377">
        <v>5834</v>
      </c>
      <c r="BO47" s="377">
        <v>5847</v>
      </c>
      <c r="BP47" s="377">
        <v>5894</v>
      </c>
      <c r="BQ47" s="377">
        <v>5931</v>
      </c>
      <c r="BR47" s="377">
        <v>5849</v>
      </c>
      <c r="BS47" s="377">
        <v>5805</v>
      </c>
      <c r="BT47" s="377">
        <v>5774</v>
      </c>
      <c r="BU47" s="377">
        <v>5803</v>
      </c>
      <c r="BV47" s="377">
        <v>5958</v>
      </c>
      <c r="BW47" s="374">
        <v>6010</v>
      </c>
      <c r="BX47" s="372">
        <v>6060</v>
      </c>
      <c r="BY47" s="377">
        <v>6021</v>
      </c>
      <c r="BZ47" s="377">
        <v>6047</v>
      </c>
      <c r="CA47" s="377">
        <v>5969</v>
      </c>
      <c r="CB47" s="377">
        <v>5967</v>
      </c>
      <c r="CC47" s="377">
        <v>5997</v>
      </c>
      <c r="CD47" s="377">
        <v>5951</v>
      </c>
      <c r="CE47" s="377">
        <v>5941</v>
      </c>
      <c r="CF47" s="377">
        <v>5883</v>
      </c>
      <c r="CG47" s="373">
        <v>5791</v>
      </c>
      <c r="CH47" s="373">
        <v>5723</v>
      </c>
      <c r="CI47" s="374">
        <v>5713</v>
      </c>
      <c r="CJ47" s="372">
        <v>5694</v>
      </c>
      <c r="CK47" s="373">
        <v>5677</v>
      </c>
      <c r="CL47" s="373">
        <v>5618</v>
      </c>
      <c r="CM47" s="373">
        <v>5609</v>
      </c>
      <c r="CN47" s="373">
        <v>5573</v>
      </c>
      <c r="CO47" s="373">
        <v>5580</v>
      </c>
      <c r="CP47" s="373">
        <v>5599</v>
      </c>
      <c r="CQ47" s="373">
        <v>5606</v>
      </c>
      <c r="CR47" s="373">
        <v>5707</v>
      </c>
      <c r="CS47" s="373">
        <v>5699</v>
      </c>
      <c r="CT47" s="373">
        <v>5666</v>
      </c>
      <c r="CU47" s="374">
        <v>5653</v>
      </c>
      <c r="CV47" s="372">
        <v>5622</v>
      </c>
      <c r="CW47" s="373">
        <v>5588</v>
      </c>
      <c r="CX47" s="373">
        <v>5552</v>
      </c>
      <c r="CY47" s="373">
        <v>5574</v>
      </c>
      <c r="CZ47" s="373">
        <v>5553</v>
      </c>
      <c r="DA47" s="373">
        <v>5522</v>
      </c>
      <c r="DB47" s="373">
        <v>5519</v>
      </c>
      <c r="DC47" s="373">
        <v>5471</v>
      </c>
      <c r="DD47" s="373">
        <v>5479</v>
      </c>
      <c r="DE47" s="373">
        <v>5458</v>
      </c>
      <c r="DF47" s="373">
        <v>5481</v>
      </c>
      <c r="DG47" s="374">
        <v>5433</v>
      </c>
      <c r="DH47" s="372">
        <v>5427</v>
      </c>
      <c r="DI47" s="373">
        <v>5436</v>
      </c>
      <c r="DJ47" s="373">
        <v>5486</v>
      </c>
      <c r="DK47" s="373">
        <v>5459</v>
      </c>
      <c r="DL47" s="373">
        <v>5385</v>
      </c>
      <c r="DM47" s="373">
        <v>5360</v>
      </c>
      <c r="DN47" s="373">
        <v>5314</v>
      </c>
      <c r="DO47" s="373">
        <v>5277</v>
      </c>
      <c r="DP47" s="373">
        <v>5348</v>
      </c>
      <c r="DQ47" s="373">
        <v>5370</v>
      </c>
      <c r="DR47" s="373">
        <v>5413</v>
      </c>
      <c r="DS47" s="376">
        <v>5402</v>
      </c>
      <c r="DT47" s="372">
        <v>5445</v>
      </c>
      <c r="DU47" s="373">
        <v>5567</v>
      </c>
      <c r="DV47" s="373">
        <v>5709</v>
      </c>
      <c r="DW47" s="373">
        <v>5810</v>
      </c>
      <c r="DX47" s="373">
        <v>5894</v>
      </c>
      <c r="DY47" s="373">
        <v>5933</v>
      </c>
      <c r="DZ47" s="373">
        <v>5958</v>
      </c>
      <c r="EA47" s="373">
        <v>5906</v>
      </c>
      <c r="EB47" s="373">
        <v>5910</v>
      </c>
      <c r="EC47" s="373">
        <v>5911</v>
      </c>
      <c r="ED47" s="373">
        <v>5909</v>
      </c>
      <c r="EE47" s="376">
        <v>5908</v>
      </c>
      <c r="EF47" s="372">
        <v>5916</v>
      </c>
      <c r="EG47" s="373">
        <v>5950</v>
      </c>
      <c r="EH47" s="373">
        <v>5899</v>
      </c>
      <c r="EI47" s="373">
        <v>5899</v>
      </c>
      <c r="EJ47" s="373">
        <v>5893</v>
      </c>
      <c r="EK47" s="373">
        <v>5872</v>
      </c>
      <c r="EL47" s="373">
        <v>5928</v>
      </c>
      <c r="EM47" s="373">
        <v>5992</v>
      </c>
      <c r="EN47" s="373">
        <v>5995</v>
      </c>
      <c r="EO47" s="373">
        <v>5995</v>
      </c>
      <c r="EP47" s="373">
        <v>6008</v>
      </c>
      <c r="EQ47" s="376">
        <v>6009</v>
      </c>
      <c r="ER47" s="372">
        <v>6049</v>
      </c>
      <c r="ES47" s="373">
        <v>5991</v>
      </c>
      <c r="ET47" s="373">
        <v>6007</v>
      </c>
      <c r="EU47" s="373">
        <v>5990</v>
      </c>
      <c r="EV47" s="373">
        <v>6004</v>
      </c>
      <c r="EW47" s="376">
        <v>5984</v>
      </c>
      <c r="EX47" s="376">
        <v>6175</v>
      </c>
      <c r="EY47" s="376">
        <v>6235</v>
      </c>
      <c r="EZ47" s="374">
        <v>6187</v>
      </c>
      <c r="FA47" s="374">
        <v>6228</v>
      </c>
      <c r="FB47" s="374">
        <v>6188</v>
      </c>
      <c r="FC47" s="374">
        <v>6242</v>
      </c>
      <c r="FD47" s="374">
        <v>6319</v>
      </c>
      <c r="FE47" s="103">
        <v>77</v>
      </c>
      <c r="FF47" s="83">
        <v>1.2185472384871023</v>
      </c>
      <c r="FG47" s="103">
        <v>310</v>
      </c>
      <c r="FH47" s="83">
        <v>5.1589282742552838</v>
      </c>
    </row>
    <row r="48" spans="1:175" ht="15" outlineLevel="2">
      <c r="A48" s="360">
        <v>125</v>
      </c>
      <c r="B48" s="52" t="s">
        <v>329</v>
      </c>
      <c r="C48" s="343" t="s">
        <v>335</v>
      </c>
      <c r="D48" s="372">
        <v>6822</v>
      </c>
      <c r="E48" s="373">
        <v>6819</v>
      </c>
      <c r="F48" s="373">
        <v>6810</v>
      </c>
      <c r="G48" s="373">
        <v>6632</v>
      </c>
      <c r="H48" s="373">
        <v>6626</v>
      </c>
      <c r="I48" s="373">
        <v>6657</v>
      </c>
      <c r="J48" s="373">
        <v>6651</v>
      </c>
      <c r="K48" s="373">
        <v>6649</v>
      </c>
      <c r="L48" s="373">
        <v>6586</v>
      </c>
      <c r="M48" s="373">
        <v>6609</v>
      </c>
      <c r="N48" s="373">
        <v>6655</v>
      </c>
      <c r="O48" s="374">
        <v>6725</v>
      </c>
      <c r="P48" s="372">
        <v>6715</v>
      </c>
      <c r="Q48" s="373">
        <v>6733</v>
      </c>
      <c r="R48" s="375">
        <v>6731</v>
      </c>
      <c r="S48" s="373">
        <v>5383</v>
      </c>
      <c r="T48" s="373">
        <v>6676</v>
      </c>
      <c r="U48" s="373">
        <v>6787</v>
      </c>
      <c r="V48" s="373">
        <v>1706</v>
      </c>
      <c r="W48" s="373">
        <v>1893</v>
      </c>
      <c r="X48" s="373">
        <v>2013</v>
      </c>
      <c r="Y48" s="373">
        <v>6770</v>
      </c>
      <c r="Z48" s="373">
        <v>6821</v>
      </c>
      <c r="AA48" s="374">
        <v>6781</v>
      </c>
      <c r="AB48" s="372">
        <v>6794</v>
      </c>
      <c r="AC48" s="373">
        <v>6834</v>
      </c>
      <c r="AD48" s="373">
        <v>6786</v>
      </c>
      <c r="AE48" s="373">
        <v>6761</v>
      </c>
      <c r="AF48" s="373">
        <v>6779</v>
      </c>
      <c r="AG48" s="373">
        <v>6779</v>
      </c>
      <c r="AH48" s="373">
        <v>6785</v>
      </c>
      <c r="AI48" s="373">
        <v>6767</v>
      </c>
      <c r="AJ48" s="373">
        <v>6753</v>
      </c>
      <c r="AK48" s="373">
        <v>6787</v>
      </c>
      <c r="AL48" s="373">
        <v>6722</v>
      </c>
      <c r="AM48" s="374">
        <v>6737</v>
      </c>
      <c r="AN48" s="372">
        <v>6717</v>
      </c>
      <c r="AO48" s="373">
        <v>6686</v>
      </c>
      <c r="AP48" s="373">
        <v>6660</v>
      </c>
      <c r="AQ48" s="373">
        <v>6625</v>
      </c>
      <c r="AR48" s="373">
        <v>6669</v>
      </c>
      <c r="AS48" s="373">
        <v>6677</v>
      </c>
      <c r="AT48" s="373">
        <v>6692</v>
      </c>
      <c r="AU48" s="373">
        <v>6686</v>
      </c>
      <c r="AV48" s="373">
        <v>6666</v>
      </c>
      <c r="AW48" s="373">
        <v>6703</v>
      </c>
      <c r="AX48" s="373">
        <v>6709</v>
      </c>
      <c r="AY48" s="374">
        <v>6752</v>
      </c>
      <c r="AZ48" s="372">
        <v>6796</v>
      </c>
      <c r="BA48" s="373">
        <v>6767</v>
      </c>
      <c r="BB48" s="373">
        <v>6733</v>
      </c>
      <c r="BC48" s="373">
        <v>6756</v>
      </c>
      <c r="BD48" s="373">
        <v>6738</v>
      </c>
      <c r="BE48" s="373">
        <v>6706</v>
      </c>
      <c r="BF48" s="373">
        <v>6701</v>
      </c>
      <c r="BG48" s="373">
        <v>6637</v>
      </c>
      <c r="BH48" s="373">
        <v>6629</v>
      </c>
      <c r="BI48" s="373">
        <v>6580</v>
      </c>
      <c r="BJ48" s="373">
        <v>6614</v>
      </c>
      <c r="BK48" s="374">
        <v>6662</v>
      </c>
      <c r="BL48" s="372">
        <v>6687</v>
      </c>
      <c r="BM48" s="377">
        <v>6707</v>
      </c>
      <c r="BN48" s="377">
        <v>6660</v>
      </c>
      <c r="BO48" s="377">
        <v>6637</v>
      </c>
      <c r="BP48" s="377">
        <v>6637</v>
      </c>
      <c r="BQ48" s="377">
        <v>6640</v>
      </c>
      <c r="BR48" s="377">
        <v>6588</v>
      </c>
      <c r="BS48" s="377">
        <v>6544</v>
      </c>
      <c r="BT48" s="377">
        <v>6556</v>
      </c>
      <c r="BU48" s="377">
        <v>6559</v>
      </c>
      <c r="BV48" s="377">
        <v>6583</v>
      </c>
      <c r="BW48" s="374">
        <v>6622</v>
      </c>
      <c r="BX48" s="372">
        <v>6660</v>
      </c>
      <c r="BY48" s="377">
        <v>6642</v>
      </c>
      <c r="BZ48" s="377">
        <v>6625</v>
      </c>
      <c r="CA48" s="377">
        <v>6577</v>
      </c>
      <c r="CB48" s="377">
        <v>6536</v>
      </c>
      <c r="CC48" s="377">
        <v>6539</v>
      </c>
      <c r="CD48" s="377">
        <v>6541</v>
      </c>
      <c r="CE48" s="377">
        <v>6568</v>
      </c>
      <c r="CF48" s="377">
        <v>6539</v>
      </c>
      <c r="CG48" s="373">
        <v>6550</v>
      </c>
      <c r="CH48" s="373">
        <v>6576</v>
      </c>
      <c r="CI48" s="374">
        <v>6555</v>
      </c>
      <c r="CJ48" s="372">
        <v>6541</v>
      </c>
      <c r="CK48" s="373">
        <v>6575</v>
      </c>
      <c r="CL48" s="373">
        <v>6568</v>
      </c>
      <c r="CM48" s="373">
        <v>6581</v>
      </c>
      <c r="CN48" s="373">
        <v>6584</v>
      </c>
      <c r="CO48" s="373">
        <v>6598</v>
      </c>
      <c r="CP48" s="373">
        <v>6616</v>
      </c>
      <c r="CQ48" s="373">
        <v>6621</v>
      </c>
      <c r="CR48" s="373">
        <v>6606</v>
      </c>
      <c r="CS48" s="373">
        <v>6629</v>
      </c>
      <c r="CT48" s="373">
        <v>6630</v>
      </c>
      <c r="CU48" s="374">
        <v>6669</v>
      </c>
      <c r="CV48" s="372">
        <v>6670</v>
      </c>
      <c r="CW48" s="373">
        <v>6625</v>
      </c>
      <c r="CX48" s="373">
        <v>6610</v>
      </c>
      <c r="CY48" s="373">
        <v>6611</v>
      </c>
      <c r="CZ48" s="373">
        <v>6614</v>
      </c>
      <c r="DA48" s="373">
        <v>6616</v>
      </c>
      <c r="DB48" s="373">
        <v>6611</v>
      </c>
      <c r="DC48" s="373">
        <v>6588</v>
      </c>
      <c r="DD48" s="373">
        <v>6539</v>
      </c>
      <c r="DE48" s="373">
        <v>6509</v>
      </c>
      <c r="DF48" s="373">
        <v>6545</v>
      </c>
      <c r="DG48" s="374">
        <v>6558</v>
      </c>
      <c r="DH48" s="372">
        <v>6559</v>
      </c>
      <c r="DI48" s="373">
        <v>6525</v>
      </c>
      <c r="DJ48" s="373">
        <v>6500</v>
      </c>
      <c r="DK48" s="373">
        <v>6508</v>
      </c>
      <c r="DL48" s="373">
        <v>6511</v>
      </c>
      <c r="DM48" s="373">
        <v>6497</v>
      </c>
      <c r="DN48" s="373">
        <v>6460</v>
      </c>
      <c r="DO48" s="373">
        <v>6456</v>
      </c>
      <c r="DP48" s="373">
        <v>6477</v>
      </c>
      <c r="DQ48" s="373">
        <v>6456</v>
      </c>
      <c r="DR48" s="373">
        <v>6449</v>
      </c>
      <c r="DS48" s="376">
        <v>6495</v>
      </c>
      <c r="DT48" s="372">
        <v>6542</v>
      </c>
      <c r="DU48" s="373">
        <v>6579</v>
      </c>
      <c r="DV48" s="373">
        <v>6536</v>
      </c>
      <c r="DW48" s="373">
        <v>6506</v>
      </c>
      <c r="DX48" s="373">
        <v>6496</v>
      </c>
      <c r="DY48" s="373">
        <v>6502</v>
      </c>
      <c r="DZ48" s="373">
        <v>6541</v>
      </c>
      <c r="EA48" s="373">
        <v>6503</v>
      </c>
      <c r="EB48" s="373">
        <v>6537</v>
      </c>
      <c r="EC48" s="373">
        <v>6556</v>
      </c>
      <c r="ED48" s="373">
        <v>6572</v>
      </c>
      <c r="EE48" s="376">
        <v>6604</v>
      </c>
      <c r="EF48" s="372">
        <v>6673</v>
      </c>
      <c r="EG48" s="373">
        <v>6747</v>
      </c>
      <c r="EH48" s="373">
        <v>6749</v>
      </c>
      <c r="EI48" s="373">
        <v>6750</v>
      </c>
      <c r="EJ48" s="373">
        <v>6759</v>
      </c>
      <c r="EK48" s="373">
        <v>6740</v>
      </c>
      <c r="EL48" s="373">
        <v>6780</v>
      </c>
      <c r="EM48" s="373">
        <v>6825</v>
      </c>
      <c r="EN48" s="373">
        <v>6820</v>
      </c>
      <c r="EO48" s="373">
        <v>6845</v>
      </c>
      <c r="EP48" s="373">
        <v>6857</v>
      </c>
      <c r="EQ48" s="376">
        <v>6867</v>
      </c>
      <c r="ER48" s="372">
        <v>6894</v>
      </c>
      <c r="ES48" s="373">
        <v>6875</v>
      </c>
      <c r="ET48" s="373">
        <v>6865</v>
      </c>
      <c r="EU48" s="373">
        <v>6858</v>
      </c>
      <c r="EV48" s="373">
        <v>6843</v>
      </c>
      <c r="EW48" s="376">
        <v>6813</v>
      </c>
      <c r="EX48" s="376">
        <v>6853</v>
      </c>
      <c r="EY48" s="376">
        <v>6925</v>
      </c>
      <c r="EZ48" s="374">
        <v>6932</v>
      </c>
      <c r="FA48" s="374">
        <v>6929</v>
      </c>
      <c r="FB48" s="374">
        <v>6917</v>
      </c>
      <c r="FC48" s="374">
        <v>6943</v>
      </c>
      <c r="FD48" s="374">
        <v>6994</v>
      </c>
      <c r="FE48" s="103">
        <v>51</v>
      </c>
      <c r="FF48" s="83">
        <v>0.7291964541035173</v>
      </c>
      <c r="FG48" s="103">
        <v>127</v>
      </c>
      <c r="FH48" s="83">
        <v>1.8494247852046015</v>
      </c>
    </row>
    <row r="49" spans="1:164" ht="15" outlineLevel="2">
      <c r="A49" s="360">
        <v>138</v>
      </c>
      <c r="B49" s="52" t="s">
        <v>329</v>
      </c>
      <c r="C49" s="343" t="s">
        <v>336</v>
      </c>
      <c r="D49" s="372">
        <v>12059</v>
      </c>
      <c r="E49" s="373">
        <v>12275</v>
      </c>
      <c r="F49" s="373">
        <v>12276</v>
      </c>
      <c r="G49" s="373">
        <v>12178</v>
      </c>
      <c r="H49" s="373">
        <v>12119</v>
      </c>
      <c r="I49" s="373">
        <v>12280</v>
      </c>
      <c r="J49" s="373">
        <v>12119</v>
      </c>
      <c r="K49" s="373">
        <v>12164</v>
      </c>
      <c r="L49" s="373">
        <v>12153</v>
      </c>
      <c r="M49" s="373">
        <v>12168</v>
      </c>
      <c r="N49" s="373">
        <v>12157</v>
      </c>
      <c r="O49" s="374">
        <v>12192</v>
      </c>
      <c r="P49" s="372">
        <v>12568</v>
      </c>
      <c r="Q49" s="373">
        <v>12622</v>
      </c>
      <c r="R49" s="375">
        <v>12996</v>
      </c>
      <c r="S49" s="373">
        <v>13065</v>
      </c>
      <c r="T49" s="373">
        <v>12833</v>
      </c>
      <c r="U49" s="373">
        <v>12817</v>
      </c>
      <c r="V49" s="373">
        <v>12828</v>
      </c>
      <c r="W49" s="373">
        <v>12808</v>
      </c>
      <c r="X49" s="373">
        <v>12827</v>
      </c>
      <c r="Y49" s="373">
        <v>12888</v>
      </c>
      <c r="Z49" s="373">
        <v>12879</v>
      </c>
      <c r="AA49" s="374">
        <v>12832</v>
      </c>
      <c r="AB49" s="372">
        <v>12778</v>
      </c>
      <c r="AC49" s="373">
        <v>12896</v>
      </c>
      <c r="AD49" s="373">
        <v>12915</v>
      </c>
      <c r="AE49" s="373">
        <v>12929</v>
      </c>
      <c r="AF49" s="373">
        <v>13015</v>
      </c>
      <c r="AG49" s="373">
        <v>12768</v>
      </c>
      <c r="AH49" s="373">
        <v>12721</v>
      </c>
      <c r="AI49" s="373">
        <v>12676</v>
      </c>
      <c r="AJ49" s="373">
        <v>12565</v>
      </c>
      <c r="AK49" s="373">
        <v>12670</v>
      </c>
      <c r="AL49" s="373">
        <v>12336</v>
      </c>
      <c r="AM49" s="374">
        <v>12401</v>
      </c>
      <c r="AN49" s="372">
        <v>12375</v>
      </c>
      <c r="AO49" s="373">
        <v>12318</v>
      </c>
      <c r="AP49" s="373">
        <v>12318</v>
      </c>
      <c r="AQ49" s="373">
        <v>12197</v>
      </c>
      <c r="AR49" s="373">
        <v>12463</v>
      </c>
      <c r="AS49" s="373">
        <v>12427</v>
      </c>
      <c r="AT49" s="373">
        <v>12444</v>
      </c>
      <c r="AU49" s="373">
        <v>12442</v>
      </c>
      <c r="AV49" s="373">
        <v>12305</v>
      </c>
      <c r="AW49" s="373">
        <v>12307</v>
      </c>
      <c r="AX49" s="373">
        <v>12289</v>
      </c>
      <c r="AY49" s="374">
        <v>12288</v>
      </c>
      <c r="AZ49" s="372">
        <v>12324</v>
      </c>
      <c r="BA49" s="373">
        <v>12440</v>
      </c>
      <c r="BB49" s="373">
        <v>12394</v>
      </c>
      <c r="BC49" s="373">
        <v>12397</v>
      </c>
      <c r="BD49" s="373">
        <v>12410</v>
      </c>
      <c r="BE49" s="373">
        <v>12304</v>
      </c>
      <c r="BF49" s="373">
        <v>12248</v>
      </c>
      <c r="BG49" s="373">
        <v>12123</v>
      </c>
      <c r="BH49" s="373">
        <v>12148</v>
      </c>
      <c r="BI49" s="373">
        <v>12048</v>
      </c>
      <c r="BJ49" s="373">
        <v>12061</v>
      </c>
      <c r="BK49" s="374">
        <v>12139</v>
      </c>
      <c r="BL49" s="372">
        <v>12136</v>
      </c>
      <c r="BM49" s="377">
        <v>12207</v>
      </c>
      <c r="BN49" s="377">
        <v>12158</v>
      </c>
      <c r="BO49" s="377">
        <v>12102</v>
      </c>
      <c r="BP49" s="377">
        <v>12117</v>
      </c>
      <c r="BQ49" s="377">
        <v>12027</v>
      </c>
      <c r="BR49" s="377">
        <v>11725</v>
      </c>
      <c r="BS49" s="377">
        <v>11590</v>
      </c>
      <c r="BT49" s="377">
        <v>11518</v>
      </c>
      <c r="BU49" s="377">
        <v>11480</v>
      </c>
      <c r="BV49" s="377">
        <v>11491</v>
      </c>
      <c r="BW49" s="374">
        <v>11574</v>
      </c>
      <c r="BX49" s="372">
        <v>11582</v>
      </c>
      <c r="BY49" s="377">
        <v>11512</v>
      </c>
      <c r="BZ49" s="377">
        <v>11457</v>
      </c>
      <c r="CA49" s="377">
        <v>11363</v>
      </c>
      <c r="CB49" s="377">
        <v>11329</v>
      </c>
      <c r="CC49" s="377">
        <v>11238</v>
      </c>
      <c r="CD49" s="377">
        <v>11219</v>
      </c>
      <c r="CE49" s="377">
        <v>11269</v>
      </c>
      <c r="CF49" s="377">
        <v>11676</v>
      </c>
      <c r="CG49" s="373">
        <v>11585</v>
      </c>
      <c r="CH49" s="373">
        <v>11585</v>
      </c>
      <c r="CI49" s="374">
        <v>11564</v>
      </c>
      <c r="CJ49" s="372">
        <v>11512</v>
      </c>
      <c r="CK49" s="373">
        <v>11546</v>
      </c>
      <c r="CL49" s="373">
        <v>11511</v>
      </c>
      <c r="CM49" s="373">
        <v>11496</v>
      </c>
      <c r="CN49" s="373">
        <v>11522</v>
      </c>
      <c r="CO49" s="373">
        <v>11590</v>
      </c>
      <c r="CP49" s="373">
        <v>11673</v>
      </c>
      <c r="CQ49" s="373">
        <v>11717</v>
      </c>
      <c r="CR49" s="373">
        <v>11696</v>
      </c>
      <c r="CS49" s="373">
        <v>11790</v>
      </c>
      <c r="CT49" s="373">
        <v>11844</v>
      </c>
      <c r="CU49" s="374">
        <v>11861</v>
      </c>
      <c r="CV49" s="372">
        <v>11844</v>
      </c>
      <c r="CW49" s="373">
        <v>11790</v>
      </c>
      <c r="CX49" s="373">
        <v>11717</v>
      </c>
      <c r="CY49" s="373">
        <v>11585</v>
      </c>
      <c r="CZ49" s="373">
        <v>11675</v>
      </c>
      <c r="DA49" s="373">
        <v>11571</v>
      </c>
      <c r="DB49" s="373">
        <v>11544</v>
      </c>
      <c r="DC49" s="373">
        <v>11398</v>
      </c>
      <c r="DD49" s="373">
        <v>11500</v>
      </c>
      <c r="DE49" s="373">
        <v>11439</v>
      </c>
      <c r="DF49" s="373">
        <v>11397</v>
      </c>
      <c r="DG49" s="374">
        <v>11361</v>
      </c>
      <c r="DH49" s="372">
        <v>11304</v>
      </c>
      <c r="DI49" s="373">
        <v>11279</v>
      </c>
      <c r="DJ49" s="373">
        <v>11230</v>
      </c>
      <c r="DK49" s="373">
        <v>11149</v>
      </c>
      <c r="DL49" s="373">
        <v>11039</v>
      </c>
      <c r="DM49" s="373">
        <v>10941</v>
      </c>
      <c r="DN49" s="373">
        <v>10848</v>
      </c>
      <c r="DO49" s="373">
        <v>10815</v>
      </c>
      <c r="DP49" s="373">
        <v>10829</v>
      </c>
      <c r="DQ49" s="373">
        <v>10767</v>
      </c>
      <c r="DR49" s="373">
        <v>10731</v>
      </c>
      <c r="DS49" s="376">
        <v>10832</v>
      </c>
      <c r="DT49" s="372">
        <v>10856</v>
      </c>
      <c r="DU49" s="373">
        <v>10902</v>
      </c>
      <c r="DV49" s="373">
        <v>10933</v>
      </c>
      <c r="DW49" s="373">
        <v>10931</v>
      </c>
      <c r="DX49" s="373">
        <v>11135</v>
      </c>
      <c r="DY49" s="373">
        <v>11191</v>
      </c>
      <c r="DZ49" s="373">
        <v>11163</v>
      </c>
      <c r="EA49" s="373">
        <v>11027</v>
      </c>
      <c r="EB49" s="373">
        <v>11045</v>
      </c>
      <c r="EC49" s="373">
        <v>10995</v>
      </c>
      <c r="ED49" s="373">
        <v>10961</v>
      </c>
      <c r="EE49" s="376">
        <v>10926</v>
      </c>
      <c r="EF49" s="372">
        <v>10963</v>
      </c>
      <c r="EG49" s="373">
        <v>10971</v>
      </c>
      <c r="EH49" s="373">
        <v>10937</v>
      </c>
      <c r="EI49" s="373">
        <v>10885</v>
      </c>
      <c r="EJ49" s="373">
        <v>10841</v>
      </c>
      <c r="EK49" s="373">
        <v>10859</v>
      </c>
      <c r="EL49" s="373">
        <v>10863</v>
      </c>
      <c r="EM49" s="373">
        <v>10859</v>
      </c>
      <c r="EN49" s="373">
        <v>10895</v>
      </c>
      <c r="EO49" s="373">
        <v>10843</v>
      </c>
      <c r="EP49" s="373">
        <v>10872</v>
      </c>
      <c r="EQ49" s="376">
        <v>10830</v>
      </c>
      <c r="ER49" s="372">
        <v>10878</v>
      </c>
      <c r="ES49" s="373">
        <v>10892</v>
      </c>
      <c r="ET49" s="373">
        <v>10853</v>
      </c>
      <c r="EU49" s="373">
        <v>10804</v>
      </c>
      <c r="EV49" s="373">
        <v>10799</v>
      </c>
      <c r="EW49" s="376">
        <v>10768</v>
      </c>
      <c r="EX49" s="376">
        <v>10935</v>
      </c>
      <c r="EY49" s="376">
        <v>10989</v>
      </c>
      <c r="EZ49" s="374">
        <v>11038</v>
      </c>
      <c r="FA49" s="374">
        <v>11114</v>
      </c>
      <c r="FB49" s="374">
        <v>11177</v>
      </c>
      <c r="FC49" s="374">
        <v>11240</v>
      </c>
      <c r="FD49" s="374">
        <v>11294</v>
      </c>
      <c r="FE49" s="103">
        <v>54</v>
      </c>
      <c r="FF49" s="83">
        <v>0.47812998052063044</v>
      </c>
      <c r="FG49" s="103">
        <v>464</v>
      </c>
      <c r="FH49" s="83">
        <v>4.2843951985226223</v>
      </c>
    </row>
    <row r="50" spans="1:164" ht="15" outlineLevel="2">
      <c r="A50" s="360">
        <v>234</v>
      </c>
      <c r="B50" s="52" t="s">
        <v>329</v>
      </c>
      <c r="C50" s="343" t="s">
        <v>337</v>
      </c>
      <c r="D50" s="372">
        <v>15401</v>
      </c>
      <c r="E50" s="373">
        <v>15412</v>
      </c>
      <c r="F50" s="373">
        <v>15388</v>
      </c>
      <c r="G50" s="373">
        <v>15280</v>
      </c>
      <c r="H50" s="373">
        <v>15236</v>
      </c>
      <c r="I50" s="373">
        <v>15344</v>
      </c>
      <c r="J50" s="373">
        <v>15300</v>
      </c>
      <c r="K50" s="373">
        <v>15283</v>
      </c>
      <c r="L50" s="373">
        <v>15333</v>
      </c>
      <c r="M50" s="373">
        <v>15504</v>
      </c>
      <c r="N50" s="373">
        <v>15501</v>
      </c>
      <c r="O50" s="374">
        <v>16138</v>
      </c>
      <c r="P50" s="372">
        <v>16196</v>
      </c>
      <c r="Q50" s="373">
        <v>16152</v>
      </c>
      <c r="R50" s="375">
        <v>16254</v>
      </c>
      <c r="S50" s="373">
        <v>16607</v>
      </c>
      <c r="T50" s="373">
        <v>16644</v>
      </c>
      <c r="U50" s="373">
        <v>16894</v>
      </c>
      <c r="V50" s="373">
        <v>17106</v>
      </c>
      <c r="W50" s="373">
        <v>17085</v>
      </c>
      <c r="X50" s="373">
        <v>17294</v>
      </c>
      <c r="Y50" s="373">
        <v>17510</v>
      </c>
      <c r="Z50" s="373">
        <v>17536</v>
      </c>
      <c r="AA50" s="374">
        <v>17651</v>
      </c>
      <c r="AB50" s="372">
        <v>17711</v>
      </c>
      <c r="AC50" s="373">
        <v>17675</v>
      </c>
      <c r="AD50" s="373">
        <v>17760</v>
      </c>
      <c r="AE50" s="373">
        <v>17913</v>
      </c>
      <c r="AF50" s="373">
        <v>17999</v>
      </c>
      <c r="AG50" s="373">
        <v>18038</v>
      </c>
      <c r="AH50" s="373">
        <v>18044</v>
      </c>
      <c r="AI50" s="373">
        <v>18059</v>
      </c>
      <c r="AJ50" s="373">
        <v>18269</v>
      </c>
      <c r="AK50" s="373">
        <v>18312</v>
      </c>
      <c r="AL50" s="373">
        <v>18300</v>
      </c>
      <c r="AM50" s="374">
        <v>18241</v>
      </c>
      <c r="AN50" s="372">
        <v>18231</v>
      </c>
      <c r="AO50" s="373">
        <v>18270</v>
      </c>
      <c r="AP50" s="373">
        <v>18424</v>
      </c>
      <c r="AQ50" s="373">
        <v>18482</v>
      </c>
      <c r="AR50" s="373">
        <v>18558</v>
      </c>
      <c r="AS50" s="373">
        <v>18642</v>
      </c>
      <c r="AT50" s="373">
        <v>18641</v>
      </c>
      <c r="AU50" s="373">
        <v>18617</v>
      </c>
      <c r="AV50" s="373">
        <v>18646</v>
      </c>
      <c r="AW50" s="373">
        <v>18678</v>
      </c>
      <c r="AX50" s="373">
        <v>18684</v>
      </c>
      <c r="AY50" s="374">
        <v>18758</v>
      </c>
      <c r="AZ50" s="372">
        <v>18715</v>
      </c>
      <c r="BA50" s="373">
        <v>18738</v>
      </c>
      <c r="BB50" s="373">
        <v>18788</v>
      </c>
      <c r="BC50" s="373">
        <v>18872</v>
      </c>
      <c r="BD50" s="373">
        <v>18796</v>
      </c>
      <c r="BE50" s="373">
        <v>18871</v>
      </c>
      <c r="BF50" s="373">
        <v>18919</v>
      </c>
      <c r="BG50" s="373">
        <v>18804</v>
      </c>
      <c r="BH50" s="373">
        <v>18726</v>
      </c>
      <c r="BI50" s="373">
        <v>18671</v>
      </c>
      <c r="BJ50" s="373">
        <v>18852</v>
      </c>
      <c r="BK50" s="374">
        <v>19043</v>
      </c>
      <c r="BL50" s="372">
        <v>19154</v>
      </c>
      <c r="BM50" s="377">
        <v>19252</v>
      </c>
      <c r="BN50" s="377">
        <v>19328</v>
      </c>
      <c r="BO50" s="377">
        <v>19317</v>
      </c>
      <c r="BP50" s="377">
        <v>19301</v>
      </c>
      <c r="BQ50" s="377">
        <v>19337</v>
      </c>
      <c r="BR50" s="377">
        <v>19330</v>
      </c>
      <c r="BS50" s="377">
        <v>19333</v>
      </c>
      <c r="BT50" s="377">
        <v>19399</v>
      </c>
      <c r="BU50" s="377">
        <v>19388</v>
      </c>
      <c r="BV50" s="377">
        <v>19370</v>
      </c>
      <c r="BW50" s="374">
        <v>19326</v>
      </c>
      <c r="BX50" s="372">
        <v>19334</v>
      </c>
      <c r="BY50" s="377">
        <v>19283</v>
      </c>
      <c r="BZ50" s="377">
        <v>19281</v>
      </c>
      <c r="CA50" s="377">
        <v>19254</v>
      </c>
      <c r="CB50" s="377">
        <v>19269</v>
      </c>
      <c r="CC50" s="377">
        <v>19036</v>
      </c>
      <c r="CD50" s="377">
        <v>19120</v>
      </c>
      <c r="CE50" s="377">
        <v>19158</v>
      </c>
      <c r="CF50" s="377">
        <v>19157</v>
      </c>
      <c r="CG50" s="373">
        <v>19169</v>
      </c>
      <c r="CH50" s="373">
        <v>19132</v>
      </c>
      <c r="CI50" s="374">
        <v>19111</v>
      </c>
      <c r="CJ50" s="372">
        <v>19105</v>
      </c>
      <c r="CK50" s="373">
        <v>19180</v>
      </c>
      <c r="CL50" s="373">
        <v>19214</v>
      </c>
      <c r="CM50" s="373">
        <v>19206</v>
      </c>
      <c r="CN50" s="373">
        <v>19233</v>
      </c>
      <c r="CO50" s="373">
        <v>19333</v>
      </c>
      <c r="CP50" s="373">
        <v>19393</v>
      </c>
      <c r="CQ50" s="373">
        <v>19528</v>
      </c>
      <c r="CR50" s="373">
        <v>19579</v>
      </c>
      <c r="CS50" s="373">
        <v>19532</v>
      </c>
      <c r="CT50" s="373">
        <v>19681</v>
      </c>
      <c r="CU50" s="374">
        <v>19819</v>
      </c>
      <c r="CV50" s="372">
        <v>19851</v>
      </c>
      <c r="CW50" s="373">
        <v>19989</v>
      </c>
      <c r="CX50" s="373">
        <v>19993</v>
      </c>
      <c r="CY50" s="373">
        <v>20020</v>
      </c>
      <c r="CZ50" s="373">
        <v>19998</v>
      </c>
      <c r="DA50" s="373">
        <v>20020</v>
      </c>
      <c r="DB50" s="373">
        <v>19991</v>
      </c>
      <c r="DC50" s="373">
        <v>20027</v>
      </c>
      <c r="DD50" s="373">
        <v>20101</v>
      </c>
      <c r="DE50" s="373">
        <v>20058</v>
      </c>
      <c r="DF50" s="373">
        <v>20134</v>
      </c>
      <c r="DG50" s="374">
        <v>20148</v>
      </c>
      <c r="DH50" s="372">
        <v>20138</v>
      </c>
      <c r="DI50" s="373">
        <v>20146</v>
      </c>
      <c r="DJ50" s="373">
        <v>20109</v>
      </c>
      <c r="DK50" s="373">
        <v>20066</v>
      </c>
      <c r="DL50" s="373">
        <v>20039</v>
      </c>
      <c r="DM50" s="373">
        <v>20000</v>
      </c>
      <c r="DN50" s="373">
        <v>19969</v>
      </c>
      <c r="DO50" s="373">
        <v>19982</v>
      </c>
      <c r="DP50" s="373">
        <v>19947</v>
      </c>
      <c r="DQ50" s="373">
        <v>19899</v>
      </c>
      <c r="DR50" s="373">
        <v>19926</v>
      </c>
      <c r="DS50" s="376">
        <v>19846</v>
      </c>
      <c r="DT50" s="372">
        <v>19855</v>
      </c>
      <c r="DU50" s="373">
        <v>19995</v>
      </c>
      <c r="DV50" s="373">
        <v>19874</v>
      </c>
      <c r="DW50" s="373">
        <v>19805</v>
      </c>
      <c r="DX50" s="373">
        <v>19918</v>
      </c>
      <c r="DY50" s="373">
        <v>19921</v>
      </c>
      <c r="DZ50" s="373">
        <v>19904</v>
      </c>
      <c r="EA50" s="373">
        <v>19792</v>
      </c>
      <c r="EB50" s="373">
        <v>19851</v>
      </c>
      <c r="EC50" s="373">
        <v>19846</v>
      </c>
      <c r="ED50" s="373">
        <v>19791</v>
      </c>
      <c r="EE50" s="376">
        <v>19732</v>
      </c>
      <c r="EF50" s="372">
        <v>19768</v>
      </c>
      <c r="EG50" s="373">
        <v>19828</v>
      </c>
      <c r="EH50" s="373">
        <v>19799</v>
      </c>
      <c r="EI50" s="373">
        <v>19787</v>
      </c>
      <c r="EJ50" s="373">
        <v>19763</v>
      </c>
      <c r="EK50" s="373">
        <v>19736</v>
      </c>
      <c r="EL50" s="373">
        <v>19732</v>
      </c>
      <c r="EM50" s="373">
        <v>19780</v>
      </c>
      <c r="EN50" s="373">
        <v>19856</v>
      </c>
      <c r="EO50" s="373">
        <v>19871</v>
      </c>
      <c r="EP50" s="373">
        <v>19855</v>
      </c>
      <c r="EQ50" s="376">
        <v>19961</v>
      </c>
      <c r="ER50" s="372">
        <v>20057</v>
      </c>
      <c r="ES50" s="373">
        <v>20218</v>
      </c>
      <c r="ET50" s="373">
        <v>20157</v>
      </c>
      <c r="EU50" s="373">
        <v>20136</v>
      </c>
      <c r="EV50" s="373">
        <v>20285</v>
      </c>
      <c r="EW50" s="376">
        <v>20394</v>
      </c>
      <c r="EX50" s="376">
        <v>20598</v>
      </c>
      <c r="EY50" s="376">
        <v>20648</v>
      </c>
      <c r="EZ50" s="374">
        <v>20714</v>
      </c>
      <c r="FA50" s="374">
        <v>20868</v>
      </c>
      <c r="FB50" s="374">
        <v>20959</v>
      </c>
      <c r="FC50" s="374">
        <v>21089</v>
      </c>
      <c r="FD50" s="374">
        <v>21184</v>
      </c>
      <c r="FE50" s="103">
        <v>95</v>
      </c>
      <c r="FF50" s="83">
        <v>0.44845166163141992</v>
      </c>
      <c r="FG50" s="103">
        <v>1223</v>
      </c>
      <c r="FH50" s="83">
        <v>6.1269475477180499</v>
      </c>
    </row>
    <row r="51" spans="1:164" ht="15" outlineLevel="2">
      <c r="A51" s="360">
        <v>240</v>
      </c>
      <c r="B51" s="52" t="s">
        <v>329</v>
      </c>
      <c r="C51" s="343" t="s">
        <v>338</v>
      </c>
      <c r="D51" s="372">
        <v>9035</v>
      </c>
      <c r="E51" s="373">
        <v>9044</v>
      </c>
      <c r="F51" s="373">
        <v>8973</v>
      </c>
      <c r="G51" s="373">
        <v>8935</v>
      </c>
      <c r="H51" s="373">
        <v>8920</v>
      </c>
      <c r="I51" s="373">
        <v>8937</v>
      </c>
      <c r="J51" s="373">
        <v>8640</v>
      </c>
      <c r="K51" s="373">
        <v>8908</v>
      </c>
      <c r="L51" s="373">
        <v>8629</v>
      </c>
      <c r="M51" s="373">
        <v>8588</v>
      </c>
      <c r="N51" s="373">
        <v>8542</v>
      </c>
      <c r="O51" s="374">
        <v>8560</v>
      </c>
      <c r="P51" s="372">
        <v>8529</v>
      </c>
      <c r="Q51" s="373">
        <v>8506</v>
      </c>
      <c r="R51" s="375">
        <v>8507</v>
      </c>
      <c r="S51" s="373">
        <v>8471</v>
      </c>
      <c r="T51" s="373">
        <v>8499</v>
      </c>
      <c r="U51" s="373">
        <v>8481</v>
      </c>
      <c r="V51" s="373">
        <v>8518</v>
      </c>
      <c r="W51" s="373">
        <v>8542</v>
      </c>
      <c r="X51" s="373">
        <v>8673</v>
      </c>
      <c r="Y51" s="373">
        <v>8801</v>
      </c>
      <c r="Z51" s="373">
        <v>8747</v>
      </c>
      <c r="AA51" s="374">
        <v>8666</v>
      </c>
      <c r="AB51" s="372">
        <v>8707</v>
      </c>
      <c r="AC51" s="373">
        <v>8760</v>
      </c>
      <c r="AD51" s="373">
        <v>8774</v>
      </c>
      <c r="AE51" s="373">
        <v>8753</v>
      </c>
      <c r="AF51" s="373">
        <v>8817</v>
      </c>
      <c r="AG51" s="373">
        <v>8708</v>
      </c>
      <c r="AH51" s="373">
        <v>8681</v>
      </c>
      <c r="AI51" s="373">
        <v>8648</v>
      </c>
      <c r="AJ51" s="373">
        <v>8589</v>
      </c>
      <c r="AK51" s="373">
        <v>8652</v>
      </c>
      <c r="AL51" s="373">
        <v>8579</v>
      </c>
      <c r="AM51" s="374">
        <v>8602</v>
      </c>
      <c r="AN51" s="372">
        <v>8555</v>
      </c>
      <c r="AO51" s="373">
        <v>8521</v>
      </c>
      <c r="AP51" s="373">
        <v>8486</v>
      </c>
      <c r="AQ51" s="373">
        <v>8447</v>
      </c>
      <c r="AR51" s="373">
        <v>8575</v>
      </c>
      <c r="AS51" s="373">
        <v>8557</v>
      </c>
      <c r="AT51" s="373">
        <v>8585</v>
      </c>
      <c r="AU51" s="373">
        <v>8597</v>
      </c>
      <c r="AV51" s="373">
        <v>8514</v>
      </c>
      <c r="AW51" s="373">
        <v>8510</v>
      </c>
      <c r="AX51" s="373">
        <v>8505</v>
      </c>
      <c r="AY51" s="374">
        <v>8515</v>
      </c>
      <c r="AZ51" s="372">
        <v>8492</v>
      </c>
      <c r="BA51" s="373">
        <v>8512</v>
      </c>
      <c r="BB51" s="373">
        <v>8489</v>
      </c>
      <c r="BC51" s="373">
        <v>8461</v>
      </c>
      <c r="BD51" s="373">
        <v>8423</v>
      </c>
      <c r="BE51" s="373">
        <v>8322</v>
      </c>
      <c r="BF51" s="373">
        <v>8314</v>
      </c>
      <c r="BG51" s="373">
        <v>8193</v>
      </c>
      <c r="BH51" s="373">
        <v>8239</v>
      </c>
      <c r="BI51" s="373">
        <v>8167</v>
      </c>
      <c r="BJ51" s="373">
        <v>8168</v>
      </c>
      <c r="BK51" s="374">
        <v>8215</v>
      </c>
      <c r="BL51" s="372">
        <v>8148</v>
      </c>
      <c r="BM51" s="377">
        <v>8187</v>
      </c>
      <c r="BN51" s="377">
        <v>8127</v>
      </c>
      <c r="BO51" s="377">
        <v>8092</v>
      </c>
      <c r="BP51" s="377">
        <v>8073</v>
      </c>
      <c r="BQ51" s="377">
        <v>7996</v>
      </c>
      <c r="BR51" s="377">
        <v>7699</v>
      </c>
      <c r="BS51" s="377">
        <v>7619</v>
      </c>
      <c r="BT51" s="377">
        <v>7625</v>
      </c>
      <c r="BU51" s="377">
        <v>7666</v>
      </c>
      <c r="BV51" s="377">
        <v>7710</v>
      </c>
      <c r="BW51" s="374">
        <v>7734</v>
      </c>
      <c r="BX51" s="372">
        <v>7745</v>
      </c>
      <c r="BY51" s="377">
        <v>7688</v>
      </c>
      <c r="BZ51" s="377">
        <v>7636</v>
      </c>
      <c r="CA51" s="377">
        <v>7541</v>
      </c>
      <c r="CB51" s="377">
        <v>7504</v>
      </c>
      <c r="CC51" s="377">
        <v>7448</v>
      </c>
      <c r="CD51" s="377">
        <v>7393</v>
      </c>
      <c r="CE51" s="377">
        <v>7366</v>
      </c>
      <c r="CF51" s="377">
        <v>7341</v>
      </c>
      <c r="CG51" s="373">
        <v>7294</v>
      </c>
      <c r="CH51" s="373">
        <v>7275</v>
      </c>
      <c r="CI51" s="374">
        <v>7235</v>
      </c>
      <c r="CJ51" s="372">
        <v>7208</v>
      </c>
      <c r="CK51" s="373">
        <v>7170</v>
      </c>
      <c r="CL51" s="373">
        <v>7131</v>
      </c>
      <c r="CM51" s="373">
        <v>7110</v>
      </c>
      <c r="CN51" s="373">
        <v>7072</v>
      </c>
      <c r="CO51" s="373">
        <v>7102</v>
      </c>
      <c r="CP51" s="373">
        <v>7137</v>
      </c>
      <c r="CQ51" s="373">
        <v>7171</v>
      </c>
      <c r="CR51" s="373">
        <v>7137</v>
      </c>
      <c r="CS51" s="373">
        <v>7179</v>
      </c>
      <c r="CT51" s="373">
        <v>7218</v>
      </c>
      <c r="CU51" s="374">
        <v>7223</v>
      </c>
      <c r="CV51" s="372">
        <v>7217</v>
      </c>
      <c r="CW51" s="373">
        <v>7182</v>
      </c>
      <c r="CX51" s="373">
        <v>7130</v>
      </c>
      <c r="CY51" s="373">
        <v>7050</v>
      </c>
      <c r="CZ51" s="373">
        <v>7030</v>
      </c>
      <c r="DA51" s="373">
        <v>7049</v>
      </c>
      <c r="DB51" s="373">
        <v>7023</v>
      </c>
      <c r="DC51" s="373">
        <v>6989</v>
      </c>
      <c r="DD51" s="373">
        <v>6947</v>
      </c>
      <c r="DE51" s="373">
        <v>6943</v>
      </c>
      <c r="DF51" s="373">
        <v>6998</v>
      </c>
      <c r="DG51" s="374">
        <v>7013</v>
      </c>
      <c r="DH51" s="372">
        <v>6987</v>
      </c>
      <c r="DI51" s="373">
        <v>6994</v>
      </c>
      <c r="DJ51" s="373">
        <v>6976</v>
      </c>
      <c r="DK51" s="373">
        <v>6944</v>
      </c>
      <c r="DL51" s="373">
        <v>6901</v>
      </c>
      <c r="DM51" s="373">
        <v>6865</v>
      </c>
      <c r="DN51" s="373">
        <v>6791</v>
      </c>
      <c r="DO51" s="373">
        <v>6783</v>
      </c>
      <c r="DP51" s="373">
        <v>6768</v>
      </c>
      <c r="DQ51" s="373">
        <v>6746</v>
      </c>
      <c r="DR51" s="373">
        <v>6711</v>
      </c>
      <c r="DS51" s="376">
        <v>6735</v>
      </c>
      <c r="DT51" s="372">
        <v>6772</v>
      </c>
      <c r="DU51" s="373">
        <v>6842</v>
      </c>
      <c r="DV51" s="373">
        <v>6854</v>
      </c>
      <c r="DW51" s="373">
        <v>6852</v>
      </c>
      <c r="DX51" s="373">
        <v>6965</v>
      </c>
      <c r="DY51" s="373">
        <v>6973</v>
      </c>
      <c r="DZ51" s="373">
        <v>6991</v>
      </c>
      <c r="EA51" s="373">
        <v>6937</v>
      </c>
      <c r="EB51" s="373">
        <v>6999</v>
      </c>
      <c r="EC51" s="373">
        <v>6996</v>
      </c>
      <c r="ED51" s="373">
        <v>6954</v>
      </c>
      <c r="EE51" s="376">
        <v>6903</v>
      </c>
      <c r="EF51" s="372">
        <v>6911</v>
      </c>
      <c r="EG51" s="373">
        <v>6923</v>
      </c>
      <c r="EH51" s="373">
        <v>6873</v>
      </c>
      <c r="EI51" s="373">
        <v>6880</v>
      </c>
      <c r="EJ51" s="373">
        <v>6872</v>
      </c>
      <c r="EK51" s="373">
        <v>6845</v>
      </c>
      <c r="EL51" s="373">
        <v>6835</v>
      </c>
      <c r="EM51" s="373">
        <v>6843</v>
      </c>
      <c r="EN51" s="373">
        <v>6844</v>
      </c>
      <c r="EO51" s="373">
        <v>6814</v>
      </c>
      <c r="EP51" s="373">
        <v>6800</v>
      </c>
      <c r="EQ51" s="376">
        <v>6744</v>
      </c>
      <c r="ER51" s="372">
        <v>6751</v>
      </c>
      <c r="ES51" s="373">
        <v>6748</v>
      </c>
      <c r="ET51" s="373">
        <v>6713</v>
      </c>
      <c r="EU51" s="373">
        <v>6669</v>
      </c>
      <c r="EV51" s="373">
        <v>6672</v>
      </c>
      <c r="EW51" s="376">
        <v>6625</v>
      </c>
      <c r="EX51" s="376">
        <v>6657</v>
      </c>
      <c r="EY51" s="376">
        <v>6660</v>
      </c>
      <c r="EZ51" s="374">
        <v>6635</v>
      </c>
      <c r="FA51" s="374">
        <v>6631</v>
      </c>
      <c r="FB51" s="374">
        <v>6604</v>
      </c>
      <c r="FC51" s="374">
        <v>6631</v>
      </c>
      <c r="FD51" s="374">
        <v>6681</v>
      </c>
      <c r="FE51" s="103">
        <v>50</v>
      </c>
      <c r="FF51" s="83">
        <v>0.74839095943721001</v>
      </c>
      <c r="FG51" s="103">
        <v>-63</v>
      </c>
      <c r="FH51" s="83">
        <v>-0.93416370106761559</v>
      </c>
    </row>
    <row r="52" spans="1:164" ht="15" outlineLevel="2">
      <c r="A52" s="360">
        <v>284</v>
      </c>
      <c r="B52" s="52" t="s">
        <v>329</v>
      </c>
      <c r="C52" s="343" t="s">
        <v>339</v>
      </c>
      <c r="D52" s="372">
        <v>18432</v>
      </c>
      <c r="E52" s="373">
        <v>18510</v>
      </c>
      <c r="F52" s="373">
        <v>18542</v>
      </c>
      <c r="G52" s="373">
        <v>18502</v>
      </c>
      <c r="H52" s="373">
        <v>18464</v>
      </c>
      <c r="I52" s="373">
        <v>18546</v>
      </c>
      <c r="J52" s="373">
        <v>18119</v>
      </c>
      <c r="K52" s="373">
        <v>18479</v>
      </c>
      <c r="L52" s="373">
        <v>18014</v>
      </c>
      <c r="M52" s="373">
        <v>18070</v>
      </c>
      <c r="N52" s="373">
        <v>17895</v>
      </c>
      <c r="O52" s="374">
        <v>18082</v>
      </c>
      <c r="P52" s="372">
        <v>18103</v>
      </c>
      <c r="Q52" s="373">
        <v>18060</v>
      </c>
      <c r="R52" s="375">
        <v>18065</v>
      </c>
      <c r="S52" s="373">
        <v>18004</v>
      </c>
      <c r="T52" s="373">
        <v>18119</v>
      </c>
      <c r="U52" s="373">
        <v>18341</v>
      </c>
      <c r="V52" s="373">
        <v>18453</v>
      </c>
      <c r="W52" s="373">
        <v>18371</v>
      </c>
      <c r="X52" s="373">
        <v>18331</v>
      </c>
      <c r="Y52" s="373">
        <v>18374</v>
      </c>
      <c r="Z52" s="373">
        <v>18351</v>
      </c>
      <c r="AA52" s="374">
        <v>18476</v>
      </c>
      <c r="AB52" s="372">
        <v>18487</v>
      </c>
      <c r="AC52" s="373">
        <v>18524</v>
      </c>
      <c r="AD52" s="373">
        <v>18576</v>
      </c>
      <c r="AE52" s="373">
        <v>18594</v>
      </c>
      <c r="AF52" s="373">
        <v>18657</v>
      </c>
      <c r="AG52" s="373">
        <v>18639</v>
      </c>
      <c r="AH52" s="373">
        <v>18619</v>
      </c>
      <c r="AI52" s="373">
        <v>18471</v>
      </c>
      <c r="AJ52" s="373">
        <v>18707</v>
      </c>
      <c r="AK52" s="373">
        <v>18822</v>
      </c>
      <c r="AL52" s="373">
        <v>18781</v>
      </c>
      <c r="AM52" s="374">
        <v>18809</v>
      </c>
      <c r="AN52" s="372">
        <v>18753</v>
      </c>
      <c r="AO52" s="373">
        <v>18800</v>
      </c>
      <c r="AP52" s="373">
        <v>18947</v>
      </c>
      <c r="AQ52" s="373">
        <v>18895</v>
      </c>
      <c r="AR52" s="373">
        <v>18906</v>
      </c>
      <c r="AS52" s="373">
        <v>18930</v>
      </c>
      <c r="AT52" s="373">
        <v>18971</v>
      </c>
      <c r="AU52" s="373">
        <v>18904</v>
      </c>
      <c r="AV52" s="373">
        <v>18887</v>
      </c>
      <c r="AW52" s="373">
        <v>18902</v>
      </c>
      <c r="AX52" s="373">
        <v>18973</v>
      </c>
      <c r="AY52" s="374">
        <v>19038</v>
      </c>
      <c r="AZ52" s="372">
        <v>18984</v>
      </c>
      <c r="BA52" s="373">
        <v>18986</v>
      </c>
      <c r="BB52" s="373">
        <v>19151</v>
      </c>
      <c r="BC52" s="373">
        <v>19111</v>
      </c>
      <c r="BD52" s="373">
        <v>19089</v>
      </c>
      <c r="BE52" s="373">
        <v>19043</v>
      </c>
      <c r="BF52" s="373">
        <v>19079</v>
      </c>
      <c r="BG52" s="373">
        <v>18995</v>
      </c>
      <c r="BH52" s="373">
        <v>18940</v>
      </c>
      <c r="BI52" s="373">
        <v>19007</v>
      </c>
      <c r="BJ52" s="373">
        <v>19142</v>
      </c>
      <c r="BK52" s="374">
        <v>19284</v>
      </c>
      <c r="BL52" s="372">
        <v>19278</v>
      </c>
      <c r="BM52" s="377">
        <v>19364</v>
      </c>
      <c r="BN52" s="377">
        <v>19425</v>
      </c>
      <c r="BO52" s="377">
        <v>19410</v>
      </c>
      <c r="BP52" s="377">
        <v>19376</v>
      </c>
      <c r="BQ52" s="377">
        <v>19336</v>
      </c>
      <c r="BR52" s="377">
        <v>19290</v>
      </c>
      <c r="BS52" s="377">
        <v>19227</v>
      </c>
      <c r="BT52" s="377">
        <v>19277</v>
      </c>
      <c r="BU52" s="377">
        <v>19256</v>
      </c>
      <c r="BV52" s="377">
        <v>19210</v>
      </c>
      <c r="BW52" s="374">
        <v>19140</v>
      </c>
      <c r="BX52" s="372">
        <v>19194</v>
      </c>
      <c r="BY52" s="377">
        <v>19193</v>
      </c>
      <c r="BZ52" s="377">
        <v>19189</v>
      </c>
      <c r="CA52" s="377">
        <v>19165</v>
      </c>
      <c r="CB52" s="377">
        <v>19110</v>
      </c>
      <c r="CC52" s="377">
        <v>18807</v>
      </c>
      <c r="CD52" s="377">
        <v>18748</v>
      </c>
      <c r="CE52" s="377">
        <v>18771</v>
      </c>
      <c r="CF52" s="377">
        <v>18819</v>
      </c>
      <c r="CG52" s="373">
        <v>18814</v>
      </c>
      <c r="CH52" s="373">
        <v>18768</v>
      </c>
      <c r="CI52" s="374">
        <v>18694</v>
      </c>
      <c r="CJ52" s="372">
        <v>18639</v>
      </c>
      <c r="CK52" s="373">
        <v>18724</v>
      </c>
      <c r="CL52" s="373">
        <v>18725</v>
      </c>
      <c r="CM52" s="373">
        <v>18704</v>
      </c>
      <c r="CN52" s="373">
        <v>18700</v>
      </c>
      <c r="CO52" s="373">
        <v>18702</v>
      </c>
      <c r="CP52" s="373">
        <v>18697</v>
      </c>
      <c r="CQ52" s="373">
        <v>18776</v>
      </c>
      <c r="CR52" s="373">
        <v>18748</v>
      </c>
      <c r="CS52" s="373">
        <v>18727</v>
      </c>
      <c r="CT52" s="373">
        <v>18749</v>
      </c>
      <c r="CU52" s="374">
        <v>18758</v>
      </c>
      <c r="CV52" s="372">
        <v>18800</v>
      </c>
      <c r="CW52" s="373">
        <v>18868</v>
      </c>
      <c r="CX52" s="373">
        <v>18886</v>
      </c>
      <c r="CY52" s="373">
        <v>18855</v>
      </c>
      <c r="CZ52" s="373">
        <v>18801</v>
      </c>
      <c r="DA52" s="373">
        <v>18808</v>
      </c>
      <c r="DB52" s="373">
        <v>18773</v>
      </c>
      <c r="DC52" s="373">
        <v>18756</v>
      </c>
      <c r="DD52" s="373">
        <v>18789</v>
      </c>
      <c r="DE52" s="373">
        <v>18799</v>
      </c>
      <c r="DF52" s="373">
        <v>18833</v>
      </c>
      <c r="DG52" s="374">
        <v>18565</v>
      </c>
      <c r="DH52" s="372">
        <v>18615</v>
      </c>
      <c r="DI52" s="373">
        <v>18673</v>
      </c>
      <c r="DJ52" s="373">
        <v>18703</v>
      </c>
      <c r="DK52" s="373">
        <v>18650</v>
      </c>
      <c r="DL52" s="373">
        <v>18572</v>
      </c>
      <c r="DM52" s="373">
        <v>18521</v>
      </c>
      <c r="DN52" s="373">
        <v>18485</v>
      </c>
      <c r="DO52" s="373">
        <v>18460</v>
      </c>
      <c r="DP52" s="373">
        <v>18471</v>
      </c>
      <c r="DQ52" s="373">
        <v>18410</v>
      </c>
      <c r="DR52" s="373">
        <v>18429</v>
      </c>
      <c r="DS52" s="376">
        <v>18471</v>
      </c>
      <c r="DT52" s="372">
        <v>18442</v>
      </c>
      <c r="DU52" s="373">
        <v>18515</v>
      </c>
      <c r="DV52" s="373">
        <v>18544</v>
      </c>
      <c r="DW52" s="373">
        <v>18504</v>
      </c>
      <c r="DX52" s="373">
        <v>18660</v>
      </c>
      <c r="DY52" s="373">
        <v>18664</v>
      </c>
      <c r="DZ52" s="373">
        <v>18630</v>
      </c>
      <c r="EA52" s="373">
        <v>18156</v>
      </c>
      <c r="EB52" s="373">
        <v>18489</v>
      </c>
      <c r="EC52" s="373">
        <v>18373</v>
      </c>
      <c r="ED52" s="373">
        <v>18318</v>
      </c>
      <c r="EE52" s="376">
        <v>18223</v>
      </c>
      <c r="EF52" s="372">
        <v>18281</v>
      </c>
      <c r="EG52" s="373">
        <v>18406</v>
      </c>
      <c r="EH52" s="373">
        <v>18343</v>
      </c>
      <c r="EI52" s="373">
        <v>18312</v>
      </c>
      <c r="EJ52" s="373">
        <v>18350</v>
      </c>
      <c r="EK52" s="373">
        <v>18320</v>
      </c>
      <c r="EL52" s="373">
        <v>18318</v>
      </c>
      <c r="EM52" s="373">
        <v>18334</v>
      </c>
      <c r="EN52" s="373">
        <v>18460</v>
      </c>
      <c r="EO52" s="373">
        <v>18403</v>
      </c>
      <c r="EP52" s="373">
        <v>18381</v>
      </c>
      <c r="EQ52" s="376">
        <v>18391</v>
      </c>
      <c r="ER52" s="372">
        <v>18429</v>
      </c>
      <c r="ES52" s="373">
        <v>18474</v>
      </c>
      <c r="ET52" s="373">
        <v>18341</v>
      </c>
      <c r="EU52" s="373">
        <v>18303</v>
      </c>
      <c r="EV52" s="373">
        <v>18327</v>
      </c>
      <c r="EW52" s="376">
        <v>18183</v>
      </c>
      <c r="EX52" s="376">
        <v>18420</v>
      </c>
      <c r="EY52" s="376">
        <v>18436</v>
      </c>
      <c r="EZ52" s="374">
        <v>18423</v>
      </c>
      <c r="FA52" s="374">
        <v>18564</v>
      </c>
      <c r="FB52" s="374">
        <v>18578</v>
      </c>
      <c r="FC52" s="374">
        <v>18606</v>
      </c>
      <c r="FD52" s="374">
        <v>18711</v>
      </c>
      <c r="FE52" s="103">
        <v>105</v>
      </c>
      <c r="FF52" s="83">
        <v>0.5611672278338945</v>
      </c>
      <c r="FG52" s="103">
        <v>320</v>
      </c>
      <c r="FH52" s="83">
        <v>1.7399815126964275</v>
      </c>
    </row>
    <row r="53" spans="1:164" ht="15" outlineLevel="2">
      <c r="A53" s="360">
        <v>306</v>
      </c>
      <c r="B53" s="52" t="s">
        <v>329</v>
      </c>
      <c r="C53" s="343" t="s">
        <v>340</v>
      </c>
      <c r="D53" s="372">
        <v>3023</v>
      </c>
      <c r="E53" s="373">
        <v>3036</v>
      </c>
      <c r="F53" s="373">
        <v>3020</v>
      </c>
      <c r="G53" s="373">
        <v>3013</v>
      </c>
      <c r="H53" s="373">
        <v>2991</v>
      </c>
      <c r="I53" s="373">
        <v>3002</v>
      </c>
      <c r="J53" s="373">
        <v>2968</v>
      </c>
      <c r="K53" s="373">
        <v>3001</v>
      </c>
      <c r="L53" s="373">
        <v>2945</v>
      </c>
      <c r="M53" s="373">
        <v>2949</v>
      </c>
      <c r="N53" s="373">
        <v>2988</v>
      </c>
      <c r="O53" s="374">
        <v>3045</v>
      </c>
      <c r="P53" s="372">
        <v>3048</v>
      </c>
      <c r="Q53" s="373">
        <v>3054</v>
      </c>
      <c r="R53" s="375">
        <v>3032</v>
      </c>
      <c r="S53" s="373">
        <v>3073</v>
      </c>
      <c r="T53" s="373">
        <v>3086</v>
      </c>
      <c r="U53" s="373">
        <v>3128</v>
      </c>
      <c r="V53" s="373">
        <v>3142</v>
      </c>
      <c r="W53" s="373">
        <v>3150</v>
      </c>
      <c r="X53" s="373">
        <v>3189</v>
      </c>
      <c r="Y53" s="373">
        <v>3229</v>
      </c>
      <c r="Z53" s="373">
        <v>3186</v>
      </c>
      <c r="AA53" s="374">
        <v>3167</v>
      </c>
      <c r="AB53" s="372">
        <v>3182</v>
      </c>
      <c r="AC53" s="373">
        <v>3202</v>
      </c>
      <c r="AD53" s="373">
        <v>3233</v>
      </c>
      <c r="AE53" s="373">
        <v>3220</v>
      </c>
      <c r="AF53" s="373">
        <v>3250</v>
      </c>
      <c r="AG53" s="373">
        <v>3249</v>
      </c>
      <c r="AH53" s="373">
        <v>3275</v>
      </c>
      <c r="AI53" s="373">
        <v>3332</v>
      </c>
      <c r="AJ53" s="373">
        <v>3292</v>
      </c>
      <c r="AK53" s="373">
        <v>3281</v>
      </c>
      <c r="AL53" s="373">
        <v>3248</v>
      </c>
      <c r="AM53" s="374">
        <v>3237</v>
      </c>
      <c r="AN53" s="372">
        <v>3263</v>
      </c>
      <c r="AO53" s="373">
        <v>3322</v>
      </c>
      <c r="AP53" s="373">
        <v>3331</v>
      </c>
      <c r="AQ53" s="373">
        <v>3353</v>
      </c>
      <c r="AR53" s="373">
        <v>3296</v>
      </c>
      <c r="AS53" s="373">
        <v>3327</v>
      </c>
      <c r="AT53" s="373">
        <v>3310</v>
      </c>
      <c r="AU53" s="373">
        <v>3335</v>
      </c>
      <c r="AV53" s="373">
        <v>3346</v>
      </c>
      <c r="AW53" s="373">
        <v>3362</v>
      </c>
      <c r="AX53" s="373">
        <v>3329</v>
      </c>
      <c r="AY53" s="374">
        <v>3387</v>
      </c>
      <c r="AZ53" s="372">
        <v>3384</v>
      </c>
      <c r="BA53" s="373">
        <v>3406</v>
      </c>
      <c r="BB53" s="373">
        <v>3430</v>
      </c>
      <c r="BC53" s="373">
        <v>3420</v>
      </c>
      <c r="BD53" s="373">
        <v>3444</v>
      </c>
      <c r="BE53" s="373">
        <v>3413</v>
      </c>
      <c r="BF53" s="373">
        <v>3405</v>
      </c>
      <c r="BG53" s="373">
        <v>3382</v>
      </c>
      <c r="BH53" s="373">
        <v>3380</v>
      </c>
      <c r="BI53" s="373">
        <v>3326</v>
      </c>
      <c r="BJ53" s="373">
        <v>3333</v>
      </c>
      <c r="BK53" s="374">
        <v>3341</v>
      </c>
      <c r="BL53" s="372">
        <v>3330</v>
      </c>
      <c r="BM53" s="377">
        <v>3359</v>
      </c>
      <c r="BN53" s="377">
        <v>3356</v>
      </c>
      <c r="BO53" s="377">
        <v>3335</v>
      </c>
      <c r="BP53" s="377">
        <v>3364</v>
      </c>
      <c r="BQ53" s="377">
        <v>3381</v>
      </c>
      <c r="BR53" s="377">
        <v>3391</v>
      </c>
      <c r="BS53" s="377">
        <v>3352</v>
      </c>
      <c r="BT53" s="377">
        <v>3334</v>
      </c>
      <c r="BU53" s="377">
        <v>3338</v>
      </c>
      <c r="BV53" s="377">
        <v>3356</v>
      </c>
      <c r="BW53" s="374">
        <v>3433</v>
      </c>
      <c r="BX53" s="372">
        <v>3447</v>
      </c>
      <c r="BY53" s="377">
        <v>3414</v>
      </c>
      <c r="BZ53" s="377">
        <v>3436</v>
      </c>
      <c r="CA53" s="377">
        <v>3447</v>
      </c>
      <c r="CB53" s="377">
        <v>3463</v>
      </c>
      <c r="CC53" s="377">
        <v>3499</v>
      </c>
      <c r="CD53" s="377">
        <v>3513</v>
      </c>
      <c r="CE53" s="377">
        <v>3523</v>
      </c>
      <c r="CF53" s="377">
        <v>3534</v>
      </c>
      <c r="CG53" s="373">
        <v>3493</v>
      </c>
      <c r="CH53" s="373">
        <v>3496</v>
      </c>
      <c r="CI53" s="374">
        <v>3489</v>
      </c>
      <c r="CJ53" s="372">
        <v>3499</v>
      </c>
      <c r="CK53" s="373">
        <v>3499</v>
      </c>
      <c r="CL53" s="373">
        <v>3480</v>
      </c>
      <c r="CM53" s="373">
        <v>3472</v>
      </c>
      <c r="CN53" s="373">
        <v>3481</v>
      </c>
      <c r="CO53" s="373">
        <v>3459</v>
      </c>
      <c r="CP53" s="373">
        <v>3507</v>
      </c>
      <c r="CQ53" s="373">
        <v>3496</v>
      </c>
      <c r="CR53" s="373">
        <v>3496</v>
      </c>
      <c r="CS53" s="373">
        <v>3513</v>
      </c>
      <c r="CT53" s="373">
        <v>3507</v>
      </c>
      <c r="CU53" s="374">
        <v>3491</v>
      </c>
      <c r="CV53" s="372">
        <v>3513</v>
      </c>
      <c r="CW53" s="373">
        <v>3528</v>
      </c>
      <c r="CX53" s="373">
        <v>3530</v>
      </c>
      <c r="CY53" s="373">
        <v>3539</v>
      </c>
      <c r="CZ53" s="373">
        <v>3528</v>
      </c>
      <c r="DA53" s="373">
        <v>3473</v>
      </c>
      <c r="DB53" s="373">
        <v>3470</v>
      </c>
      <c r="DC53" s="373">
        <v>3477</v>
      </c>
      <c r="DD53" s="373">
        <v>3497</v>
      </c>
      <c r="DE53" s="373">
        <v>3460</v>
      </c>
      <c r="DF53" s="373">
        <v>3451</v>
      </c>
      <c r="DG53" s="374">
        <v>3445</v>
      </c>
      <c r="DH53" s="372">
        <v>3460</v>
      </c>
      <c r="DI53" s="373">
        <v>3461</v>
      </c>
      <c r="DJ53" s="373">
        <v>3448</v>
      </c>
      <c r="DK53" s="373">
        <v>3447</v>
      </c>
      <c r="DL53" s="373">
        <v>3418</v>
      </c>
      <c r="DM53" s="373">
        <v>3433</v>
      </c>
      <c r="DN53" s="373">
        <v>3442</v>
      </c>
      <c r="DO53" s="373">
        <v>3460</v>
      </c>
      <c r="DP53" s="373">
        <v>3461</v>
      </c>
      <c r="DQ53" s="373">
        <v>3480</v>
      </c>
      <c r="DR53" s="373">
        <v>3470</v>
      </c>
      <c r="DS53" s="376">
        <v>3444</v>
      </c>
      <c r="DT53" s="372">
        <v>3475</v>
      </c>
      <c r="DU53" s="373">
        <v>3486</v>
      </c>
      <c r="DV53" s="373">
        <v>3509</v>
      </c>
      <c r="DW53" s="373">
        <v>3535</v>
      </c>
      <c r="DX53" s="373">
        <v>3594</v>
      </c>
      <c r="DY53" s="373">
        <v>3640</v>
      </c>
      <c r="DZ53" s="373">
        <v>3671</v>
      </c>
      <c r="EA53" s="373">
        <v>3628</v>
      </c>
      <c r="EB53" s="373">
        <v>3620</v>
      </c>
      <c r="EC53" s="373">
        <v>3603</v>
      </c>
      <c r="ED53" s="373">
        <v>3590</v>
      </c>
      <c r="EE53" s="376">
        <v>3566</v>
      </c>
      <c r="EF53" s="372">
        <v>3591</v>
      </c>
      <c r="EG53" s="373">
        <v>3586</v>
      </c>
      <c r="EH53" s="373">
        <v>3560</v>
      </c>
      <c r="EI53" s="373">
        <v>3562</v>
      </c>
      <c r="EJ53" s="373">
        <v>3574</v>
      </c>
      <c r="EK53" s="373">
        <v>3576</v>
      </c>
      <c r="EL53" s="373">
        <v>3566</v>
      </c>
      <c r="EM53" s="373">
        <v>3554</v>
      </c>
      <c r="EN53" s="373">
        <v>3557</v>
      </c>
      <c r="EO53" s="373">
        <v>3553</v>
      </c>
      <c r="EP53" s="373">
        <v>3674</v>
      </c>
      <c r="EQ53" s="376">
        <v>3686</v>
      </c>
      <c r="ER53" s="372">
        <v>3738</v>
      </c>
      <c r="ES53" s="373">
        <v>3727</v>
      </c>
      <c r="ET53" s="373">
        <v>3754</v>
      </c>
      <c r="EU53" s="373">
        <v>3742</v>
      </c>
      <c r="EV53" s="373">
        <v>3780</v>
      </c>
      <c r="EW53" s="376">
        <v>3748</v>
      </c>
      <c r="EX53" s="376">
        <v>3867</v>
      </c>
      <c r="EY53" s="376">
        <v>3857</v>
      </c>
      <c r="EZ53" s="374">
        <v>3864</v>
      </c>
      <c r="FA53" s="374">
        <v>3899</v>
      </c>
      <c r="FB53" s="374">
        <v>3918</v>
      </c>
      <c r="FC53" s="374">
        <v>3935</v>
      </c>
      <c r="FD53" s="374">
        <v>3951</v>
      </c>
      <c r="FE53" s="103">
        <v>16</v>
      </c>
      <c r="FF53" s="83">
        <v>0.40496076942546194</v>
      </c>
      <c r="FG53" s="103">
        <v>265</v>
      </c>
      <c r="FH53" s="83">
        <v>7.189365165491048</v>
      </c>
    </row>
    <row r="54" spans="1:164" ht="15" outlineLevel="2">
      <c r="A54" s="360">
        <v>347</v>
      </c>
      <c r="B54" s="52" t="s">
        <v>329</v>
      </c>
      <c r="C54" s="343" t="s">
        <v>341</v>
      </c>
      <c r="D54" s="372">
        <v>4603</v>
      </c>
      <c r="E54" s="373">
        <v>4581</v>
      </c>
      <c r="F54" s="373">
        <v>4627</v>
      </c>
      <c r="G54" s="373">
        <v>4545</v>
      </c>
      <c r="H54" s="373">
        <v>4523</v>
      </c>
      <c r="I54" s="373">
        <v>4528</v>
      </c>
      <c r="J54" s="373">
        <v>4561</v>
      </c>
      <c r="K54" s="373">
        <v>4467</v>
      </c>
      <c r="L54" s="373">
        <v>4666</v>
      </c>
      <c r="M54" s="373">
        <v>4674</v>
      </c>
      <c r="N54" s="373">
        <v>4657</v>
      </c>
      <c r="O54" s="374">
        <v>4686</v>
      </c>
      <c r="P54" s="372">
        <v>4674</v>
      </c>
      <c r="Q54" s="373">
        <v>4702</v>
      </c>
      <c r="R54" s="375">
        <v>4690</v>
      </c>
      <c r="S54" s="373">
        <v>4676</v>
      </c>
      <c r="T54" s="373">
        <v>4682</v>
      </c>
      <c r="U54" s="373">
        <v>4689</v>
      </c>
      <c r="V54" s="373">
        <v>4631</v>
      </c>
      <c r="W54" s="373">
        <v>4597</v>
      </c>
      <c r="X54" s="373">
        <v>4551</v>
      </c>
      <c r="Y54" s="373">
        <v>4575</v>
      </c>
      <c r="Z54" s="373">
        <v>4578</v>
      </c>
      <c r="AA54" s="374">
        <v>4517</v>
      </c>
      <c r="AB54" s="372">
        <v>4548</v>
      </c>
      <c r="AC54" s="373">
        <v>4601</v>
      </c>
      <c r="AD54" s="373">
        <v>4553</v>
      </c>
      <c r="AE54" s="373">
        <v>4548</v>
      </c>
      <c r="AF54" s="373">
        <v>4513</v>
      </c>
      <c r="AG54" s="373">
        <v>4342</v>
      </c>
      <c r="AH54" s="373">
        <v>4382</v>
      </c>
      <c r="AI54" s="373">
        <v>4403</v>
      </c>
      <c r="AJ54" s="373">
        <v>4423</v>
      </c>
      <c r="AK54" s="373">
        <v>4481</v>
      </c>
      <c r="AL54" s="373">
        <v>4488</v>
      </c>
      <c r="AM54" s="374">
        <v>4525</v>
      </c>
      <c r="AN54" s="372">
        <v>4480</v>
      </c>
      <c r="AO54" s="373">
        <v>4445</v>
      </c>
      <c r="AP54" s="373">
        <v>4428</v>
      </c>
      <c r="AQ54" s="373">
        <v>4401</v>
      </c>
      <c r="AR54" s="373">
        <v>4444</v>
      </c>
      <c r="AS54" s="373">
        <v>4460</v>
      </c>
      <c r="AT54" s="373">
        <v>4464</v>
      </c>
      <c r="AU54" s="373">
        <v>4447</v>
      </c>
      <c r="AV54" s="373">
        <v>4434</v>
      </c>
      <c r="AW54" s="373">
        <v>4381</v>
      </c>
      <c r="AX54" s="373">
        <v>4348</v>
      </c>
      <c r="AY54" s="374">
        <v>4359</v>
      </c>
      <c r="AZ54" s="372">
        <v>4337</v>
      </c>
      <c r="BA54" s="373">
        <v>4351</v>
      </c>
      <c r="BB54" s="373">
        <v>4310</v>
      </c>
      <c r="BC54" s="373">
        <v>4182</v>
      </c>
      <c r="BD54" s="373">
        <v>4313</v>
      </c>
      <c r="BE54" s="373">
        <v>4256</v>
      </c>
      <c r="BF54" s="373">
        <v>4230</v>
      </c>
      <c r="BG54" s="373">
        <v>4161</v>
      </c>
      <c r="BH54" s="373">
        <v>4121</v>
      </c>
      <c r="BI54" s="373">
        <v>4037</v>
      </c>
      <c r="BJ54" s="373">
        <v>4045</v>
      </c>
      <c r="BK54" s="374">
        <v>4067</v>
      </c>
      <c r="BL54" s="372">
        <v>4054</v>
      </c>
      <c r="BM54" s="377">
        <v>4077</v>
      </c>
      <c r="BN54" s="377">
        <v>4041</v>
      </c>
      <c r="BO54" s="377">
        <v>4047</v>
      </c>
      <c r="BP54" s="377">
        <v>4038</v>
      </c>
      <c r="BQ54" s="377">
        <v>4006</v>
      </c>
      <c r="BR54" s="377">
        <v>3893</v>
      </c>
      <c r="BS54" s="377">
        <v>3873</v>
      </c>
      <c r="BT54" s="377">
        <v>3851</v>
      </c>
      <c r="BU54" s="377">
        <v>3855</v>
      </c>
      <c r="BV54" s="377">
        <v>3892</v>
      </c>
      <c r="BW54" s="374">
        <v>3882</v>
      </c>
      <c r="BX54" s="372">
        <v>3886</v>
      </c>
      <c r="BY54" s="377">
        <v>3826</v>
      </c>
      <c r="BZ54" s="377">
        <v>3795</v>
      </c>
      <c r="CA54" s="377">
        <v>3766</v>
      </c>
      <c r="CB54" s="377">
        <v>3711</v>
      </c>
      <c r="CC54" s="377">
        <v>3684</v>
      </c>
      <c r="CD54" s="377">
        <v>3670</v>
      </c>
      <c r="CE54" s="377">
        <v>3660</v>
      </c>
      <c r="CF54" s="377">
        <v>3641</v>
      </c>
      <c r="CG54" s="373">
        <v>3633</v>
      </c>
      <c r="CH54" s="373">
        <v>3614</v>
      </c>
      <c r="CI54" s="374">
        <v>3620</v>
      </c>
      <c r="CJ54" s="372">
        <v>3614</v>
      </c>
      <c r="CK54" s="373">
        <v>3609</v>
      </c>
      <c r="CL54" s="373">
        <v>3594</v>
      </c>
      <c r="CM54" s="373">
        <v>3586</v>
      </c>
      <c r="CN54" s="373">
        <v>3581</v>
      </c>
      <c r="CO54" s="373">
        <v>3606</v>
      </c>
      <c r="CP54" s="373">
        <v>3665</v>
      </c>
      <c r="CQ54" s="373">
        <v>3664</v>
      </c>
      <c r="CR54" s="373">
        <v>3628</v>
      </c>
      <c r="CS54" s="373">
        <v>3663</v>
      </c>
      <c r="CT54" s="373">
        <v>3682</v>
      </c>
      <c r="CU54" s="374">
        <v>3686</v>
      </c>
      <c r="CV54" s="372">
        <v>3688</v>
      </c>
      <c r="CW54" s="373">
        <v>3647</v>
      </c>
      <c r="CX54" s="373">
        <v>3600</v>
      </c>
      <c r="CY54" s="373">
        <v>3566</v>
      </c>
      <c r="CZ54" s="373">
        <v>3539</v>
      </c>
      <c r="DA54" s="373">
        <v>3487</v>
      </c>
      <c r="DB54" s="373">
        <v>3473</v>
      </c>
      <c r="DC54" s="373">
        <v>3438</v>
      </c>
      <c r="DD54" s="373">
        <v>3477</v>
      </c>
      <c r="DE54" s="373">
        <v>3473</v>
      </c>
      <c r="DF54" s="373">
        <v>3449</v>
      </c>
      <c r="DG54" s="374">
        <v>3448</v>
      </c>
      <c r="DH54" s="372">
        <v>3415</v>
      </c>
      <c r="DI54" s="373">
        <v>3461</v>
      </c>
      <c r="DJ54" s="373">
        <v>3424</v>
      </c>
      <c r="DK54" s="373">
        <v>3413</v>
      </c>
      <c r="DL54" s="373">
        <v>3371</v>
      </c>
      <c r="DM54" s="373">
        <v>3351</v>
      </c>
      <c r="DN54" s="373">
        <v>3321</v>
      </c>
      <c r="DO54" s="373">
        <v>3307</v>
      </c>
      <c r="DP54" s="373">
        <v>3309</v>
      </c>
      <c r="DQ54" s="373">
        <v>3307</v>
      </c>
      <c r="DR54" s="373">
        <v>3282</v>
      </c>
      <c r="DS54" s="376">
        <v>3365</v>
      </c>
      <c r="DT54" s="372">
        <v>3402</v>
      </c>
      <c r="DU54" s="373">
        <v>3465</v>
      </c>
      <c r="DV54" s="373">
        <v>3467</v>
      </c>
      <c r="DW54" s="373">
        <v>3436</v>
      </c>
      <c r="DX54" s="373">
        <v>3467</v>
      </c>
      <c r="DY54" s="373">
        <v>3482</v>
      </c>
      <c r="DZ54" s="373">
        <v>3503</v>
      </c>
      <c r="EA54" s="373">
        <v>3453</v>
      </c>
      <c r="EB54" s="373">
        <v>3486</v>
      </c>
      <c r="EC54" s="373">
        <v>3499</v>
      </c>
      <c r="ED54" s="373">
        <v>3503</v>
      </c>
      <c r="EE54" s="376">
        <v>3482</v>
      </c>
      <c r="EF54" s="372">
        <v>3464</v>
      </c>
      <c r="EG54" s="373">
        <v>3455</v>
      </c>
      <c r="EH54" s="373">
        <v>3388</v>
      </c>
      <c r="EI54" s="373">
        <v>3369</v>
      </c>
      <c r="EJ54" s="373">
        <v>3339</v>
      </c>
      <c r="EK54" s="373">
        <v>3337</v>
      </c>
      <c r="EL54" s="373">
        <v>3349</v>
      </c>
      <c r="EM54" s="373">
        <v>3346</v>
      </c>
      <c r="EN54" s="373">
        <v>3321</v>
      </c>
      <c r="EO54" s="373">
        <v>3291</v>
      </c>
      <c r="EP54" s="373">
        <v>3278</v>
      </c>
      <c r="EQ54" s="376">
        <v>3261</v>
      </c>
      <c r="ER54" s="372">
        <v>3265</v>
      </c>
      <c r="ES54" s="373">
        <v>3291</v>
      </c>
      <c r="ET54" s="373">
        <v>3229</v>
      </c>
      <c r="EU54" s="373">
        <v>3211</v>
      </c>
      <c r="EV54" s="373">
        <v>3186</v>
      </c>
      <c r="EW54" s="376">
        <v>3140</v>
      </c>
      <c r="EX54" s="376">
        <v>3170</v>
      </c>
      <c r="EY54" s="376">
        <v>3178</v>
      </c>
      <c r="EZ54" s="374">
        <v>3159</v>
      </c>
      <c r="FA54" s="374">
        <v>3161</v>
      </c>
      <c r="FB54" s="374">
        <v>3182</v>
      </c>
      <c r="FC54" s="374">
        <v>3200</v>
      </c>
      <c r="FD54" s="374">
        <v>3221</v>
      </c>
      <c r="FE54" s="103">
        <v>21</v>
      </c>
      <c r="FF54" s="83">
        <v>0.6519714374417882</v>
      </c>
      <c r="FG54" s="103">
        <v>-40</v>
      </c>
      <c r="FH54" s="83">
        <v>-1.2266176019625881</v>
      </c>
    </row>
    <row r="55" spans="1:164" ht="15" outlineLevel="2">
      <c r="A55" s="360">
        <v>411</v>
      </c>
      <c r="B55" s="52" t="s">
        <v>329</v>
      </c>
      <c r="C55" s="343" t="s">
        <v>342</v>
      </c>
      <c r="D55" s="372">
        <v>7082</v>
      </c>
      <c r="E55" s="373">
        <v>7201</v>
      </c>
      <c r="F55" s="373">
        <v>7754</v>
      </c>
      <c r="G55" s="373">
        <v>7744</v>
      </c>
      <c r="H55" s="373">
        <v>7727</v>
      </c>
      <c r="I55" s="373">
        <v>7774</v>
      </c>
      <c r="J55" s="373">
        <v>7662</v>
      </c>
      <c r="K55" s="373">
        <v>7764</v>
      </c>
      <c r="L55" s="373">
        <v>7722</v>
      </c>
      <c r="M55" s="373">
        <v>7732</v>
      </c>
      <c r="N55" s="373">
        <v>7750</v>
      </c>
      <c r="O55" s="374">
        <v>7817</v>
      </c>
      <c r="P55" s="372">
        <v>7852</v>
      </c>
      <c r="Q55" s="373">
        <v>7867</v>
      </c>
      <c r="R55" s="375">
        <v>7904</v>
      </c>
      <c r="S55" s="373">
        <v>7890</v>
      </c>
      <c r="T55" s="373">
        <v>7880</v>
      </c>
      <c r="U55" s="373">
        <v>7895</v>
      </c>
      <c r="V55" s="373">
        <v>7881</v>
      </c>
      <c r="W55" s="373">
        <v>7795</v>
      </c>
      <c r="X55" s="373">
        <v>7820</v>
      </c>
      <c r="Y55" s="373">
        <v>7873</v>
      </c>
      <c r="Z55" s="373">
        <v>7856</v>
      </c>
      <c r="AA55" s="374">
        <v>7818</v>
      </c>
      <c r="AB55" s="372">
        <v>7393</v>
      </c>
      <c r="AC55" s="373">
        <v>7851</v>
      </c>
      <c r="AD55" s="373">
        <v>7849</v>
      </c>
      <c r="AE55" s="373">
        <v>7875</v>
      </c>
      <c r="AF55" s="373">
        <v>7887</v>
      </c>
      <c r="AG55" s="373">
        <v>7898</v>
      </c>
      <c r="AH55" s="373">
        <v>7881</v>
      </c>
      <c r="AI55" s="373">
        <v>7928</v>
      </c>
      <c r="AJ55" s="373">
        <v>7910</v>
      </c>
      <c r="AK55" s="373">
        <v>8014</v>
      </c>
      <c r="AL55" s="373">
        <v>7931</v>
      </c>
      <c r="AM55" s="374">
        <v>7873</v>
      </c>
      <c r="AN55" s="372">
        <v>7857</v>
      </c>
      <c r="AO55" s="373">
        <v>7843</v>
      </c>
      <c r="AP55" s="373">
        <v>7832</v>
      </c>
      <c r="AQ55" s="373">
        <v>7769</v>
      </c>
      <c r="AR55" s="373">
        <v>7811</v>
      </c>
      <c r="AS55" s="373">
        <v>7802</v>
      </c>
      <c r="AT55" s="373">
        <v>7772</v>
      </c>
      <c r="AU55" s="373">
        <v>7791</v>
      </c>
      <c r="AV55" s="373">
        <v>7714</v>
      </c>
      <c r="AW55" s="373">
        <v>7715</v>
      </c>
      <c r="AX55" s="373">
        <v>7673</v>
      </c>
      <c r="AY55" s="374">
        <v>7707</v>
      </c>
      <c r="AZ55" s="372">
        <v>7700</v>
      </c>
      <c r="BA55" s="373">
        <v>7728</v>
      </c>
      <c r="BB55" s="373">
        <v>7713</v>
      </c>
      <c r="BC55" s="373">
        <v>7700</v>
      </c>
      <c r="BD55" s="373">
        <v>7629</v>
      </c>
      <c r="BE55" s="373">
        <v>7499</v>
      </c>
      <c r="BF55" s="373">
        <v>7513</v>
      </c>
      <c r="BG55" s="373">
        <v>7451</v>
      </c>
      <c r="BH55" s="373">
        <v>7457</v>
      </c>
      <c r="BI55" s="373">
        <v>7440</v>
      </c>
      <c r="BJ55" s="373">
        <v>7471</v>
      </c>
      <c r="BK55" s="374">
        <v>7496</v>
      </c>
      <c r="BL55" s="372">
        <v>7485</v>
      </c>
      <c r="BM55" s="377">
        <v>7533</v>
      </c>
      <c r="BN55" s="377">
        <v>7476</v>
      </c>
      <c r="BO55" s="377">
        <v>7459</v>
      </c>
      <c r="BP55" s="377">
        <v>7449</v>
      </c>
      <c r="BQ55" s="377">
        <v>7427</v>
      </c>
      <c r="BR55" s="377">
        <v>7262</v>
      </c>
      <c r="BS55" s="377">
        <v>7274</v>
      </c>
      <c r="BT55" s="377">
        <v>7297</v>
      </c>
      <c r="BU55" s="377">
        <v>7307</v>
      </c>
      <c r="BV55" s="377">
        <v>7304</v>
      </c>
      <c r="BW55" s="374">
        <v>7296</v>
      </c>
      <c r="BX55" s="372">
        <v>7338</v>
      </c>
      <c r="BY55" s="377">
        <v>7290</v>
      </c>
      <c r="BZ55" s="377">
        <v>7264</v>
      </c>
      <c r="CA55" s="377">
        <v>7221</v>
      </c>
      <c r="CB55" s="377">
        <v>7182</v>
      </c>
      <c r="CC55" s="377">
        <v>7175</v>
      </c>
      <c r="CD55" s="377">
        <v>7181</v>
      </c>
      <c r="CE55" s="377">
        <v>7187</v>
      </c>
      <c r="CF55" s="377">
        <v>7182</v>
      </c>
      <c r="CG55" s="373">
        <v>7180</v>
      </c>
      <c r="CH55" s="373">
        <v>7183</v>
      </c>
      <c r="CI55" s="374">
        <v>7180</v>
      </c>
      <c r="CJ55" s="372">
        <v>7130</v>
      </c>
      <c r="CK55" s="373">
        <v>7138</v>
      </c>
      <c r="CL55" s="373">
        <v>7126</v>
      </c>
      <c r="CM55" s="373">
        <v>7101</v>
      </c>
      <c r="CN55" s="373">
        <v>7144</v>
      </c>
      <c r="CO55" s="373">
        <v>7208</v>
      </c>
      <c r="CP55" s="373">
        <v>7287</v>
      </c>
      <c r="CQ55" s="373">
        <v>7319</v>
      </c>
      <c r="CR55" s="373">
        <v>7311</v>
      </c>
      <c r="CS55" s="373">
        <v>7342</v>
      </c>
      <c r="CT55" s="373">
        <v>7388</v>
      </c>
      <c r="CU55" s="374">
        <v>7418</v>
      </c>
      <c r="CV55" s="372">
        <v>7408</v>
      </c>
      <c r="CW55" s="373">
        <v>7401</v>
      </c>
      <c r="CX55" s="373">
        <v>7426</v>
      </c>
      <c r="CY55" s="373">
        <v>7409</v>
      </c>
      <c r="CZ55" s="373">
        <v>7388</v>
      </c>
      <c r="DA55" s="373">
        <v>7385</v>
      </c>
      <c r="DB55" s="373">
        <v>7386</v>
      </c>
      <c r="DC55" s="373">
        <v>7358</v>
      </c>
      <c r="DD55" s="373">
        <v>7354</v>
      </c>
      <c r="DE55" s="373">
        <v>7537</v>
      </c>
      <c r="DF55" s="373">
        <v>7570</v>
      </c>
      <c r="DG55" s="374">
        <v>7547</v>
      </c>
      <c r="DH55" s="372">
        <v>7566</v>
      </c>
      <c r="DI55" s="373">
        <v>7521</v>
      </c>
      <c r="DJ55" s="373">
        <v>7504</v>
      </c>
      <c r="DK55" s="373">
        <v>7487</v>
      </c>
      <c r="DL55" s="373">
        <v>7467</v>
      </c>
      <c r="DM55" s="373">
        <v>7438</v>
      </c>
      <c r="DN55" s="373">
        <v>7398</v>
      </c>
      <c r="DO55" s="373">
        <v>7403</v>
      </c>
      <c r="DP55" s="373">
        <v>7436</v>
      </c>
      <c r="DQ55" s="373">
        <v>7407</v>
      </c>
      <c r="DR55" s="373">
        <v>7357</v>
      </c>
      <c r="DS55" s="376">
        <v>7413</v>
      </c>
      <c r="DT55" s="372">
        <v>7439</v>
      </c>
      <c r="DU55" s="373">
        <v>7514</v>
      </c>
      <c r="DV55" s="373">
        <v>7514</v>
      </c>
      <c r="DW55" s="373">
        <v>7511</v>
      </c>
      <c r="DX55" s="373">
        <v>7561</v>
      </c>
      <c r="DY55" s="373">
        <v>7550</v>
      </c>
      <c r="DZ55" s="373">
        <v>7546</v>
      </c>
      <c r="EA55" s="373">
        <v>7481</v>
      </c>
      <c r="EB55" s="373">
        <v>7498</v>
      </c>
      <c r="EC55" s="373">
        <v>7448</v>
      </c>
      <c r="ED55" s="373">
        <v>7451</v>
      </c>
      <c r="EE55" s="376">
        <v>7453</v>
      </c>
      <c r="EF55" s="372">
        <v>7450</v>
      </c>
      <c r="EG55" s="373">
        <v>7461</v>
      </c>
      <c r="EH55" s="373">
        <v>7437</v>
      </c>
      <c r="EI55" s="373">
        <v>7407</v>
      </c>
      <c r="EJ55" s="373">
        <v>7347</v>
      </c>
      <c r="EK55" s="373">
        <v>7314</v>
      </c>
      <c r="EL55" s="373">
        <v>7310</v>
      </c>
      <c r="EM55" s="373">
        <v>7327</v>
      </c>
      <c r="EN55" s="373">
        <v>7319</v>
      </c>
      <c r="EO55" s="373">
        <v>7316</v>
      </c>
      <c r="EP55" s="373">
        <v>7358</v>
      </c>
      <c r="EQ55" s="376">
        <v>7373</v>
      </c>
      <c r="ER55" s="372">
        <v>7409</v>
      </c>
      <c r="ES55" s="373">
        <v>7409</v>
      </c>
      <c r="ET55" s="373">
        <v>7363</v>
      </c>
      <c r="EU55" s="373">
        <v>7325</v>
      </c>
      <c r="EV55" s="373">
        <v>7312</v>
      </c>
      <c r="EW55" s="376">
        <v>7265</v>
      </c>
      <c r="EX55" s="376">
        <v>7371</v>
      </c>
      <c r="EY55" s="376">
        <v>7402</v>
      </c>
      <c r="EZ55" s="374">
        <v>7369</v>
      </c>
      <c r="FA55" s="374">
        <v>7368</v>
      </c>
      <c r="FB55" s="374">
        <v>7367</v>
      </c>
      <c r="FC55" s="374">
        <v>7406</v>
      </c>
      <c r="FD55" s="374">
        <v>7465</v>
      </c>
      <c r="FE55" s="103">
        <v>59</v>
      </c>
      <c r="FF55" s="83">
        <v>0.79035498995311448</v>
      </c>
      <c r="FG55" s="103">
        <v>92</v>
      </c>
      <c r="FH55" s="83">
        <v>1.2477960124779601</v>
      </c>
    </row>
    <row r="56" spans="1:164" ht="15" outlineLevel="2">
      <c r="A56" s="360">
        <v>501</v>
      </c>
      <c r="B56" s="52" t="s">
        <v>329</v>
      </c>
      <c r="C56" s="343" t="s">
        <v>343</v>
      </c>
      <c r="D56" s="372">
        <v>2264</v>
      </c>
      <c r="E56" s="373">
        <v>2300</v>
      </c>
      <c r="F56" s="373">
        <v>2297</v>
      </c>
      <c r="G56" s="373">
        <v>2289</v>
      </c>
      <c r="H56" s="373">
        <v>2297</v>
      </c>
      <c r="I56" s="373">
        <v>2300</v>
      </c>
      <c r="J56" s="373">
        <v>2206</v>
      </c>
      <c r="K56" s="373">
        <v>2287</v>
      </c>
      <c r="L56" s="373">
        <v>2195</v>
      </c>
      <c r="M56" s="373">
        <v>2194</v>
      </c>
      <c r="N56" s="373">
        <v>2187</v>
      </c>
      <c r="O56" s="374">
        <v>2208</v>
      </c>
      <c r="P56" s="372">
        <v>2203</v>
      </c>
      <c r="Q56" s="373">
        <v>2199</v>
      </c>
      <c r="R56" s="375">
        <v>2186</v>
      </c>
      <c r="S56" s="373">
        <v>2188</v>
      </c>
      <c r="T56" s="373">
        <v>2200</v>
      </c>
      <c r="U56" s="373">
        <v>2172</v>
      </c>
      <c r="V56" s="373">
        <v>2154</v>
      </c>
      <c r="W56" s="373">
        <v>2128</v>
      </c>
      <c r="X56" s="373">
        <v>2183</v>
      </c>
      <c r="Y56" s="373">
        <v>2200</v>
      </c>
      <c r="Z56" s="373">
        <v>2178</v>
      </c>
      <c r="AA56" s="374">
        <v>2152</v>
      </c>
      <c r="AB56" s="372">
        <v>2168</v>
      </c>
      <c r="AC56" s="373">
        <v>2170</v>
      </c>
      <c r="AD56" s="373">
        <v>2145</v>
      </c>
      <c r="AE56" s="373">
        <v>2137</v>
      </c>
      <c r="AF56" s="373">
        <v>2157</v>
      </c>
      <c r="AG56" s="373">
        <v>2113</v>
      </c>
      <c r="AH56" s="373">
        <v>2098</v>
      </c>
      <c r="AI56" s="373">
        <v>2093</v>
      </c>
      <c r="AJ56" s="373">
        <v>2105</v>
      </c>
      <c r="AK56" s="373">
        <v>2130</v>
      </c>
      <c r="AL56" s="373">
        <v>2134</v>
      </c>
      <c r="AM56" s="374">
        <v>2146</v>
      </c>
      <c r="AN56" s="372">
        <v>2141</v>
      </c>
      <c r="AO56" s="373">
        <v>2125</v>
      </c>
      <c r="AP56" s="373">
        <v>2136</v>
      </c>
      <c r="AQ56" s="373">
        <v>2091</v>
      </c>
      <c r="AR56" s="373">
        <v>2116</v>
      </c>
      <c r="AS56" s="373">
        <v>2082</v>
      </c>
      <c r="AT56" s="373">
        <v>2073</v>
      </c>
      <c r="AU56" s="373">
        <v>2056</v>
      </c>
      <c r="AV56" s="373">
        <v>2034</v>
      </c>
      <c r="AW56" s="373">
        <v>2019</v>
      </c>
      <c r="AX56" s="373">
        <v>2027</v>
      </c>
      <c r="AY56" s="374">
        <v>2025</v>
      </c>
      <c r="AZ56" s="372">
        <v>2022</v>
      </c>
      <c r="BA56" s="373">
        <v>2035</v>
      </c>
      <c r="BB56" s="373">
        <v>2027</v>
      </c>
      <c r="BC56" s="373">
        <v>2037</v>
      </c>
      <c r="BD56" s="373">
        <v>2046</v>
      </c>
      <c r="BE56" s="373">
        <v>2008</v>
      </c>
      <c r="BF56" s="373">
        <v>1973</v>
      </c>
      <c r="BG56" s="373">
        <v>1917</v>
      </c>
      <c r="BH56" s="373">
        <v>1913</v>
      </c>
      <c r="BI56" s="373">
        <v>1900</v>
      </c>
      <c r="BJ56" s="373">
        <v>1898</v>
      </c>
      <c r="BK56" s="374">
        <v>1905</v>
      </c>
      <c r="BL56" s="372">
        <v>1896</v>
      </c>
      <c r="BM56" s="377">
        <v>1908</v>
      </c>
      <c r="BN56" s="377">
        <v>1907</v>
      </c>
      <c r="BO56" s="377">
        <v>1923</v>
      </c>
      <c r="BP56" s="377">
        <v>1935</v>
      </c>
      <c r="BQ56" s="377">
        <v>1915</v>
      </c>
      <c r="BR56" s="377">
        <v>1866</v>
      </c>
      <c r="BS56" s="377">
        <v>1839</v>
      </c>
      <c r="BT56" s="377">
        <v>1836</v>
      </c>
      <c r="BU56" s="377">
        <v>1830</v>
      </c>
      <c r="BV56" s="377">
        <v>1830</v>
      </c>
      <c r="BW56" s="374">
        <v>1799</v>
      </c>
      <c r="BX56" s="372">
        <v>1844</v>
      </c>
      <c r="BY56" s="377">
        <v>1824</v>
      </c>
      <c r="BZ56" s="377">
        <v>1814</v>
      </c>
      <c r="CA56" s="377">
        <v>1783</v>
      </c>
      <c r="CB56" s="377">
        <v>1779</v>
      </c>
      <c r="CC56" s="377">
        <v>1776</v>
      </c>
      <c r="CD56" s="377">
        <v>1771</v>
      </c>
      <c r="CE56" s="377">
        <v>1785</v>
      </c>
      <c r="CF56" s="377">
        <v>1779</v>
      </c>
      <c r="CG56" s="373">
        <v>1775</v>
      </c>
      <c r="CH56" s="373">
        <v>1777</v>
      </c>
      <c r="CI56" s="374">
        <v>1767</v>
      </c>
      <c r="CJ56" s="372">
        <v>1766</v>
      </c>
      <c r="CK56" s="373">
        <v>1770</v>
      </c>
      <c r="CL56" s="373">
        <v>1776</v>
      </c>
      <c r="CM56" s="373">
        <v>1765</v>
      </c>
      <c r="CN56" s="373">
        <v>1769</v>
      </c>
      <c r="CO56" s="373">
        <v>1790</v>
      </c>
      <c r="CP56" s="373">
        <v>1792</v>
      </c>
      <c r="CQ56" s="373">
        <v>1784</v>
      </c>
      <c r="CR56" s="373">
        <v>1779</v>
      </c>
      <c r="CS56" s="373">
        <v>1766</v>
      </c>
      <c r="CT56" s="373">
        <v>1780</v>
      </c>
      <c r="CU56" s="374">
        <v>1790</v>
      </c>
      <c r="CV56" s="372">
        <v>1791</v>
      </c>
      <c r="CW56" s="373">
        <v>1769</v>
      </c>
      <c r="CX56" s="373">
        <v>1768</v>
      </c>
      <c r="CY56" s="373">
        <v>1776</v>
      </c>
      <c r="CZ56" s="373">
        <v>1769</v>
      </c>
      <c r="DA56" s="373">
        <v>1751</v>
      </c>
      <c r="DB56" s="373">
        <v>1759</v>
      </c>
      <c r="DC56" s="373">
        <v>1754</v>
      </c>
      <c r="DD56" s="373">
        <v>1748</v>
      </c>
      <c r="DE56" s="373">
        <v>1746</v>
      </c>
      <c r="DF56" s="373">
        <v>1753</v>
      </c>
      <c r="DG56" s="374">
        <v>1756</v>
      </c>
      <c r="DH56" s="372">
        <v>1752</v>
      </c>
      <c r="DI56" s="373">
        <v>1741</v>
      </c>
      <c r="DJ56" s="373">
        <v>1739</v>
      </c>
      <c r="DK56" s="373">
        <v>1734</v>
      </c>
      <c r="DL56" s="373">
        <v>1739</v>
      </c>
      <c r="DM56" s="373">
        <v>1731</v>
      </c>
      <c r="DN56" s="373">
        <v>1718</v>
      </c>
      <c r="DO56" s="373">
        <v>1700</v>
      </c>
      <c r="DP56" s="373">
        <v>1702</v>
      </c>
      <c r="DQ56" s="373">
        <v>1685</v>
      </c>
      <c r="DR56" s="373">
        <v>1678</v>
      </c>
      <c r="DS56" s="376">
        <v>1696</v>
      </c>
      <c r="DT56" s="372">
        <v>1710</v>
      </c>
      <c r="DU56" s="373">
        <v>1743</v>
      </c>
      <c r="DV56" s="373">
        <v>1719</v>
      </c>
      <c r="DW56" s="373">
        <v>1718</v>
      </c>
      <c r="DX56" s="373">
        <v>1743</v>
      </c>
      <c r="DY56" s="373">
        <v>1743</v>
      </c>
      <c r="DZ56" s="373">
        <v>1759</v>
      </c>
      <c r="EA56" s="373">
        <v>1746</v>
      </c>
      <c r="EB56" s="373">
        <v>1737</v>
      </c>
      <c r="EC56" s="373">
        <v>1729</v>
      </c>
      <c r="ED56" s="373">
        <v>1728</v>
      </c>
      <c r="EE56" s="376">
        <v>1728</v>
      </c>
      <c r="EF56" s="372">
        <v>1733</v>
      </c>
      <c r="EG56" s="373">
        <v>1745</v>
      </c>
      <c r="EH56" s="373">
        <v>1746</v>
      </c>
      <c r="EI56" s="373">
        <v>1746</v>
      </c>
      <c r="EJ56" s="373">
        <v>1733</v>
      </c>
      <c r="EK56" s="373">
        <v>1733</v>
      </c>
      <c r="EL56" s="373">
        <v>1741</v>
      </c>
      <c r="EM56" s="373">
        <v>1755</v>
      </c>
      <c r="EN56" s="373">
        <v>1772</v>
      </c>
      <c r="EO56" s="373">
        <v>1760</v>
      </c>
      <c r="EP56" s="373">
        <v>1758</v>
      </c>
      <c r="EQ56" s="376">
        <v>1751</v>
      </c>
      <c r="ER56" s="372">
        <v>1764</v>
      </c>
      <c r="ES56" s="373">
        <v>1779</v>
      </c>
      <c r="ET56" s="373">
        <v>1793</v>
      </c>
      <c r="EU56" s="373">
        <v>1786</v>
      </c>
      <c r="EV56" s="373">
        <v>1776</v>
      </c>
      <c r="EW56" s="376">
        <v>1768</v>
      </c>
      <c r="EX56" s="376">
        <v>1784</v>
      </c>
      <c r="EY56" s="376">
        <v>1793</v>
      </c>
      <c r="EZ56" s="374">
        <v>1808</v>
      </c>
      <c r="FA56" s="374">
        <v>1818</v>
      </c>
      <c r="FB56" s="374">
        <v>1810</v>
      </c>
      <c r="FC56" s="374">
        <v>1847</v>
      </c>
      <c r="FD56" s="374">
        <v>1846</v>
      </c>
      <c r="FE56" s="103">
        <v>-1</v>
      </c>
      <c r="FF56" s="83">
        <v>-5.4171180931744306E-2</v>
      </c>
      <c r="FG56" s="103">
        <v>95</v>
      </c>
      <c r="FH56" s="83">
        <v>5.4254711593375218</v>
      </c>
    </row>
    <row r="57" spans="1:164" ht="15" outlineLevel="2">
      <c r="A57" s="360">
        <v>543</v>
      </c>
      <c r="B57" s="52" t="s">
        <v>329</v>
      </c>
      <c r="C57" s="343" t="s">
        <v>344</v>
      </c>
      <c r="D57" s="372">
        <v>6781</v>
      </c>
      <c r="E57" s="373">
        <v>6808</v>
      </c>
      <c r="F57" s="373">
        <v>6883</v>
      </c>
      <c r="G57" s="373">
        <v>6832</v>
      </c>
      <c r="H57" s="373">
        <v>6858</v>
      </c>
      <c r="I57" s="373">
        <v>6873</v>
      </c>
      <c r="J57" s="373">
        <v>6857</v>
      </c>
      <c r="K57" s="373">
        <v>6855</v>
      </c>
      <c r="L57" s="373">
        <v>6854</v>
      </c>
      <c r="M57" s="373">
        <v>6879</v>
      </c>
      <c r="N57" s="373">
        <v>6886</v>
      </c>
      <c r="O57" s="374">
        <v>6984</v>
      </c>
      <c r="P57" s="372">
        <v>6974</v>
      </c>
      <c r="Q57" s="373">
        <v>7015</v>
      </c>
      <c r="R57" s="375">
        <v>7034</v>
      </c>
      <c r="S57" s="373">
        <v>7073</v>
      </c>
      <c r="T57" s="373">
        <v>7072</v>
      </c>
      <c r="U57" s="373">
        <v>7056</v>
      </c>
      <c r="V57" s="373">
        <v>7034</v>
      </c>
      <c r="W57" s="373">
        <v>6988</v>
      </c>
      <c r="X57" s="373">
        <v>6992</v>
      </c>
      <c r="Y57" s="373">
        <v>6994</v>
      </c>
      <c r="Z57" s="373">
        <v>6970</v>
      </c>
      <c r="AA57" s="374">
        <v>7019</v>
      </c>
      <c r="AB57" s="372">
        <v>6717</v>
      </c>
      <c r="AC57" s="373">
        <v>7092</v>
      </c>
      <c r="AD57" s="373">
        <v>7077</v>
      </c>
      <c r="AE57" s="373">
        <v>7041</v>
      </c>
      <c r="AF57" s="373">
        <v>7052</v>
      </c>
      <c r="AG57" s="373">
        <v>7038</v>
      </c>
      <c r="AH57" s="373">
        <v>7011</v>
      </c>
      <c r="AI57" s="373">
        <v>6908</v>
      </c>
      <c r="AJ57" s="373">
        <v>6958</v>
      </c>
      <c r="AK57" s="373">
        <v>6976</v>
      </c>
      <c r="AL57" s="373">
        <v>6927</v>
      </c>
      <c r="AM57" s="374">
        <v>6906</v>
      </c>
      <c r="AN57" s="372">
        <v>6902</v>
      </c>
      <c r="AO57" s="373">
        <v>6940</v>
      </c>
      <c r="AP57" s="373">
        <v>6936</v>
      </c>
      <c r="AQ57" s="373">
        <v>6952</v>
      </c>
      <c r="AR57" s="373">
        <v>6953</v>
      </c>
      <c r="AS57" s="373">
        <v>6915</v>
      </c>
      <c r="AT57" s="373">
        <v>6881</v>
      </c>
      <c r="AU57" s="373">
        <v>6837</v>
      </c>
      <c r="AV57" s="373">
        <v>6782</v>
      </c>
      <c r="AW57" s="373">
        <v>6767</v>
      </c>
      <c r="AX57" s="373">
        <v>6763</v>
      </c>
      <c r="AY57" s="374">
        <v>6794</v>
      </c>
      <c r="AZ57" s="372">
        <v>6798</v>
      </c>
      <c r="BA57" s="373">
        <v>6764</v>
      </c>
      <c r="BB57" s="373">
        <v>6775</v>
      </c>
      <c r="BC57" s="373">
        <v>6748</v>
      </c>
      <c r="BD57" s="373">
        <v>6741</v>
      </c>
      <c r="BE57" s="373">
        <v>6711</v>
      </c>
      <c r="BF57" s="373">
        <v>6702</v>
      </c>
      <c r="BG57" s="373">
        <v>6630</v>
      </c>
      <c r="BH57" s="373">
        <v>6595</v>
      </c>
      <c r="BI57" s="373">
        <v>6556</v>
      </c>
      <c r="BJ57" s="373">
        <v>6602</v>
      </c>
      <c r="BK57" s="374">
        <v>6640</v>
      </c>
      <c r="BL57" s="372">
        <v>6655</v>
      </c>
      <c r="BM57" s="377">
        <v>6689</v>
      </c>
      <c r="BN57" s="377">
        <v>6684</v>
      </c>
      <c r="BO57" s="377">
        <v>6684</v>
      </c>
      <c r="BP57" s="377">
        <v>6674</v>
      </c>
      <c r="BQ57" s="377">
        <v>6651</v>
      </c>
      <c r="BR57" s="377">
        <v>6629</v>
      </c>
      <c r="BS57" s="377">
        <v>6591</v>
      </c>
      <c r="BT57" s="377">
        <v>6589</v>
      </c>
      <c r="BU57" s="377">
        <v>6566</v>
      </c>
      <c r="BV57" s="377">
        <v>6591</v>
      </c>
      <c r="BW57" s="374">
        <v>6603</v>
      </c>
      <c r="BX57" s="372">
        <v>6616</v>
      </c>
      <c r="BY57" s="377">
        <v>6603</v>
      </c>
      <c r="BZ57" s="377">
        <v>6599</v>
      </c>
      <c r="CA57" s="377">
        <v>6602</v>
      </c>
      <c r="CB57" s="377">
        <v>6592</v>
      </c>
      <c r="CC57" s="377">
        <v>6499</v>
      </c>
      <c r="CD57" s="377">
        <v>6518</v>
      </c>
      <c r="CE57" s="377">
        <v>6516</v>
      </c>
      <c r="CF57" s="377">
        <v>6532</v>
      </c>
      <c r="CG57" s="373">
        <v>6521</v>
      </c>
      <c r="CH57" s="373">
        <v>6525</v>
      </c>
      <c r="CI57" s="374">
        <v>6513</v>
      </c>
      <c r="CJ57" s="372">
        <v>6489</v>
      </c>
      <c r="CK57" s="373">
        <v>6488</v>
      </c>
      <c r="CL57" s="373">
        <v>6523</v>
      </c>
      <c r="CM57" s="373">
        <v>6506</v>
      </c>
      <c r="CN57" s="373">
        <v>6501</v>
      </c>
      <c r="CO57" s="373">
        <v>6506</v>
      </c>
      <c r="CP57" s="373">
        <v>6497</v>
      </c>
      <c r="CQ57" s="373">
        <v>6507</v>
      </c>
      <c r="CR57" s="373">
        <v>6527</v>
      </c>
      <c r="CS57" s="373">
        <v>6542</v>
      </c>
      <c r="CT57" s="373">
        <v>6558</v>
      </c>
      <c r="CU57" s="374">
        <v>6544</v>
      </c>
      <c r="CV57" s="372">
        <v>6544</v>
      </c>
      <c r="CW57" s="373">
        <v>6568</v>
      </c>
      <c r="CX57" s="373">
        <v>6553</v>
      </c>
      <c r="CY57" s="373">
        <v>6563</v>
      </c>
      <c r="CZ57" s="373">
        <v>6537</v>
      </c>
      <c r="DA57" s="373">
        <v>6537</v>
      </c>
      <c r="DB57" s="373">
        <v>6527</v>
      </c>
      <c r="DC57" s="373">
        <v>6553</v>
      </c>
      <c r="DD57" s="373">
        <v>6566</v>
      </c>
      <c r="DE57" s="373">
        <v>6571</v>
      </c>
      <c r="DF57" s="373">
        <v>6571</v>
      </c>
      <c r="DG57" s="374">
        <v>6592</v>
      </c>
      <c r="DH57" s="372">
        <v>6600</v>
      </c>
      <c r="DI57" s="373">
        <v>6615</v>
      </c>
      <c r="DJ57" s="373">
        <v>6634</v>
      </c>
      <c r="DK57" s="373">
        <v>6615</v>
      </c>
      <c r="DL57" s="373">
        <v>6586</v>
      </c>
      <c r="DM57" s="373">
        <v>6556</v>
      </c>
      <c r="DN57" s="373">
        <v>6554</v>
      </c>
      <c r="DO57" s="373">
        <v>6549</v>
      </c>
      <c r="DP57" s="373">
        <v>6548</v>
      </c>
      <c r="DQ57" s="373">
        <v>6522</v>
      </c>
      <c r="DR57" s="373">
        <v>6508</v>
      </c>
      <c r="DS57" s="376">
        <v>6505</v>
      </c>
      <c r="DT57" s="372">
        <v>6521</v>
      </c>
      <c r="DU57" s="373">
        <v>6527</v>
      </c>
      <c r="DV57" s="373">
        <v>6537</v>
      </c>
      <c r="DW57" s="373">
        <v>6492</v>
      </c>
      <c r="DX57" s="373">
        <v>6565</v>
      </c>
      <c r="DY57" s="373">
        <v>6552</v>
      </c>
      <c r="DZ57" s="373">
        <v>6546</v>
      </c>
      <c r="EA57" s="373">
        <v>6496</v>
      </c>
      <c r="EB57" s="373">
        <v>6533</v>
      </c>
      <c r="EC57" s="373">
        <v>6519</v>
      </c>
      <c r="ED57" s="373">
        <v>6503</v>
      </c>
      <c r="EE57" s="376">
        <v>6517</v>
      </c>
      <c r="EF57" s="372">
        <v>6558</v>
      </c>
      <c r="EG57" s="373">
        <v>6579</v>
      </c>
      <c r="EH57" s="373">
        <v>6592</v>
      </c>
      <c r="EI57" s="373">
        <v>6594</v>
      </c>
      <c r="EJ57" s="373">
        <v>6582</v>
      </c>
      <c r="EK57" s="373">
        <v>6581</v>
      </c>
      <c r="EL57" s="373">
        <v>6583</v>
      </c>
      <c r="EM57" s="373">
        <v>6577</v>
      </c>
      <c r="EN57" s="373">
        <v>6611</v>
      </c>
      <c r="EO57" s="373">
        <v>6606</v>
      </c>
      <c r="EP57" s="373">
        <v>6616</v>
      </c>
      <c r="EQ57" s="376">
        <v>6638</v>
      </c>
      <c r="ER57" s="372">
        <v>6664</v>
      </c>
      <c r="ES57" s="373">
        <v>6671</v>
      </c>
      <c r="ET57" s="373">
        <v>6561</v>
      </c>
      <c r="EU57" s="373">
        <v>6544</v>
      </c>
      <c r="EV57" s="373">
        <v>6523</v>
      </c>
      <c r="EW57" s="376">
        <v>6521</v>
      </c>
      <c r="EX57" s="376">
        <v>6569</v>
      </c>
      <c r="EY57" s="376">
        <v>6593</v>
      </c>
      <c r="EZ57" s="374">
        <v>6563</v>
      </c>
      <c r="FA57" s="374">
        <v>6580</v>
      </c>
      <c r="FB57" s="374">
        <v>6592</v>
      </c>
      <c r="FC57" s="374">
        <v>6628</v>
      </c>
      <c r="FD57" s="374">
        <v>6692</v>
      </c>
      <c r="FE57" s="103">
        <v>64</v>
      </c>
      <c r="FF57" s="83">
        <v>0.95636580992229514</v>
      </c>
      <c r="FG57" s="103">
        <v>54</v>
      </c>
      <c r="FH57" s="83">
        <v>0.8134980415787888</v>
      </c>
    </row>
    <row r="58" spans="1:164" ht="15" outlineLevel="2">
      <c r="A58" s="360">
        <v>628</v>
      </c>
      <c r="B58" s="52" t="s">
        <v>329</v>
      </c>
      <c r="C58" s="343" t="s">
        <v>345</v>
      </c>
      <c r="D58" s="372">
        <v>8243</v>
      </c>
      <c r="E58" s="373">
        <v>8243</v>
      </c>
      <c r="F58" s="373">
        <v>8260</v>
      </c>
      <c r="G58" s="373">
        <v>7768</v>
      </c>
      <c r="H58" s="373">
        <v>7765</v>
      </c>
      <c r="I58" s="373">
        <v>7810</v>
      </c>
      <c r="J58" s="373">
        <v>7775</v>
      </c>
      <c r="K58" s="373">
        <v>7767</v>
      </c>
      <c r="L58" s="373">
        <v>7796</v>
      </c>
      <c r="M58" s="373">
        <v>7794</v>
      </c>
      <c r="N58" s="373">
        <v>7815</v>
      </c>
      <c r="O58" s="374">
        <v>7849</v>
      </c>
      <c r="P58" s="372">
        <v>7909</v>
      </c>
      <c r="Q58" s="373">
        <v>7912</v>
      </c>
      <c r="R58" s="375">
        <v>7884</v>
      </c>
      <c r="S58" s="373">
        <v>7873</v>
      </c>
      <c r="T58" s="373">
        <v>7835</v>
      </c>
      <c r="U58" s="373">
        <v>7820</v>
      </c>
      <c r="V58" s="373">
        <v>7804</v>
      </c>
      <c r="W58" s="373">
        <v>7791</v>
      </c>
      <c r="X58" s="373">
        <v>7785</v>
      </c>
      <c r="Y58" s="373">
        <v>7818</v>
      </c>
      <c r="Z58" s="373">
        <v>7788</v>
      </c>
      <c r="AA58" s="374">
        <v>7791</v>
      </c>
      <c r="AB58" s="372">
        <v>7840</v>
      </c>
      <c r="AC58" s="373">
        <v>7853</v>
      </c>
      <c r="AD58" s="373">
        <v>7871</v>
      </c>
      <c r="AE58" s="373">
        <v>7867</v>
      </c>
      <c r="AF58" s="373">
        <v>7897</v>
      </c>
      <c r="AG58" s="373">
        <v>7829</v>
      </c>
      <c r="AH58" s="373">
        <v>7782</v>
      </c>
      <c r="AI58" s="373">
        <v>7742</v>
      </c>
      <c r="AJ58" s="373">
        <v>7690</v>
      </c>
      <c r="AK58" s="373">
        <v>7726</v>
      </c>
      <c r="AL58" s="373">
        <v>7660</v>
      </c>
      <c r="AM58" s="374">
        <v>7725</v>
      </c>
      <c r="AN58" s="372">
        <v>7739</v>
      </c>
      <c r="AO58" s="373">
        <v>7767</v>
      </c>
      <c r="AP58" s="373">
        <v>7763</v>
      </c>
      <c r="AQ58" s="373">
        <v>7673</v>
      </c>
      <c r="AR58" s="373">
        <v>7676</v>
      </c>
      <c r="AS58" s="373">
        <v>7640</v>
      </c>
      <c r="AT58" s="373">
        <v>7618</v>
      </c>
      <c r="AU58" s="373">
        <v>7633</v>
      </c>
      <c r="AV58" s="373">
        <v>7567</v>
      </c>
      <c r="AW58" s="373">
        <v>7577</v>
      </c>
      <c r="AX58" s="373">
        <v>7598</v>
      </c>
      <c r="AY58" s="374">
        <v>7641</v>
      </c>
      <c r="AZ58" s="372">
        <v>7683</v>
      </c>
      <c r="BA58" s="373">
        <v>7669</v>
      </c>
      <c r="BB58" s="373">
        <v>7626</v>
      </c>
      <c r="BC58" s="373">
        <v>7593</v>
      </c>
      <c r="BD58" s="373">
        <v>7613</v>
      </c>
      <c r="BE58" s="373">
        <v>7570</v>
      </c>
      <c r="BF58" s="373">
        <v>7522</v>
      </c>
      <c r="BG58" s="373">
        <v>7420</v>
      </c>
      <c r="BH58" s="373">
        <v>7339</v>
      </c>
      <c r="BI58" s="373">
        <v>7293</v>
      </c>
      <c r="BJ58" s="373">
        <v>7301</v>
      </c>
      <c r="BK58" s="374">
        <v>7354</v>
      </c>
      <c r="BL58" s="372">
        <v>7356</v>
      </c>
      <c r="BM58" s="377">
        <v>7435</v>
      </c>
      <c r="BN58" s="377">
        <v>7428</v>
      </c>
      <c r="BO58" s="377">
        <v>7423</v>
      </c>
      <c r="BP58" s="377">
        <v>7429</v>
      </c>
      <c r="BQ58" s="377">
        <v>7325</v>
      </c>
      <c r="BR58" s="377">
        <v>7238</v>
      </c>
      <c r="BS58" s="377">
        <v>7167</v>
      </c>
      <c r="BT58" s="377">
        <v>7145</v>
      </c>
      <c r="BU58" s="377">
        <v>7155</v>
      </c>
      <c r="BV58" s="377">
        <v>7188</v>
      </c>
      <c r="BW58" s="374">
        <v>7278</v>
      </c>
      <c r="BX58" s="372">
        <v>7278</v>
      </c>
      <c r="BY58" s="377">
        <v>7247</v>
      </c>
      <c r="BZ58" s="377">
        <v>7259</v>
      </c>
      <c r="CA58" s="377">
        <v>7199</v>
      </c>
      <c r="CB58" s="377">
        <v>7171</v>
      </c>
      <c r="CC58" s="377">
        <v>7141</v>
      </c>
      <c r="CD58" s="377">
        <v>7133</v>
      </c>
      <c r="CE58" s="377">
        <v>7144</v>
      </c>
      <c r="CF58" s="377">
        <v>7121</v>
      </c>
      <c r="CG58" s="373">
        <v>7082</v>
      </c>
      <c r="CH58" s="373">
        <v>7099</v>
      </c>
      <c r="CI58" s="374">
        <v>7101</v>
      </c>
      <c r="CJ58" s="372">
        <v>7095</v>
      </c>
      <c r="CK58" s="373">
        <v>7114</v>
      </c>
      <c r="CL58" s="373">
        <v>7085</v>
      </c>
      <c r="CM58" s="373">
        <v>7108</v>
      </c>
      <c r="CN58" s="373">
        <v>7118</v>
      </c>
      <c r="CO58" s="373">
        <v>7183</v>
      </c>
      <c r="CP58" s="373">
        <v>7222</v>
      </c>
      <c r="CQ58" s="373">
        <v>7252</v>
      </c>
      <c r="CR58" s="373">
        <v>7227</v>
      </c>
      <c r="CS58" s="373">
        <v>7280</v>
      </c>
      <c r="CT58" s="373">
        <v>7307</v>
      </c>
      <c r="CU58" s="374">
        <v>7334</v>
      </c>
      <c r="CV58" s="372">
        <v>7338</v>
      </c>
      <c r="CW58" s="373">
        <v>7324</v>
      </c>
      <c r="CX58" s="373">
        <v>7243</v>
      </c>
      <c r="CY58" s="373">
        <v>7206</v>
      </c>
      <c r="CZ58" s="373">
        <v>7156</v>
      </c>
      <c r="DA58" s="373">
        <v>7131</v>
      </c>
      <c r="DB58" s="373">
        <v>7149</v>
      </c>
      <c r="DC58" s="373">
        <v>7135</v>
      </c>
      <c r="DD58" s="373">
        <v>7142</v>
      </c>
      <c r="DE58" s="373">
        <v>7115</v>
      </c>
      <c r="DF58" s="373">
        <v>7184</v>
      </c>
      <c r="DG58" s="374">
        <v>7230</v>
      </c>
      <c r="DH58" s="372">
        <v>7249</v>
      </c>
      <c r="DI58" s="373">
        <v>7330</v>
      </c>
      <c r="DJ58" s="373">
        <v>7295</v>
      </c>
      <c r="DK58" s="373">
        <v>7262</v>
      </c>
      <c r="DL58" s="373">
        <v>7222</v>
      </c>
      <c r="DM58" s="373">
        <v>7189</v>
      </c>
      <c r="DN58" s="373">
        <v>7148</v>
      </c>
      <c r="DO58" s="373">
        <v>7147</v>
      </c>
      <c r="DP58" s="373">
        <v>7169</v>
      </c>
      <c r="DQ58" s="373">
        <v>7111</v>
      </c>
      <c r="DR58" s="373">
        <v>7088</v>
      </c>
      <c r="DS58" s="376">
        <v>7117</v>
      </c>
      <c r="DT58" s="372">
        <v>7152</v>
      </c>
      <c r="DU58" s="373">
        <v>7178</v>
      </c>
      <c r="DV58" s="373">
        <v>7188</v>
      </c>
      <c r="DW58" s="373">
        <v>7210</v>
      </c>
      <c r="DX58" s="373">
        <v>7236</v>
      </c>
      <c r="DY58" s="373">
        <v>7267</v>
      </c>
      <c r="DZ58" s="373">
        <v>7290</v>
      </c>
      <c r="EA58" s="373">
        <v>7223</v>
      </c>
      <c r="EB58" s="373">
        <v>7236</v>
      </c>
      <c r="EC58" s="373">
        <v>7221</v>
      </c>
      <c r="ED58" s="373">
        <v>7163</v>
      </c>
      <c r="EE58" s="376">
        <v>7204</v>
      </c>
      <c r="EF58" s="372">
        <v>7239</v>
      </c>
      <c r="EG58" s="373">
        <v>7251</v>
      </c>
      <c r="EH58" s="373">
        <v>7209</v>
      </c>
      <c r="EI58" s="373">
        <v>7180</v>
      </c>
      <c r="EJ58" s="373">
        <v>7175</v>
      </c>
      <c r="EK58" s="373">
        <v>7166</v>
      </c>
      <c r="EL58" s="373">
        <v>7140</v>
      </c>
      <c r="EM58" s="373">
        <v>7145</v>
      </c>
      <c r="EN58" s="373">
        <v>7115</v>
      </c>
      <c r="EO58" s="373">
        <v>7099</v>
      </c>
      <c r="EP58" s="373">
        <v>7101</v>
      </c>
      <c r="EQ58" s="376">
        <v>7097</v>
      </c>
      <c r="ER58" s="372">
        <v>7125</v>
      </c>
      <c r="ES58" s="373">
        <v>7095</v>
      </c>
      <c r="ET58" s="373">
        <v>7036</v>
      </c>
      <c r="EU58" s="373">
        <v>7023</v>
      </c>
      <c r="EV58" s="373">
        <v>7039</v>
      </c>
      <c r="EW58" s="376">
        <v>7009</v>
      </c>
      <c r="EX58" s="376">
        <v>7036</v>
      </c>
      <c r="EY58" s="376">
        <v>7108</v>
      </c>
      <c r="EZ58" s="374">
        <v>7150</v>
      </c>
      <c r="FA58" s="374">
        <v>7186</v>
      </c>
      <c r="FB58" s="374">
        <v>7179</v>
      </c>
      <c r="FC58" s="374">
        <v>7242</v>
      </c>
      <c r="FD58" s="374">
        <v>7303</v>
      </c>
      <c r="FE58" s="103">
        <v>61</v>
      </c>
      <c r="FF58" s="83">
        <v>0.8352731754073669</v>
      </c>
      <c r="FG58" s="103">
        <v>206</v>
      </c>
      <c r="FH58" s="83">
        <v>2.9026349161617584</v>
      </c>
    </row>
    <row r="59" spans="1:164" ht="15" outlineLevel="2">
      <c r="A59" s="360">
        <v>656</v>
      </c>
      <c r="B59" s="52" t="s">
        <v>329</v>
      </c>
      <c r="C59" s="343" t="s">
        <v>346</v>
      </c>
      <c r="D59" s="372">
        <v>5966</v>
      </c>
      <c r="E59" s="373">
        <v>6038</v>
      </c>
      <c r="F59" s="373">
        <v>6078</v>
      </c>
      <c r="G59" s="373">
        <v>6086</v>
      </c>
      <c r="H59" s="373">
        <v>6040</v>
      </c>
      <c r="I59" s="373">
        <v>6050</v>
      </c>
      <c r="J59" s="373">
        <v>6002</v>
      </c>
      <c r="K59" s="373">
        <v>6020</v>
      </c>
      <c r="L59" s="373">
        <v>5967</v>
      </c>
      <c r="M59" s="373">
        <v>5994</v>
      </c>
      <c r="N59" s="373">
        <v>6041</v>
      </c>
      <c r="O59" s="374">
        <v>6124</v>
      </c>
      <c r="P59" s="372">
        <v>6090</v>
      </c>
      <c r="Q59" s="373">
        <v>6053</v>
      </c>
      <c r="R59" s="375">
        <v>6181</v>
      </c>
      <c r="S59" s="373">
        <v>6103</v>
      </c>
      <c r="T59" s="373">
        <v>6282</v>
      </c>
      <c r="U59" s="373">
        <v>6518</v>
      </c>
      <c r="V59" s="373">
        <v>6509</v>
      </c>
      <c r="W59" s="373">
        <v>6465</v>
      </c>
      <c r="X59" s="373">
        <v>6461</v>
      </c>
      <c r="Y59" s="373">
        <v>6568</v>
      </c>
      <c r="Z59" s="373">
        <v>6583</v>
      </c>
      <c r="AA59" s="374">
        <v>6543</v>
      </c>
      <c r="AB59" s="372">
        <v>6523</v>
      </c>
      <c r="AC59" s="373">
        <v>6562</v>
      </c>
      <c r="AD59" s="373">
        <v>6552</v>
      </c>
      <c r="AE59" s="373">
        <v>6527</v>
      </c>
      <c r="AF59" s="373">
        <v>6448</v>
      </c>
      <c r="AG59" s="373">
        <v>6366</v>
      </c>
      <c r="AH59" s="373">
        <v>6356</v>
      </c>
      <c r="AI59" s="373">
        <v>6398</v>
      </c>
      <c r="AJ59" s="373">
        <v>6344</v>
      </c>
      <c r="AK59" s="373">
        <v>6425</v>
      </c>
      <c r="AL59" s="373">
        <v>6339</v>
      </c>
      <c r="AM59" s="374">
        <v>6416</v>
      </c>
      <c r="AN59" s="372">
        <v>6395</v>
      </c>
      <c r="AO59" s="373">
        <v>6531</v>
      </c>
      <c r="AP59" s="373">
        <v>6537</v>
      </c>
      <c r="AQ59" s="373">
        <v>6550</v>
      </c>
      <c r="AR59" s="373">
        <v>6492</v>
      </c>
      <c r="AS59" s="373">
        <v>6463</v>
      </c>
      <c r="AT59" s="373">
        <v>6453</v>
      </c>
      <c r="AU59" s="373">
        <v>6429</v>
      </c>
      <c r="AV59" s="373">
        <v>6397</v>
      </c>
      <c r="AW59" s="373">
        <v>6422</v>
      </c>
      <c r="AX59" s="373">
        <v>6376</v>
      </c>
      <c r="AY59" s="374">
        <v>6468</v>
      </c>
      <c r="AZ59" s="372">
        <v>6403</v>
      </c>
      <c r="BA59" s="373">
        <v>6493</v>
      </c>
      <c r="BB59" s="373">
        <v>6505</v>
      </c>
      <c r="BC59" s="373">
        <v>6539</v>
      </c>
      <c r="BD59" s="373">
        <v>6555</v>
      </c>
      <c r="BE59" s="373">
        <v>6542</v>
      </c>
      <c r="BF59" s="373">
        <v>6520</v>
      </c>
      <c r="BG59" s="373">
        <v>6414</v>
      </c>
      <c r="BH59" s="373">
        <v>6420</v>
      </c>
      <c r="BI59" s="373">
        <v>6298</v>
      </c>
      <c r="BJ59" s="373">
        <v>6358</v>
      </c>
      <c r="BK59" s="374">
        <v>6437</v>
      </c>
      <c r="BL59" s="372">
        <v>6463</v>
      </c>
      <c r="BM59" s="377">
        <v>6510</v>
      </c>
      <c r="BN59" s="377">
        <v>6458</v>
      </c>
      <c r="BO59" s="377">
        <v>6422</v>
      </c>
      <c r="BP59" s="377">
        <v>6433</v>
      </c>
      <c r="BQ59" s="377">
        <v>6417</v>
      </c>
      <c r="BR59" s="377">
        <v>6343</v>
      </c>
      <c r="BS59" s="377">
        <v>6370</v>
      </c>
      <c r="BT59" s="377">
        <v>6314</v>
      </c>
      <c r="BU59" s="377">
        <v>6300</v>
      </c>
      <c r="BV59" s="377">
        <v>6360</v>
      </c>
      <c r="BW59" s="374">
        <v>6384</v>
      </c>
      <c r="BX59" s="372">
        <v>6420</v>
      </c>
      <c r="BY59" s="377">
        <v>6398</v>
      </c>
      <c r="BZ59" s="377">
        <v>6339</v>
      </c>
      <c r="CA59" s="377">
        <v>6268</v>
      </c>
      <c r="CB59" s="377">
        <v>6238</v>
      </c>
      <c r="CC59" s="377">
        <v>6181</v>
      </c>
      <c r="CD59" s="377">
        <v>6179</v>
      </c>
      <c r="CE59" s="377">
        <v>6171</v>
      </c>
      <c r="CF59" s="377">
        <v>6155</v>
      </c>
      <c r="CG59" s="373">
        <v>6115</v>
      </c>
      <c r="CH59" s="373">
        <v>6063</v>
      </c>
      <c r="CI59" s="374">
        <v>6072</v>
      </c>
      <c r="CJ59" s="372">
        <v>6068</v>
      </c>
      <c r="CK59" s="373">
        <v>6063</v>
      </c>
      <c r="CL59" s="373">
        <v>6039</v>
      </c>
      <c r="CM59" s="373">
        <v>6022</v>
      </c>
      <c r="CN59" s="373">
        <v>6043</v>
      </c>
      <c r="CO59" s="373">
        <v>6106</v>
      </c>
      <c r="CP59" s="373">
        <v>6177</v>
      </c>
      <c r="CQ59" s="373">
        <v>6174</v>
      </c>
      <c r="CR59" s="373">
        <v>6232</v>
      </c>
      <c r="CS59" s="373">
        <v>6239</v>
      </c>
      <c r="CT59" s="373">
        <v>6266</v>
      </c>
      <c r="CU59" s="374">
        <v>6483</v>
      </c>
      <c r="CV59" s="372">
        <v>6488</v>
      </c>
      <c r="CW59" s="373">
        <v>6519</v>
      </c>
      <c r="CX59" s="373">
        <v>6473</v>
      </c>
      <c r="CY59" s="373">
        <v>6448</v>
      </c>
      <c r="CZ59" s="373">
        <v>6479</v>
      </c>
      <c r="DA59" s="373">
        <v>6463</v>
      </c>
      <c r="DB59" s="373">
        <v>6476</v>
      </c>
      <c r="DC59" s="373">
        <v>6483</v>
      </c>
      <c r="DD59" s="373">
        <v>6470</v>
      </c>
      <c r="DE59" s="373">
        <v>6431</v>
      </c>
      <c r="DF59" s="373">
        <v>6479</v>
      </c>
      <c r="DG59" s="374">
        <v>6495</v>
      </c>
      <c r="DH59" s="372">
        <v>6499</v>
      </c>
      <c r="DI59" s="373">
        <v>6519</v>
      </c>
      <c r="DJ59" s="373">
        <v>6599</v>
      </c>
      <c r="DK59" s="373">
        <v>6607</v>
      </c>
      <c r="DL59" s="373">
        <v>6571</v>
      </c>
      <c r="DM59" s="373">
        <v>6565</v>
      </c>
      <c r="DN59" s="373">
        <v>6515</v>
      </c>
      <c r="DO59" s="373">
        <v>6473</v>
      </c>
      <c r="DP59" s="373">
        <v>6499</v>
      </c>
      <c r="DQ59" s="373">
        <v>6438</v>
      </c>
      <c r="DR59" s="373">
        <v>6421</v>
      </c>
      <c r="DS59" s="376">
        <v>6491</v>
      </c>
      <c r="DT59" s="372">
        <v>6540</v>
      </c>
      <c r="DU59" s="373">
        <v>6788</v>
      </c>
      <c r="DV59" s="373">
        <v>6801</v>
      </c>
      <c r="DW59" s="373">
        <v>6818</v>
      </c>
      <c r="DX59" s="373">
        <v>6948</v>
      </c>
      <c r="DY59" s="373">
        <v>6960</v>
      </c>
      <c r="DZ59" s="373">
        <v>7004</v>
      </c>
      <c r="EA59" s="373">
        <v>6744</v>
      </c>
      <c r="EB59" s="373">
        <v>6959</v>
      </c>
      <c r="EC59" s="373">
        <v>6898</v>
      </c>
      <c r="ED59" s="373">
        <v>6859</v>
      </c>
      <c r="EE59" s="376">
        <v>6831</v>
      </c>
      <c r="EF59" s="372">
        <v>6823</v>
      </c>
      <c r="EG59" s="373">
        <v>6831</v>
      </c>
      <c r="EH59" s="373">
        <v>6789</v>
      </c>
      <c r="EI59" s="373">
        <v>6774</v>
      </c>
      <c r="EJ59" s="373">
        <v>6609</v>
      </c>
      <c r="EK59" s="373">
        <v>6734</v>
      </c>
      <c r="EL59" s="373">
        <v>6745</v>
      </c>
      <c r="EM59" s="373">
        <v>6745</v>
      </c>
      <c r="EN59" s="373">
        <v>6708</v>
      </c>
      <c r="EO59" s="373">
        <v>6736</v>
      </c>
      <c r="EP59" s="373">
        <v>6760</v>
      </c>
      <c r="EQ59" s="376">
        <v>6788</v>
      </c>
      <c r="ER59" s="372">
        <v>6842</v>
      </c>
      <c r="ES59" s="373">
        <v>6887</v>
      </c>
      <c r="ET59" s="373">
        <v>6989</v>
      </c>
      <c r="EU59" s="373">
        <v>7006</v>
      </c>
      <c r="EV59" s="373">
        <v>7067</v>
      </c>
      <c r="EW59" s="376">
        <v>7068</v>
      </c>
      <c r="EX59" s="376">
        <v>7452</v>
      </c>
      <c r="EY59" s="376">
        <v>7510</v>
      </c>
      <c r="EZ59" s="374">
        <v>7523</v>
      </c>
      <c r="FA59" s="374">
        <v>7625</v>
      </c>
      <c r="FB59" s="374">
        <v>7652</v>
      </c>
      <c r="FC59" s="374">
        <v>7773</v>
      </c>
      <c r="FD59" s="374">
        <v>7873</v>
      </c>
      <c r="FE59" s="103">
        <v>100</v>
      </c>
      <c r="FF59" s="83">
        <v>1.2701638511367968</v>
      </c>
      <c r="FG59" s="103">
        <v>1085</v>
      </c>
      <c r="FH59" s="83">
        <v>15.984089569829111</v>
      </c>
    </row>
    <row r="60" spans="1:164" ht="15" outlineLevel="2">
      <c r="A60" s="360">
        <v>761</v>
      </c>
      <c r="B60" s="52" t="s">
        <v>329</v>
      </c>
      <c r="C60" s="343" t="s">
        <v>347</v>
      </c>
      <c r="D60" s="372">
        <v>7718</v>
      </c>
      <c r="E60" s="373">
        <v>7940</v>
      </c>
      <c r="F60" s="373">
        <v>7981</v>
      </c>
      <c r="G60" s="373">
        <v>8021</v>
      </c>
      <c r="H60" s="373">
        <v>7977</v>
      </c>
      <c r="I60" s="373">
        <v>7955</v>
      </c>
      <c r="J60" s="373">
        <v>7868</v>
      </c>
      <c r="K60" s="373">
        <v>7951</v>
      </c>
      <c r="L60" s="373">
        <v>7917</v>
      </c>
      <c r="M60" s="373">
        <v>7958</v>
      </c>
      <c r="N60" s="373">
        <v>8096</v>
      </c>
      <c r="O60" s="374">
        <v>8279</v>
      </c>
      <c r="P60" s="372">
        <v>8404</v>
      </c>
      <c r="Q60" s="373">
        <v>8432</v>
      </c>
      <c r="R60" s="375">
        <v>8824</v>
      </c>
      <c r="S60" s="373">
        <v>8863</v>
      </c>
      <c r="T60" s="373">
        <v>8487</v>
      </c>
      <c r="U60" s="373">
        <v>8468</v>
      </c>
      <c r="V60" s="373">
        <v>8412</v>
      </c>
      <c r="W60" s="373">
        <v>8394</v>
      </c>
      <c r="X60" s="373">
        <v>8367</v>
      </c>
      <c r="Y60" s="373">
        <v>8446</v>
      </c>
      <c r="Z60" s="373">
        <v>8463</v>
      </c>
      <c r="AA60" s="374">
        <v>8419</v>
      </c>
      <c r="AB60" s="372">
        <v>8382</v>
      </c>
      <c r="AC60" s="373">
        <v>8308</v>
      </c>
      <c r="AD60" s="373">
        <v>8387</v>
      </c>
      <c r="AE60" s="373">
        <v>8403</v>
      </c>
      <c r="AF60" s="373">
        <v>8467</v>
      </c>
      <c r="AG60" s="373">
        <v>8485</v>
      </c>
      <c r="AH60" s="373">
        <v>8496</v>
      </c>
      <c r="AI60" s="373">
        <v>8610</v>
      </c>
      <c r="AJ60" s="373">
        <v>8588</v>
      </c>
      <c r="AK60" s="373">
        <v>8717</v>
      </c>
      <c r="AL60" s="373">
        <v>8331</v>
      </c>
      <c r="AM60" s="374">
        <v>8402</v>
      </c>
      <c r="AN60" s="372">
        <v>8426</v>
      </c>
      <c r="AO60" s="373">
        <v>8490</v>
      </c>
      <c r="AP60" s="373">
        <v>8504</v>
      </c>
      <c r="AQ60" s="373">
        <v>8429</v>
      </c>
      <c r="AR60" s="373">
        <v>8445</v>
      </c>
      <c r="AS60" s="373">
        <v>8481</v>
      </c>
      <c r="AT60" s="373">
        <v>8468</v>
      </c>
      <c r="AU60" s="373">
        <v>8459</v>
      </c>
      <c r="AV60" s="373">
        <v>8321</v>
      </c>
      <c r="AW60" s="373">
        <v>8341</v>
      </c>
      <c r="AX60" s="373">
        <v>8318</v>
      </c>
      <c r="AY60" s="374">
        <v>8354</v>
      </c>
      <c r="AZ60" s="372">
        <v>8351</v>
      </c>
      <c r="BA60" s="373">
        <v>8363</v>
      </c>
      <c r="BB60" s="373">
        <v>8311</v>
      </c>
      <c r="BC60" s="373">
        <v>8270</v>
      </c>
      <c r="BD60" s="373">
        <v>8242</v>
      </c>
      <c r="BE60" s="373">
        <v>8195</v>
      </c>
      <c r="BF60" s="373">
        <v>8152</v>
      </c>
      <c r="BG60" s="373">
        <v>8057</v>
      </c>
      <c r="BH60" s="373">
        <v>8045</v>
      </c>
      <c r="BI60" s="373">
        <v>7957</v>
      </c>
      <c r="BJ60" s="373">
        <v>7959</v>
      </c>
      <c r="BK60" s="374">
        <v>8048</v>
      </c>
      <c r="BL60" s="372">
        <v>8059</v>
      </c>
      <c r="BM60" s="377">
        <v>8133</v>
      </c>
      <c r="BN60" s="377">
        <v>8058</v>
      </c>
      <c r="BO60" s="377">
        <v>8061</v>
      </c>
      <c r="BP60" s="377">
        <v>8073</v>
      </c>
      <c r="BQ60" s="377">
        <v>8022</v>
      </c>
      <c r="BR60" s="377">
        <v>7916</v>
      </c>
      <c r="BS60" s="377">
        <v>7847</v>
      </c>
      <c r="BT60" s="377">
        <v>7792</v>
      </c>
      <c r="BU60" s="377">
        <v>7815</v>
      </c>
      <c r="BV60" s="377">
        <v>7852</v>
      </c>
      <c r="BW60" s="374">
        <v>7912</v>
      </c>
      <c r="BX60" s="372">
        <v>7945</v>
      </c>
      <c r="BY60" s="377">
        <v>7959</v>
      </c>
      <c r="BZ60" s="377">
        <v>7950</v>
      </c>
      <c r="CA60" s="377">
        <v>7857</v>
      </c>
      <c r="CB60" s="377">
        <v>7674</v>
      </c>
      <c r="CC60" s="377">
        <v>7586</v>
      </c>
      <c r="CD60" s="377">
        <v>7520</v>
      </c>
      <c r="CE60" s="377">
        <v>7459</v>
      </c>
      <c r="CF60" s="377">
        <v>7389</v>
      </c>
      <c r="CG60" s="373">
        <v>7379</v>
      </c>
      <c r="CH60" s="373">
        <v>7340</v>
      </c>
      <c r="CI60" s="374">
        <v>7342</v>
      </c>
      <c r="CJ60" s="372">
        <v>7320</v>
      </c>
      <c r="CK60" s="373">
        <v>7316</v>
      </c>
      <c r="CL60" s="373">
        <v>7286</v>
      </c>
      <c r="CM60" s="373">
        <v>7299</v>
      </c>
      <c r="CN60" s="373">
        <v>7319</v>
      </c>
      <c r="CO60" s="373">
        <v>7387</v>
      </c>
      <c r="CP60" s="373">
        <v>7501</v>
      </c>
      <c r="CQ60" s="373">
        <v>7521</v>
      </c>
      <c r="CR60" s="373">
        <v>7516</v>
      </c>
      <c r="CS60" s="373">
        <v>7527</v>
      </c>
      <c r="CT60" s="373">
        <v>7584</v>
      </c>
      <c r="CU60" s="374">
        <v>7600</v>
      </c>
      <c r="CV60" s="372">
        <v>7584</v>
      </c>
      <c r="CW60" s="373">
        <v>7544</v>
      </c>
      <c r="CX60" s="373">
        <v>7491</v>
      </c>
      <c r="CY60" s="373">
        <v>7450</v>
      </c>
      <c r="CZ60" s="373">
        <v>7485</v>
      </c>
      <c r="DA60" s="373">
        <v>7565</v>
      </c>
      <c r="DB60" s="373">
        <v>7594</v>
      </c>
      <c r="DC60" s="373">
        <v>7567</v>
      </c>
      <c r="DD60" s="373">
        <v>7602</v>
      </c>
      <c r="DE60" s="373">
        <v>7591</v>
      </c>
      <c r="DF60" s="373">
        <v>7673</v>
      </c>
      <c r="DG60" s="374">
        <v>7686</v>
      </c>
      <c r="DH60" s="372">
        <v>7717</v>
      </c>
      <c r="DI60" s="373">
        <v>7716</v>
      </c>
      <c r="DJ60" s="373">
        <v>7757</v>
      </c>
      <c r="DK60" s="373">
        <v>7711</v>
      </c>
      <c r="DL60" s="373">
        <v>7691</v>
      </c>
      <c r="DM60" s="373">
        <v>7640</v>
      </c>
      <c r="DN60" s="373">
        <v>7571</v>
      </c>
      <c r="DO60" s="373">
        <v>7569</v>
      </c>
      <c r="DP60" s="373">
        <v>7564</v>
      </c>
      <c r="DQ60" s="373">
        <v>7481</v>
      </c>
      <c r="DR60" s="373">
        <v>7429</v>
      </c>
      <c r="DS60" s="376">
        <v>7517</v>
      </c>
      <c r="DT60" s="372">
        <v>7584</v>
      </c>
      <c r="DU60" s="373">
        <v>7749</v>
      </c>
      <c r="DV60" s="373">
        <v>7826</v>
      </c>
      <c r="DW60" s="373">
        <v>7893</v>
      </c>
      <c r="DX60" s="373">
        <v>7992</v>
      </c>
      <c r="DY60" s="373">
        <v>8001</v>
      </c>
      <c r="DZ60" s="373">
        <v>8036</v>
      </c>
      <c r="EA60" s="373">
        <v>7857</v>
      </c>
      <c r="EB60" s="373">
        <v>7931</v>
      </c>
      <c r="EC60" s="373">
        <v>7910</v>
      </c>
      <c r="ED60" s="373">
        <v>7875</v>
      </c>
      <c r="EE60" s="376">
        <v>7894</v>
      </c>
      <c r="EF60" s="372">
        <v>7907</v>
      </c>
      <c r="EG60" s="373">
        <v>7942</v>
      </c>
      <c r="EH60" s="373">
        <v>7910</v>
      </c>
      <c r="EI60" s="373">
        <v>7860</v>
      </c>
      <c r="EJ60" s="373">
        <v>7832</v>
      </c>
      <c r="EK60" s="373">
        <v>7863</v>
      </c>
      <c r="EL60" s="373">
        <v>7832</v>
      </c>
      <c r="EM60" s="373">
        <v>7819</v>
      </c>
      <c r="EN60" s="373">
        <v>7864</v>
      </c>
      <c r="EO60" s="373">
        <v>7841</v>
      </c>
      <c r="EP60" s="373">
        <v>7835</v>
      </c>
      <c r="EQ60" s="376">
        <v>7824</v>
      </c>
      <c r="ER60" s="372">
        <v>7896</v>
      </c>
      <c r="ES60" s="373">
        <v>7890</v>
      </c>
      <c r="ET60" s="373">
        <v>8002</v>
      </c>
      <c r="EU60" s="373">
        <v>8020</v>
      </c>
      <c r="EV60" s="373">
        <v>8084</v>
      </c>
      <c r="EW60" s="376">
        <v>8058</v>
      </c>
      <c r="EX60" s="376">
        <v>8315</v>
      </c>
      <c r="EY60" s="376">
        <v>8380</v>
      </c>
      <c r="EZ60" s="374">
        <v>8373</v>
      </c>
      <c r="FA60" s="374">
        <v>8507</v>
      </c>
      <c r="FB60" s="374">
        <v>8515</v>
      </c>
      <c r="FC60" s="374">
        <v>8712</v>
      </c>
      <c r="FD60" s="374">
        <v>8757</v>
      </c>
      <c r="FE60" s="103">
        <v>45</v>
      </c>
      <c r="FF60" s="83">
        <v>0.51387461459403905</v>
      </c>
      <c r="FG60" s="103">
        <v>933</v>
      </c>
      <c r="FH60" s="83">
        <v>11.924846625766872</v>
      </c>
    </row>
    <row r="61" spans="1:164" ht="15" outlineLevel="2">
      <c r="A61" s="360">
        <v>842</v>
      </c>
      <c r="B61" s="52" t="s">
        <v>329</v>
      </c>
      <c r="C61" s="343" t="s">
        <v>348</v>
      </c>
      <c r="D61" s="372">
        <v>5340</v>
      </c>
      <c r="E61" s="373">
        <v>5680</v>
      </c>
      <c r="F61" s="373">
        <v>5658</v>
      </c>
      <c r="G61" s="373">
        <v>5632</v>
      </c>
      <c r="H61" s="373">
        <v>5624</v>
      </c>
      <c r="I61" s="373">
        <v>5639</v>
      </c>
      <c r="J61" s="373">
        <v>5626</v>
      </c>
      <c r="K61" s="373">
        <v>5623</v>
      </c>
      <c r="L61" s="373">
        <v>5588</v>
      </c>
      <c r="M61" s="373">
        <v>5665</v>
      </c>
      <c r="N61" s="373">
        <v>5661</v>
      </c>
      <c r="O61" s="374">
        <v>5808</v>
      </c>
      <c r="P61" s="372">
        <v>5786</v>
      </c>
      <c r="Q61" s="373">
        <v>5800</v>
      </c>
      <c r="R61" s="375">
        <v>5859</v>
      </c>
      <c r="S61" s="373">
        <v>5869</v>
      </c>
      <c r="T61" s="373">
        <v>5885</v>
      </c>
      <c r="U61" s="373">
        <v>5800</v>
      </c>
      <c r="V61" s="373">
        <v>5861</v>
      </c>
      <c r="W61" s="373">
        <v>5849</v>
      </c>
      <c r="X61" s="373">
        <v>5837</v>
      </c>
      <c r="Y61" s="373">
        <v>5793</v>
      </c>
      <c r="Z61" s="373">
        <v>5829</v>
      </c>
      <c r="AA61" s="374">
        <v>5852</v>
      </c>
      <c r="AB61" s="372">
        <v>5851</v>
      </c>
      <c r="AC61" s="373">
        <v>5878</v>
      </c>
      <c r="AD61" s="373">
        <v>5844</v>
      </c>
      <c r="AE61" s="373">
        <v>5869</v>
      </c>
      <c r="AF61" s="373">
        <v>5870</v>
      </c>
      <c r="AG61" s="373">
        <v>5894</v>
      </c>
      <c r="AH61" s="373">
        <v>5916</v>
      </c>
      <c r="AI61" s="373">
        <v>5896</v>
      </c>
      <c r="AJ61" s="373">
        <v>5945</v>
      </c>
      <c r="AK61" s="373">
        <v>5919</v>
      </c>
      <c r="AL61" s="373">
        <v>5913</v>
      </c>
      <c r="AM61" s="374">
        <v>5905</v>
      </c>
      <c r="AN61" s="372">
        <v>5927</v>
      </c>
      <c r="AO61" s="373">
        <v>5950</v>
      </c>
      <c r="AP61" s="373">
        <v>6021</v>
      </c>
      <c r="AQ61" s="373">
        <v>6023</v>
      </c>
      <c r="AR61" s="373">
        <v>6030</v>
      </c>
      <c r="AS61" s="373">
        <v>6019</v>
      </c>
      <c r="AT61" s="373">
        <v>6017</v>
      </c>
      <c r="AU61" s="373">
        <v>5974</v>
      </c>
      <c r="AV61" s="373">
        <v>5959</v>
      </c>
      <c r="AW61" s="373">
        <v>5951</v>
      </c>
      <c r="AX61" s="373">
        <v>5939</v>
      </c>
      <c r="AY61" s="374">
        <v>5903</v>
      </c>
      <c r="AZ61" s="372">
        <v>5861</v>
      </c>
      <c r="BA61" s="373">
        <v>5833</v>
      </c>
      <c r="BB61" s="373">
        <v>5853</v>
      </c>
      <c r="BC61" s="373">
        <v>5259</v>
      </c>
      <c r="BD61" s="373">
        <v>5753</v>
      </c>
      <c r="BE61" s="373">
        <v>5777</v>
      </c>
      <c r="BF61" s="373">
        <v>5782</v>
      </c>
      <c r="BG61" s="373">
        <v>5727</v>
      </c>
      <c r="BH61" s="373">
        <v>5679</v>
      </c>
      <c r="BI61" s="373">
        <v>5670</v>
      </c>
      <c r="BJ61" s="373">
        <v>5768</v>
      </c>
      <c r="BK61" s="374">
        <v>5813</v>
      </c>
      <c r="BL61" s="372">
        <v>5836</v>
      </c>
      <c r="BM61" s="377">
        <v>5881</v>
      </c>
      <c r="BN61" s="377">
        <v>5830</v>
      </c>
      <c r="BO61" s="377">
        <v>5836</v>
      </c>
      <c r="BP61" s="377">
        <v>5833</v>
      </c>
      <c r="BQ61" s="377">
        <v>5831</v>
      </c>
      <c r="BR61" s="377">
        <v>5857</v>
      </c>
      <c r="BS61" s="377">
        <v>5871</v>
      </c>
      <c r="BT61" s="377">
        <v>5889</v>
      </c>
      <c r="BU61" s="377">
        <v>5901</v>
      </c>
      <c r="BV61" s="377">
        <v>5903</v>
      </c>
      <c r="BW61" s="374">
        <v>5886</v>
      </c>
      <c r="BX61" s="372">
        <v>5886</v>
      </c>
      <c r="BY61" s="377">
        <v>5860</v>
      </c>
      <c r="BZ61" s="377">
        <v>5855</v>
      </c>
      <c r="CA61" s="377">
        <v>5847</v>
      </c>
      <c r="CB61" s="377">
        <v>5818</v>
      </c>
      <c r="CC61" s="377">
        <v>5691</v>
      </c>
      <c r="CD61" s="377">
        <v>5728</v>
      </c>
      <c r="CE61" s="377">
        <v>5727</v>
      </c>
      <c r="CF61" s="377">
        <v>5689</v>
      </c>
      <c r="CG61" s="373">
        <v>5693</v>
      </c>
      <c r="CH61" s="373">
        <v>5689</v>
      </c>
      <c r="CI61" s="374">
        <v>5660</v>
      </c>
      <c r="CJ61" s="372">
        <v>5606</v>
      </c>
      <c r="CK61" s="373">
        <v>5611</v>
      </c>
      <c r="CL61" s="373">
        <v>5617</v>
      </c>
      <c r="CM61" s="373">
        <v>5584</v>
      </c>
      <c r="CN61" s="373">
        <v>5607</v>
      </c>
      <c r="CO61" s="373">
        <v>5607</v>
      </c>
      <c r="CP61" s="373">
        <v>5633</v>
      </c>
      <c r="CQ61" s="373">
        <v>5651</v>
      </c>
      <c r="CR61" s="373">
        <v>5629</v>
      </c>
      <c r="CS61" s="373">
        <v>5632</v>
      </c>
      <c r="CT61" s="373">
        <v>5631</v>
      </c>
      <c r="CU61" s="374">
        <v>5635</v>
      </c>
      <c r="CV61" s="372">
        <v>5641</v>
      </c>
      <c r="CW61" s="373">
        <v>5634</v>
      </c>
      <c r="CX61" s="373">
        <v>5609</v>
      </c>
      <c r="CY61" s="373">
        <v>5663</v>
      </c>
      <c r="CZ61" s="373">
        <v>5655</v>
      </c>
      <c r="DA61" s="373">
        <v>5626</v>
      </c>
      <c r="DB61" s="373">
        <v>5600</v>
      </c>
      <c r="DC61" s="373">
        <v>5605</v>
      </c>
      <c r="DD61" s="373">
        <v>5581</v>
      </c>
      <c r="DE61" s="373">
        <v>5562</v>
      </c>
      <c r="DF61" s="373">
        <v>5553</v>
      </c>
      <c r="DG61" s="374">
        <v>5529</v>
      </c>
      <c r="DH61" s="372">
        <v>5546</v>
      </c>
      <c r="DI61" s="373">
        <v>5531</v>
      </c>
      <c r="DJ61" s="373">
        <v>5530</v>
      </c>
      <c r="DK61" s="373">
        <v>5523</v>
      </c>
      <c r="DL61" s="373">
        <v>5503</v>
      </c>
      <c r="DM61" s="373">
        <v>5499</v>
      </c>
      <c r="DN61" s="373">
        <v>5450</v>
      </c>
      <c r="DO61" s="373">
        <v>5467</v>
      </c>
      <c r="DP61" s="373">
        <v>5471</v>
      </c>
      <c r="DQ61" s="373">
        <v>5494</v>
      </c>
      <c r="DR61" s="373">
        <v>5474</v>
      </c>
      <c r="DS61" s="376">
        <v>5466</v>
      </c>
      <c r="DT61" s="372">
        <v>5472</v>
      </c>
      <c r="DU61" s="373">
        <v>5511</v>
      </c>
      <c r="DV61" s="373">
        <v>5452</v>
      </c>
      <c r="DW61" s="373">
        <v>5434</v>
      </c>
      <c r="DX61" s="373">
        <v>5492</v>
      </c>
      <c r="DY61" s="373">
        <v>5472</v>
      </c>
      <c r="DZ61" s="373">
        <v>5445</v>
      </c>
      <c r="EA61" s="373">
        <v>5409</v>
      </c>
      <c r="EB61" s="373">
        <v>5386</v>
      </c>
      <c r="EC61" s="373">
        <v>5364</v>
      </c>
      <c r="ED61" s="373">
        <v>5339</v>
      </c>
      <c r="EE61" s="376">
        <v>5333</v>
      </c>
      <c r="EF61" s="372">
        <v>5354</v>
      </c>
      <c r="EG61" s="373">
        <v>5387</v>
      </c>
      <c r="EH61" s="373">
        <v>5343</v>
      </c>
      <c r="EI61" s="373">
        <v>5322</v>
      </c>
      <c r="EJ61" s="373">
        <v>5320</v>
      </c>
      <c r="EK61" s="373">
        <v>5308</v>
      </c>
      <c r="EL61" s="373">
        <v>5306</v>
      </c>
      <c r="EM61" s="373">
        <v>5324</v>
      </c>
      <c r="EN61" s="373">
        <v>5368</v>
      </c>
      <c r="EO61" s="373">
        <v>5350</v>
      </c>
      <c r="EP61" s="373">
        <v>5333</v>
      </c>
      <c r="EQ61" s="376">
        <v>5323</v>
      </c>
      <c r="ER61" s="372">
        <v>5320</v>
      </c>
      <c r="ES61" s="373">
        <v>5332</v>
      </c>
      <c r="ET61" s="373">
        <v>5269</v>
      </c>
      <c r="EU61" s="373">
        <v>5225</v>
      </c>
      <c r="EV61" s="373">
        <v>5250</v>
      </c>
      <c r="EW61" s="376">
        <v>5273</v>
      </c>
      <c r="EX61" s="376">
        <v>5379</v>
      </c>
      <c r="EY61" s="376">
        <v>5376</v>
      </c>
      <c r="EZ61" s="374">
        <v>5360</v>
      </c>
      <c r="FA61" s="374">
        <v>5364</v>
      </c>
      <c r="FB61" s="374">
        <v>5380</v>
      </c>
      <c r="FC61" s="374">
        <v>5387</v>
      </c>
      <c r="FD61" s="374">
        <v>5398</v>
      </c>
      <c r="FE61" s="103">
        <v>11</v>
      </c>
      <c r="FF61" s="83">
        <v>0.2037791774731382</v>
      </c>
      <c r="FG61" s="103">
        <v>75</v>
      </c>
      <c r="FH61" s="83">
        <v>1.4089798985534472</v>
      </c>
    </row>
    <row r="62" spans="1:164" ht="15" outlineLevel="1">
      <c r="A62" s="45" t="s">
        <v>349</v>
      </c>
      <c r="B62" s="42"/>
      <c r="C62" s="46" t="s">
        <v>349</v>
      </c>
      <c r="D62" s="47">
        <v>146796</v>
      </c>
      <c r="E62" s="48">
        <v>147395</v>
      </c>
      <c r="F62" s="48">
        <v>146901</v>
      </c>
      <c r="G62" s="48">
        <v>145793</v>
      </c>
      <c r="H62" s="48">
        <v>145272</v>
      </c>
      <c r="I62" s="48">
        <v>146138</v>
      </c>
      <c r="J62" s="48">
        <v>142960</v>
      </c>
      <c r="K62" s="48">
        <v>145369</v>
      </c>
      <c r="L62" s="48">
        <v>142816</v>
      </c>
      <c r="M62" s="48">
        <v>143496</v>
      </c>
      <c r="N62" s="48">
        <v>143428</v>
      </c>
      <c r="O62" s="49">
        <v>145113</v>
      </c>
      <c r="P62" s="47">
        <v>145072</v>
      </c>
      <c r="Q62" s="48">
        <v>144973</v>
      </c>
      <c r="R62" s="50">
        <v>146244</v>
      </c>
      <c r="S62" s="48">
        <v>144325</v>
      </c>
      <c r="T62" s="48">
        <v>147573</v>
      </c>
      <c r="U62" s="48">
        <v>148320</v>
      </c>
      <c r="V62" s="48">
        <v>149101</v>
      </c>
      <c r="W62" s="48">
        <v>149225</v>
      </c>
      <c r="X62" s="48">
        <v>149509</v>
      </c>
      <c r="Y62" s="48">
        <v>150118</v>
      </c>
      <c r="Z62" s="48">
        <v>149890</v>
      </c>
      <c r="AA62" s="49">
        <v>149319</v>
      </c>
      <c r="AB62" s="47">
        <v>149979</v>
      </c>
      <c r="AC62" s="48">
        <v>150795</v>
      </c>
      <c r="AD62" s="48">
        <v>150534</v>
      </c>
      <c r="AE62" s="48">
        <v>150134</v>
      </c>
      <c r="AF62" s="48">
        <v>150669</v>
      </c>
      <c r="AG62" s="48">
        <v>149233</v>
      </c>
      <c r="AH62" s="48">
        <v>148519</v>
      </c>
      <c r="AI62" s="48">
        <v>147946</v>
      </c>
      <c r="AJ62" s="48">
        <v>148271</v>
      </c>
      <c r="AK62" s="48">
        <v>149505</v>
      </c>
      <c r="AL62" s="48">
        <v>149293</v>
      </c>
      <c r="AM62" s="49">
        <v>150047</v>
      </c>
      <c r="AN62" s="47">
        <v>149701</v>
      </c>
      <c r="AO62" s="48">
        <v>149281</v>
      </c>
      <c r="AP62" s="48">
        <v>149618</v>
      </c>
      <c r="AQ62" s="48">
        <v>148696</v>
      </c>
      <c r="AR62" s="48">
        <v>150102</v>
      </c>
      <c r="AS62" s="48">
        <v>149419</v>
      </c>
      <c r="AT62" s="48">
        <v>149306</v>
      </c>
      <c r="AU62" s="48">
        <v>149585</v>
      </c>
      <c r="AV62" s="48">
        <v>148724</v>
      </c>
      <c r="AW62" s="48">
        <v>149169</v>
      </c>
      <c r="AX62" s="48">
        <v>148935</v>
      </c>
      <c r="AY62" s="49">
        <v>149256</v>
      </c>
      <c r="AZ62" s="47">
        <v>149501</v>
      </c>
      <c r="BA62" s="48">
        <v>150200</v>
      </c>
      <c r="BB62" s="48">
        <v>149628</v>
      </c>
      <c r="BC62" s="48">
        <v>149481</v>
      </c>
      <c r="BD62" s="48">
        <v>149152</v>
      </c>
      <c r="BE62" s="48">
        <v>148714</v>
      </c>
      <c r="BF62" s="48">
        <v>148475</v>
      </c>
      <c r="BG62" s="48">
        <v>146729</v>
      </c>
      <c r="BH62" s="48">
        <v>147249</v>
      </c>
      <c r="BI62" s="48">
        <v>145972</v>
      </c>
      <c r="BJ62" s="48">
        <v>146961</v>
      </c>
      <c r="BK62" s="49">
        <v>148027</v>
      </c>
      <c r="BL62" s="47">
        <v>148197</v>
      </c>
      <c r="BM62" s="117">
        <v>148982</v>
      </c>
      <c r="BN62" s="117">
        <v>148899</v>
      </c>
      <c r="BO62" s="117">
        <v>148868</v>
      </c>
      <c r="BP62" s="117">
        <v>149061</v>
      </c>
      <c r="BQ62" s="117">
        <v>148737</v>
      </c>
      <c r="BR62" s="117">
        <v>145987</v>
      </c>
      <c r="BS62" s="117">
        <v>144988</v>
      </c>
      <c r="BT62" s="117">
        <v>144578</v>
      </c>
      <c r="BU62" s="117">
        <v>144700</v>
      </c>
      <c r="BV62" s="117">
        <v>144715</v>
      </c>
      <c r="BW62" s="49">
        <v>145082</v>
      </c>
      <c r="BX62" s="47">
        <v>145041</v>
      </c>
      <c r="BY62" s="117">
        <v>144441</v>
      </c>
      <c r="BZ62" s="117">
        <v>142920</v>
      </c>
      <c r="CA62" s="117">
        <v>141440</v>
      </c>
      <c r="CB62" s="117">
        <v>141043</v>
      </c>
      <c r="CC62" s="117">
        <v>139027</v>
      </c>
      <c r="CD62" s="117">
        <v>138730</v>
      </c>
      <c r="CE62" s="117">
        <v>138629</v>
      </c>
      <c r="CF62" s="117">
        <v>137915</v>
      </c>
      <c r="CG62" s="48">
        <v>137293</v>
      </c>
      <c r="CH62" s="48">
        <v>136956</v>
      </c>
      <c r="CI62" s="49">
        <v>136603</v>
      </c>
      <c r="CJ62" s="47">
        <v>136259</v>
      </c>
      <c r="CK62" s="48">
        <v>136292</v>
      </c>
      <c r="CL62" s="48">
        <v>135994</v>
      </c>
      <c r="CM62" s="48">
        <v>135838</v>
      </c>
      <c r="CN62" s="48">
        <v>136097</v>
      </c>
      <c r="CO62" s="48">
        <v>137052</v>
      </c>
      <c r="CP62" s="48">
        <v>138313</v>
      </c>
      <c r="CQ62" s="48">
        <v>138450</v>
      </c>
      <c r="CR62" s="48">
        <v>138367</v>
      </c>
      <c r="CS62" s="48">
        <v>138750</v>
      </c>
      <c r="CT62" s="48">
        <v>139489</v>
      </c>
      <c r="CU62" s="49">
        <v>140231</v>
      </c>
      <c r="CV62" s="47">
        <v>140355</v>
      </c>
      <c r="CW62" s="48">
        <v>140177</v>
      </c>
      <c r="CX62" s="48">
        <v>139452</v>
      </c>
      <c r="CY62" s="48">
        <v>139220</v>
      </c>
      <c r="CZ62" s="48">
        <v>139192</v>
      </c>
      <c r="DA62" s="48">
        <v>138342</v>
      </c>
      <c r="DB62" s="48">
        <v>138173</v>
      </c>
      <c r="DC62" s="48">
        <v>137640</v>
      </c>
      <c r="DD62" s="48">
        <v>137550</v>
      </c>
      <c r="DE62" s="48">
        <v>137723</v>
      </c>
      <c r="DF62" s="48">
        <v>138112</v>
      </c>
      <c r="DG62" s="49">
        <v>138105</v>
      </c>
      <c r="DH62" s="47">
        <v>138055</v>
      </c>
      <c r="DI62" s="48">
        <v>137595</v>
      </c>
      <c r="DJ62" s="48">
        <v>137713</v>
      </c>
      <c r="DK62" s="48">
        <v>136869</v>
      </c>
      <c r="DL62" s="48">
        <v>136343</v>
      </c>
      <c r="DM62" s="48">
        <v>135561</v>
      </c>
      <c r="DN62" s="48">
        <v>134506</v>
      </c>
      <c r="DO62" s="48">
        <v>133998</v>
      </c>
      <c r="DP62" s="48">
        <v>134016</v>
      </c>
      <c r="DQ62" s="48">
        <v>133147</v>
      </c>
      <c r="DR62" s="48">
        <v>132551</v>
      </c>
      <c r="DS62" s="51">
        <v>133773</v>
      </c>
      <c r="DT62" s="47">
        <v>134201</v>
      </c>
      <c r="DU62" s="48">
        <v>136711</v>
      </c>
      <c r="DV62" s="48">
        <v>137316</v>
      </c>
      <c r="DW62" s="48">
        <v>137582</v>
      </c>
      <c r="DX62" s="48">
        <v>138682</v>
      </c>
      <c r="DY62" s="48">
        <v>139163</v>
      </c>
      <c r="DZ62" s="48">
        <v>139485</v>
      </c>
      <c r="EA62" s="48">
        <v>137828</v>
      </c>
      <c r="EB62" s="48">
        <v>137988</v>
      </c>
      <c r="EC62" s="48">
        <v>137672</v>
      </c>
      <c r="ED62" s="48">
        <v>136853</v>
      </c>
      <c r="EE62" s="51">
        <v>136375</v>
      </c>
      <c r="EF62" s="47">
        <v>136539</v>
      </c>
      <c r="EG62" s="48">
        <v>136245</v>
      </c>
      <c r="EH62" s="48">
        <v>135419</v>
      </c>
      <c r="EI62" s="48">
        <v>134742</v>
      </c>
      <c r="EJ62" s="48">
        <v>134118</v>
      </c>
      <c r="EK62" s="48">
        <v>133968</v>
      </c>
      <c r="EL62" s="48">
        <v>133770</v>
      </c>
      <c r="EM62" s="48">
        <v>133492</v>
      </c>
      <c r="EN62" s="48">
        <v>135383</v>
      </c>
      <c r="EO62" s="48">
        <v>134954</v>
      </c>
      <c r="EP62" s="48">
        <v>134698</v>
      </c>
      <c r="EQ62" s="51">
        <v>134758</v>
      </c>
      <c r="ER62" s="47">
        <v>135129</v>
      </c>
      <c r="ES62" s="48">
        <v>135336</v>
      </c>
      <c r="ET62" s="48">
        <v>136469</v>
      </c>
      <c r="EU62" s="48">
        <v>135858</v>
      </c>
      <c r="EV62" s="48">
        <v>136419</v>
      </c>
      <c r="EW62" s="51">
        <v>135993</v>
      </c>
      <c r="EX62" s="51">
        <v>139493</v>
      </c>
      <c r="EY62" s="51">
        <v>139961</v>
      </c>
      <c r="EZ62" s="49">
        <v>139616</v>
      </c>
      <c r="FA62" s="49">
        <v>139949</v>
      </c>
      <c r="FB62" s="49">
        <v>139765</v>
      </c>
      <c r="FC62" s="49">
        <v>140669</v>
      </c>
      <c r="FD62" s="49">
        <v>141931</v>
      </c>
      <c r="FE62" s="103">
        <v>1262</v>
      </c>
      <c r="FF62" s="83">
        <v>0.88916445314976988</v>
      </c>
      <c r="FG62" s="103">
        <v>7173</v>
      </c>
      <c r="FH62" s="83">
        <v>5.3228750797726292</v>
      </c>
    </row>
    <row r="63" spans="1:164" ht="15" outlineLevel="2">
      <c r="A63" s="360">
        <v>38</v>
      </c>
      <c r="B63" s="52" t="s">
        <v>349</v>
      </c>
      <c r="C63" s="343" t="s">
        <v>350</v>
      </c>
      <c r="D63" s="372">
        <v>10033</v>
      </c>
      <c r="E63" s="373">
        <v>10028</v>
      </c>
      <c r="F63" s="373">
        <v>9953</v>
      </c>
      <c r="G63" s="373">
        <v>9870</v>
      </c>
      <c r="H63" s="373">
        <v>9789</v>
      </c>
      <c r="I63" s="373">
        <v>9845</v>
      </c>
      <c r="J63" s="373">
        <v>9769</v>
      </c>
      <c r="K63" s="373">
        <v>9802</v>
      </c>
      <c r="L63" s="373">
        <v>9663</v>
      </c>
      <c r="M63" s="373">
        <v>9788</v>
      </c>
      <c r="N63" s="373">
        <v>9779</v>
      </c>
      <c r="O63" s="374">
        <v>9947</v>
      </c>
      <c r="P63" s="372">
        <v>9960</v>
      </c>
      <c r="Q63" s="373">
        <v>9897</v>
      </c>
      <c r="R63" s="375">
        <v>9873</v>
      </c>
      <c r="S63" s="373">
        <v>9847</v>
      </c>
      <c r="T63" s="373">
        <v>9821</v>
      </c>
      <c r="U63" s="373">
        <v>9881</v>
      </c>
      <c r="V63" s="373">
        <v>9936</v>
      </c>
      <c r="W63" s="373">
        <v>9872</v>
      </c>
      <c r="X63" s="373">
        <v>9837</v>
      </c>
      <c r="Y63" s="373">
        <v>9794</v>
      </c>
      <c r="Z63" s="373">
        <v>9744</v>
      </c>
      <c r="AA63" s="374">
        <v>9791</v>
      </c>
      <c r="AB63" s="372">
        <v>9778</v>
      </c>
      <c r="AC63" s="373">
        <v>9784</v>
      </c>
      <c r="AD63" s="373">
        <v>9788</v>
      </c>
      <c r="AE63" s="373">
        <v>9803</v>
      </c>
      <c r="AF63" s="373">
        <v>9806</v>
      </c>
      <c r="AG63" s="373">
        <v>9775</v>
      </c>
      <c r="AH63" s="373">
        <v>9790</v>
      </c>
      <c r="AI63" s="373">
        <v>9750</v>
      </c>
      <c r="AJ63" s="373">
        <v>9951</v>
      </c>
      <c r="AK63" s="373">
        <v>9947</v>
      </c>
      <c r="AL63" s="373">
        <v>9944</v>
      </c>
      <c r="AM63" s="374">
        <v>9916</v>
      </c>
      <c r="AN63" s="372">
        <v>9929</v>
      </c>
      <c r="AO63" s="373">
        <v>9851</v>
      </c>
      <c r="AP63" s="373">
        <v>9884</v>
      </c>
      <c r="AQ63" s="373">
        <v>9805</v>
      </c>
      <c r="AR63" s="373">
        <v>9752</v>
      </c>
      <c r="AS63" s="373">
        <v>9798</v>
      </c>
      <c r="AT63" s="373">
        <v>9761</v>
      </c>
      <c r="AU63" s="373">
        <v>9716</v>
      </c>
      <c r="AV63" s="373">
        <v>9784</v>
      </c>
      <c r="AW63" s="373">
        <v>9775</v>
      </c>
      <c r="AX63" s="373">
        <v>9780</v>
      </c>
      <c r="AY63" s="374">
        <v>9816</v>
      </c>
      <c r="AZ63" s="372">
        <v>9760</v>
      </c>
      <c r="BA63" s="373">
        <v>9712</v>
      </c>
      <c r="BB63" s="373">
        <v>9730</v>
      </c>
      <c r="BC63" s="373">
        <v>9694</v>
      </c>
      <c r="BD63" s="373">
        <v>9586</v>
      </c>
      <c r="BE63" s="373">
        <v>9611</v>
      </c>
      <c r="BF63" s="373">
        <v>9586</v>
      </c>
      <c r="BG63" s="373">
        <v>9491</v>
      </c>
      <c r="BH63" s="373">
        <v>9445</v>
      </c>
      <c r="BI63" s="373">
        <v>9384</v>
      </c>
      <c r="BJ63" s="373">
        <v>9479</v>
      </c>
      <c r="BK63" s="374">
        <v>9551</v>
      </c>
      <c r="BL63" s="372">
        <v>9570</v>
      </c>
      <c r="BM63" s="377">
        <v>9562</v>
      </c>
      <c r="BN63" s="377">
        <v>9563</v>
      </c>
      <c r="BO63" s="377">
        <v>9576</v>
      </c>
      <c r="BP63" s="377">
        <v>9576</v>
      </c>
      <c r="BQ63" s="377">
        <v>9594</v>
      </c>
      <c r="BR63" s="377">
        <v>9600</v>
      </c>
      <c r="BS63" s="377">
        <v>9589</v>
      </c>
      <c r="BT63" s="377">
        <v>9593</v>
      </c>
      <c r="BU63" s="377">
        <v>9553</v>
      </c>
      <c r="BV63" s="377">
        <v>9479</v>
      </c>
      <c r="BW63" s="374">
        <v>9456</v>
      </c>
      <c r="BX63" s="372">
        <v>9407</v>
      </c>
      <c r="BY63" s="377">
        <v>9360</v>
      </c>
      <c r="BZ63" s="377">
        <v>9322</v>
      </c>
      <c r="CA63" s="377">
        <v>9259</v>
      </c>
      <c r="CB63" s="377">
        <v>9254</v>
      </c>
      <c r="CC63" s="377">
        <v>8855</v>
      </c>
      <c r="CD63" s="377">
        <v>8944</v>
      </c>
      <c r="CE63" s="377">
        <v>8935</v>
      </c>
      <c r="CF63" s="377">
        <v>8909</v>
      </c>
      <c r="CG63" s="373">
        <v>8888</v>
      </c>
      <c r="CH63" s="373">
        <v>8866</v>
      </c>
      <c r="CI63" s="374">
        <v>8820</v>
      </c>
      <c r="CJ63" s="372">
        <v>8835</v>
      </c>
      <c r="CK63" s="373">
        <v>8843</v>
      </c>
      <c r="CL63" s="373">
        <v>8880</v>
      </c>
      <c r="CM63" s="373">
        <v>8848</v>
      </c>
      <c r="CN63" s="373">
        <v>8875</v>
      </c>
      <c r="CO63" s="373">
        <v>8913</v>
      </c>
      <c r="CP63" s="373">
        <v>8959</v>
      </c>
      <c r="CQ63" s="373">
        <v>8987</v>
      </c>
      <c r="CR63" s="373">
        <v>8998</v>
      </c>
      <c r="CS63" s="373">
        <v>9012</v>
      </c>
      <c r="CT63" s="373">
        <v>8988</v>
      </c>
      <c r="CU63" s="374">
        <v>8964</v>
      </c>
      <c r="CV63" s="372">
        <v>8954</v>
      </c>
      <c r="CW63" s="373">
        <v>8944</v>
      </c>
      <c r="CX63" s="373">
        <v>8880</v>
      </c>
      <c r="CY63" s="373">
        <v>8832</v>
      </c>
      <c r="CZ63" s="373">
        <v>8801</v>
      </c>
      <c r="DA63" s="373">
        <v>8758</v>
      </c>
      <c r="DB63" s="373">
        <v>8753</v>
      </c>
      <c r="DC63" s="373">
        <v>8715</v>
      </c>
      <c r="DD63" s="373">
        <v>8718</v>
      </c>
      <c r="DE63" s="373">
        <v>8679</v>
      </c>
      <c r="DF63" s="373">
        <v>8682</v>
      </c>
      <c r="DG63" s="374">
        <v>8669</v>
      </c>
      <c r="DH63" s="372">
        <v>8657</v>
      </c>
      <c r="DI63" s="373">
        <v>8674</v>
      </c>
      <c r="DJ63" s="373">
        <v>8659</v>
      </c>
      <c r="DK63" s="373">
        <v>8656</v>
      </c>
      <c r="DL63" s="373">
        <v>8653</v>
      </c>
      <c r="DM63" s="373">
        <v>8611</v>
      </c>
      <c r="DN63" s="373">
        <v>8588</v>
      </c>
      <c r="DO63" s="373">
        <v>8587</v>
      </c>
      <c r="DP63" s="373">
        <v>8612</v>
      </c>
      <c r="DQ63" s="373">
        <v>8562</v>
      </c>
      <c r="DR63" s="373">
        <v>8567</v>
      </c>
      <c r="DS63" s="376">
        <v>8550</v>
      </c>
      <c r="DT63" s="372">
        <v>8583</v>
      </c>
      <c r="DU63" s="373">
        <v>8581</v>
      </c>
      <c r="DV63" s="373">
        <v>8559</v>
      </c>
      <c r="DW63" s="373">
        <v>8531</v>
      </c>
      <c r="DX63" s="373">
        <v>8608</v>
      </c>
      <c r="DY63" s="373">
        <v>8581</v>
      </c>
      <c r="DZ63" s="373">
        <v>8576</v>
      </c>
      <c r="EA63" s="373">
        <v>8570</v>
      </c>
      <c r="EB63" s="373">
        <v>8537</v>
      </c>
      <c r="EC63" s="373">
        <v>8522</v>
      </c>
      <c r="ED63" s="373">
        <v>8555</v>
      </c>
      <c r="EE63" s="376">
        <v>8534</v>
      </c>
      <c r="EF63" s="372">
        <v>8524</v>
      </c>
      <c r="EG63" s="373">
        <v>8546</v>
      </c>
      <c r="EH63" s="373">
        <v>8493</v>
      </c>
      <c r="EI63" s="373">
        <v>8480</v>
      </c>
      <c r="EJ63" s="373">
        <v>8490</v>
      </c>
      <c r="EK63" s="373">
        <v>8478</v>
      </c>
      <c r="EL63" s="373">
        <v>8480</v>
      </c>
      <c r="EM63" s="373">
        <v>8468</v>
      </c>
      <c r="EN63" s="373">
        <v>8536</v>
      </c>
      <c r="EO63" s="373">
        <v>8524</v>
      </c>
      <c r="EP63" s="373">
        <v>8518</v>
      </c>
      <c r="EQ63" s="376">
        <v>8522</v>
      </c>
      <c r="ER63" s="372">
        <v>8523</v>
      </c>
      <c r="ES63" s="373">
        <v>8558</v>
      </c>
      <c r="ET63" s="373">
        <v>8513</v>
      </c>
      <c r="EU63" s="373">
        <v>8484</v>
      </c>
      <c r="EV63" s="373">
        <v>8532</v>
      </c>
      <c r="EW63" s="376">
        <v>8501</v>
      </c>
      <c r="EX63" s="376">
        <v>8595</v>
      </c>
      <c r="EY63" s="376">
        <v>8593</v>
      </c>
      <c r="EZ63" s="374">
        <v>8557</v>
      </c>
      <c r="FA63" s="374">
        <v>8553</v>
      </c>
      <c r="FB63" s="374">
        <v>8541</v>
      </c>
      <c r="FC63" s="374">
        <v>8560</v>
      </c>
      <c r="FD63" s="374">
        <v>8591</v>
      </c>
      <c r="FE63" s="103">
        <v>31</v>
      </c>
      <c r="FF63" s="83">
        <v>0.36084274240484226</v>
      </c>
      <c r="FG63" s="103">
        <v>69</v>
      </c>
      <c r="FH63" s="83">
        <v>0.80966909176249713</v>
      </c>
    </row>
    <row r="64" spans="1:164" ht="15" outlineLevel="2">
      <c r="A64" s="360">
        <v>86</v>
      </c>
      <c r="B64" s="52" t="s">
        <v>349</v>
      </c>
      <c r="C64" s="343" t="s">
        <v>351</v>
      </c>
      <c r="D64" s="372">
        <v>3390</v>
      </c>
      <c r="E64" s="373">
        <v>3399</v>
      </c>
      <c r="F64" s="373">
        <v>3371</v>
      </c>
      <c r="G64" s="373">
        <v>3381</v>
      </c>
      <c r="H64" s="373">
        <v>3353</v>
      </c>
      <c r="I64" s="373">
        <v>3340</v>
      </c>
      <c r="J64" s="373">
        <v>3349</v>
      </c>
      <c r="K64" s="373">
        <v>3334</v>
      </c>
      <c r="L64" s="373">
        <v>3440</v>
      </c>
      <c r="M64" s="373">
        <v>3447</v>
      </c>
      <c r="N64" s="373">
        <v>3520</v>
      </c>
      <c r="O64" s="374">
        <v>3603</v>
      </c>
      <c r="P64" s="372">
        <v>3626</v>
      </c>
      <c r="Q64" s="373">
        <v>3615</v>
      </c>
      <c r="R64" s="375">
        <v>3568</v>
      </c>
      <c r="S64" s="373">
        <v>3555</v>
      </c>
      <c r="T64" s="373">
        <v>3545</v>
      </c>
      <c r="U64" s="373">
        <v>3574</v>
      </c>
      <c r="V64" s="373">
        <v>3586</v>
      </c>
      <c r="W64" s="373">
        <v>3594</v>
      </c>
      <c r="X64" s="373">
        <v>3657</v>
      </c>
      <c r="Y64" s="373">
        <v>3664</v>
      </c>
      <c r="Z64" s="373">
        <v>3662</v>
      </c>
      <c r="AA64" s="374">
        <v>3614</v>
      </c>
      <c r="AB64" s="372">
        <v>3525</v>
      </c>
      <c r="AC64" s="373">
        <v>3540</v>
      </c>
      <c r="AD64" s="373">
        <v>3542</v>
      </c>
      <c r="AE64" s="373">
        <v>3498</v>
      </c>
      <c r="AF64" s="373">
        <v>3591</v>
      </c>
      <c r="AG64" s="373">
        <v>3575</v>
      </c>
      <c r="AH64" s="373">
        <v>3583</v>
      </c>
      <c r="AI64" s="373">
        <v>3597</v>
      </c>
      <c r="AJ64" s="373">
        <v>3574</v>
      </c>
      <c r="AK64" s="373">
        <v>3622</v>
      </c>
      <c r="AL64" s="373">
        <v>3643</v>
      </c>
      <c r="AM64" s="374">
        <v>3672</v>
      </c>
      <c r="AN64" s="372">
        <v>3621</v>
      </c>
      <c r="AO64" s="373">
        <v>3585</v>
      </c>
      <c r="AP64" s="373">
        <v>3551</v>
      </c>
      <c r="AQ64" s="373">
        <v>3532</v>
      </c>
      <c r="AR64" s="373">
        <v>3610</v>
      </c>
      <c r="AS64" s="373">
        <v>3570</v>
      </c>
      <c r="AT64" s="373">
        <v>3573</v>
      </c>
      <c r="AU64" s="373">
        <v>3595</v>
      </c>
      <c r="AV64" s="373">
        <v>3562</v>
      </c>
      <c r="AW64" s="373">
        <v>3571</v>
      </c>
      <c r="AX64" s="373">
        <v>3524</v>
      </c>
      <c r="AY64" s="374">
        <v>3502</v>
      </c>
      <c r="AZ64" s="372">
        <v>3546</v>
      </c>
      <c r="BA64" s="373">
        <v>3572</v>
      </c>
      <c r="BB64" s="373">
        <v>3559</v>
      </c>
      <c r="BC64" s="373">
        <v>3581</v>
      </c>
      <c r="BD64" s="373">
        <v>3579</v>
      </c>
      <c r="BE64" s="373">
        <v>3542</v>
      </c>
      <c r="BF64" s="373">
        <v>3523</v>
      </c>
      <c r="BG64" s="373">
        <v>3468</v>
      </c>
      <c r="BH64" s="373">
        <v>3531</v>
      </c>
      <c r="BI64" s="373">
        <v>3496</v>
      </c>
      <c r="BJ64" s="373">
        <v>3467</v>
      </c>
      <c r="BK64" s="374">
        <v>3498</v>
      </c>
      <c r="BL64" s="372">
        <v>3476</v>
      </c>
      <c r="BM64" s="377">
        <v>3502</v>
      </c>
      <c r="BN64" s="377">
        <v>3481</v>
      </c>
      <c r="BO64" s="377">
        <v>3449</v>
      </c>
      <c r="BP64" s="377">
        <v>3448</v>
      </c>
      <c r="BQ64" s="377">
        <v>3431</v>
      </c>
      <c r="BR64" s="377">
        <v>3310</v>
      </c>
      <c r="BS64" s="377">
        <v>3261</v>
      </c>
      <c r="BT64" s="377">
        <v>3212</v>
      </c>
      <c r="BU64" s="377">
        <v>3183</v>
      </c>
      <c r="BV64" s="377">
        <v>3189</v>
      </c>
      <c r="BW64" s="374">
        <v>3210</v>
      </c>
      <c r="BX64" s="372">
        <v>3219</v>
      </c>
      <c r="BY64" s="377">
        <v>3231</v>
      </c>
      <c r="BZ64" s="377">
        <v>3194</v>
      </c>
      <c r="CA64" s="377">
        <v>3152</v>
      </c>
      <c r="CB64" s="377">
        <v>3135</v>
      </c>
      <c r="CC64" s="377">
        <v>3123</v>
      </c>
      <c r="CD64" s="377">
        <v>3101</v>
      </c>
      <c r="CE64" s="377">
        <v>3093</v>
      </c>
      <c r="CF64" s="377">
        <v>3057</v>
      </c>
      <c r="CG64" s="373">
        <v>3043</v>
      </c>
      <c r="CH64" s="373">
        <v>3019</v>
      </c>
      <c r="CI64" s="374">
        <v>2978</v>
      </c>
      <c r="CJ64" s="372">
        <v>2970</v>
      </c>
      <c r="CK64" s="373">
        <v>2956</v>
      </c>
      <c r="CL64" s="373">
        <v>2929</v>
      </c>
      <c r="CM64" s="373">
        <v>2924</v>
      </c>
      <c r="CN64" s="373">
        <v>2928</v>
      </c>
      <c r="CO64" s="373">
        <v>2955</v>
      </c>
      <c r="CP64" s="373">
        <v>2955</v>
      </c>
      <c r="CQ64" s="373">
        <v>2990</v>
      </c>
      <c r="CR64" s="373">
        <v>2997</v>
      </c>
      <c r="CS64" s="373">
        <v>3000</v>
      </c>
      <c r="CT64" s="373">
        <v>3008</v>
      </c>
      <c r="CU64" s="374">
        <v>3027</v>
      </c>
      <c r="CV64" s="372">
        <v>2992</v>
      </c>
      <c r="CW64" s="373">
        <v>2980</v>
      </c>
      <c r="CX64" s="373">
        <v>2969</v>
      </c>
      <c r="CY64" s="373">
        <v>2970</v>
      </c>
      <c r="CZ64" s="373">
        <v>2976</v>
      </c>
      <c r="DA64" s="373">
        <v>2949</v>
      </c>
      <c r="DB64" s="373">
        <v>2959</v>
      </c>
      <c r="DC64" s="373">
        <v>2914</v>
      </c>
      <c r="DD64" s="373">
        <v>2916</v>
      </c>
      <c r="DE64" s="373">
        <v>2915</v>
      </c>
      <c r="DF64" s="373">
        <v>2900</v>
      </c>
      <c r="DG64" s="374">
        <v>2874</v>
      </c>
      <c r="DH64" s="372">
        <v>2845</v>
      </c>
      <c r="DI64" s="373">
        <v>2815</v>
      </c>
      <c r="DJ64" s="373">
        <v>2829</v>
      </c>
      <c r="DK64" s="373">
        <v>2820</v>
      </c>
      <c r="DL64" s="373">
        <v>2824</v>
      </c>
      <c r="DM64" s="373">
        <v>2797</v>
      </c>
      <c r="DN64" s="373">
        <v>2767</v>
      </c>
      <c r="DO64" s="373">
        <v>2750</v>
      </c>
      <c r="DP64" s="373">
        <v>2747</v>
      </c>
      <c r="DQ64" s="373">
        <v>2721</v>
      </c>
      <c r="DR64" s="373">
        <v>2701</v>
      </c>
      <c r="DS64" s="376">
        <v>2744</v>
      </c>
      <c r="DT64" s="372">
        <v>2762</v>
      </c>
      <c r="DU64" s="373">
        <v>2783</v>
      </c>
      <c r="DV64" s="373">
        <v>2794</v>
      </c>
      <c r="DW64" s="373">
        <v>2785</v>
      </c>
      <c r="DX64" s="373">
        <v>2817</v>
      </c>
      <c r="DY64" s="373">
        <v>2812</v>
      </c>
      <c r="DZ64" s="373">
        <v>2804</v>
      </c>
      <c r="EA64" s="373">
        <v>2781</v>
      </c>
      <c r="EB64" s="373">
        <v>2802</v>
      </c>
      <c r="EC64" s="373">
        <v>2791</v>
      </c>
      <c r="ED64" s="373">
        <v>2780</v>
      </c>
      <c r="EE64" s="376">
        <v>2772</v>
      </c>
      <c r="EF64" s="372">
        <v>2785</v>
      </c>
      <c r="EG64" s="373">
        <v>2771</v>
      </c>
      <c r="EH64" s="373">
        <v>2757</v>
      </c>
      <c r="EI64" s="373">
        <v>2729</v>
      </c>
      <c r="EJ64" s="373">
        <v>2702</v>
      </c>
      <c r="EK64" s="373">
        <v>2713</v>
      </c>
      <c r="EL64" s="373">
        <v>2714</v>
      </c>
      <c r="EM64" s="373">
        <v>2714</v>
      </c>
      <c r="EN64" s="373">
        <v>2744</v>
      </c>
      <c r="EO64" s="373">
        <v>2732</v>
      </c>
      <c r="EP64" s="373">
        <v>2728</v>
      </c>
      <c r="EQ64" s="376">
        <v>2724</v>
      </c>
      <c r="ER64" s="372">
        <v>2725</v>
      </c>
      <c r="ES64" s="373">
        <v>2735</v>
      </c>
      <c r="ET64" s="373">
        <v>2717</v>
      </c>
      <c r="EU64" s="373">
        <v>2706</v>
      </c>
      <c r="EV64" s="373">
        <v>2713</v>
      </c>
      <c r="EW64" s="376">
        <v>2691</v>
      </c>
      <c r="EX64" s="376">
        <v>2725</v>
      </c>
      <c r="EY64" s="376">
        <v>2740</v>
      </c>
      <c r="EZ64" s="374">
        <v>2717</v>
      </c>
      <c r="FA64" s="374">
        <v>2736</v>
      </c>
      <c r="FB64" s="374">
        <v>2717</v>
      </c>
      <c r="FC64" s="374">
        <v>2749</v>
      </c>
      <c r="FD64" s="374">
        <v>2752</v>
      </c>
      <c r="FE64" s="103">
        <v>3</v>
      </c>
      <c r="FF64" s="83">
        <v>0.10901162790697674</v>
      </c>
      <c r="FG64" s="103">
        <v>28</v>
      </c>
      <c r="FH64" s="83">
        <v>1.0279001468428781</v>
      </c>
    </row>
    <row r="65" spans="1:164" ht="15" outlineLevel="2">
      <c r="A65" s="360">
        <v>107</v>
      </c>
      <c r="B65" s="52" t="s">
        <v>349</v>
      </c>
      <c r="C65" s="343" t="s">
        <v>352</v>
      </c>
      <c r="D65" s="372">
        <v>6849</v>
      </c>
      <c r="E65" s="373">
        <v>6881</v>
      </c>
      <c r="F65" s="373">
        <v>6862</v>
      </c>
      <c r="G65" s="373">
        <v>6847</v>
      </c>
      <c r="H65" s="373">
        <v>6835</v>
      </c>
      <c r="I65" s="373">
        <v>6882</v>
      </c>
      <c r="J65" s="373">
        <v>6856</v>
      </c>
      <c r="K65" s="373">
        <v>6847</v>
      </c>
      <c r="L65" s="373">
        <v>6820</v>
      </c>
      <c r="M65" s="373">
        <v>6868</v>
      </c>
      <c r="N65" s="373">
        <v>6822</v>
      </c>
      <c r="O65" s="374">
        <v>6916</v>
      </c>
      <c r="P65" s="372">
        <v>6933</v>
      </c>
      <c r="Q65" s="373">
        <v>6862</v>
      </c>
      <c r="R65" s="375">
        <v>6885</v>
      </c>
      <c r="S65" s="373">
        <v>6219</v>
      </c>
      <c r="T65" s="373">
        <v>6653</v>
      </c>
      <c r="U65" s="373">
        <v>6581</v>
      </c>
      <c r="V65" s="373">
        <v>6682</v>
      </c>
      <c r="W65" s="373">
        <v>6670</v>
      </c>
      <c r="X65" s="373">
        <v>6714</v>
      </c>
      <c r="Y65" s="373">
        <v>6740</v>
      </c>
      <c r="Z65" s="373">
        <v>6723</v>
      </c>
      <c r="AA65" s="374">
        <v>6804</v>
      </c>
      <c r="AB65" s="372">
        <v>6744</v>
      </c>
      <c r="AC65" s="373">
        <v>6732</v>
      </c>
      <c r="AD65" s="373">
        <v>6728</v>
      </c>
      <c r="AE65" s="373">
        <v>6702</v>
      </c>
      <c r="AF65" s="373">
        <v>6690</v>
      </c>
      <c r="AG65" s="373">
        <v>6621</v>
      </c>
      <c r="AH65" s="373">
        <v>6586</v>
      </c>
      <c r="AI65" s="373">
        <v>6616</v>
      </c>
      <c r="AJ65" s="373">
        <v>6681</v>
      </c>
      <c r="AK65" s="373">
        <v>6705</v>
      </c>
      <c r="AL65" s="373">
        <v>6668</v>
      </c>
      <c r="AM65" s="374">
        <v>6675</v>
      </c>
      <c r="AN65" s="372">
        <v>6680</v>
      </c>
      <c r="AO65" s="373">
        <v>6639</v>
      </c>
      <c r="AP65" s="373">
        <v>6663</v>
      </c>
      <c r="AQ65" s="373">
        <v>6674</v>
      </c>
      <c r="AR65" s="373">
        <v>6685</v>
      </c>
      <c r="AS65" s="373">
        <v>6641</v>
      </c>
      <c r="AT65" s="373">
        <v>6605</v>
      </c>
      <c r="AU65" s="373">
        <v>6595</v>
      </c>
      <c r="AV65" s="373">
        <v>6548</v>
      </c>
      <c r="AW65" s="373">
        <v>6554</v>
      </c>
      <c r="AX65" s="373">
        <v>6538</v>
      </c>
      <c r="AY65" s="374">
        <v>6552</v>
      </c>
      <c r="AZ65" s="372">
        <v>6549</v>
      </c>
      <c r="BA65" s="373">
        <v>6548</v>
      </c>
      <c r="BB65" s="373">
        <v>6561</v>
      </c>
      <c r="BC65" s="373">
        <v>6527</v>
      </c>
      <c r="BD65" s="373">
        <v>6468</v>
      </c>
      <c r="BE65" s="373">
        <v>6508</v>
      </c>
      <c r="BF65" s="373">
        <v>6498</v>
      </c>
      <c r="BG65" s="373">
        <v>6431</v>
      </c>
      <c r="BH65" s="373">
        <v>6440</v>
      </c>
      <c r="BI65" s="373">
        <v>6399</v>
      </c>
      <c r="BJ65" s="373">
        <v>6442</v>
      </c>
      <c r="BK65" s="374">
        <v>6465</v>
      </c>
      <c r="BL65" s="372">
        <v>6423</v>
      </c>
      <c r="BM65" s="377">
        <v>6392</v>
      </c>
      <c r="BN65" s="377">
        <v>6367</v>
      </c>
      <c r="BO65" s="377">
        <v>6403</v>
      </c>
      <c r="BP65" s="377">
        <v>6389</v>
      </c>
      <c r="BQ65" s="377">
        <v>6332</v>
      </c>
      <c r="BR65" s="377">
        <v>6234</v>
      </c>
      <c r="BS65" s="377">
        <v>6185</v>
      </c>
      <c r="BT65" s="377">
        <v>6176</v>
      </c>
      <c r="BU65" s="377">
        <v>6171</v>
      </c>
      <c r="BV65" s="377">
        <v>6184</v>
      </c>
      <c r="BW65" s="374">
        <v>6182</v>
      </c>
      <c r="BX65" s="372">
        <v>6162</v>
      </c>
      <c r="BY65" s="377">
        <v>6148</v>
      </c>
      <c r="BZ65" s="377">
        <v>6104</v>
      </c>
      <c r="CA65" s="377">
        <v>6071</v>
      </c>
      <c r="CB65" s="377">
        <v>6008</v>
      </c>
      <c r="CC65" s="377">
        <v>5896</v>
      </c>
      <c r="CD65" s="377">
        <v>5967</v>
      </c>
      <c r="CE65" s="377">
        <v>5956</v>
      </c>
      <c r="CF65" s="377">
        <v>5927</v>
      </c>
      <c r="CG65" s="373">
        <v>5896</v>
      </c>
      <c r="CH65" s="373">
        <v>5863</v>
      </c>
      <c r="CI65" s="374">
        <v>5837</v>
      </c>
      <c r="CJ65" s="372">
        <v>5842</v>
      </c>
      <c r="CK65" s="373">
        <v>5887</v>
      </c>
      <c r="CL65" s="373">
        <v>5898</v>
      </c>
      <c r="CM65" s="373">
        <v>5916</v>
      </c>
      <c r="CN65" s="373">
        <v>5936</v>
      </c>
      <c r="CO65" s="373">
        <v>5971</v>
      </c>
      <c r="CP65" s="373">
        <v>6033</v>
      </c>
      <c r="CQ65" s="373">
        <v>6086</v>
      </c>
      <c r="CR65" s="373">
        <v>6090</v>
      </c>
      <c r="CS65" s="373">
        <v>6050</v>
      </c>
      <c r="CT65" s="373">
        <v>6042</v>
      </c>
      <c r="CU65" s="374">
        <v>6016</v>
      </c>
      <c r="CV65" s="372">
        <v>6005</v>
      </c>
      <c r="CW65" s="373">
        <v>6003</v>
      </c>
      <c r="CX65" s="373">
        <v>5960</v>
      </c>
      <c r="CY65" s="373">
        <v>5981</v>
      </c>
      <c r="CZ65" s="373">
        <v>6001</v>
      </c>
      <c r="DA65" s="373">
        <v>5979</v>
      </c>
      <c r="DB65" s="373">
        <v>5990</v>
      </c>
      <c r="DC65" s="373">
        <v>5999</v>
      </c>
      <c r="DD65" s="373">
        <v>5977</v>
      </c>
      <c r="DE65" s="373">
        <v>5962</v>
      </c>
      <c r="DF65" s="373">
        <v>5993</v>
      </c>
      <c r="DG65" s="374">
        <v>5953</v>
      </c>
      <c r="DH65" s="372">
        <v>5945</v>
      </c>
      <c r="DI65" s="373">
        <v>5860</v>
      </c>
      <c r="DJ65" s="373">
        <v>5876</v>
      </c>
      <c r="DK65" s="373">
        <v>5829</v>
      </c>
      <c r="DL65" s="373">
        <v>5833</v>
      </c>
      <c r="DM65" s="373">
        <v>5768</v>
      </c>
      <c r="DN65" s="373">
        <v>5739</v>
      </c>
      <c r="DO65" s="373">
        <v>5735</v>
      </c>
      <c r="DP65" s="373">
        <v>5744</v>
      </c>
      <c r="DQ65" s="373">
        <v>5699</v>
      </c>
      <c r="DR65" s="373">
        <v>5676</v>
      </c>
      <c r="DS65" s="376">
        <v>5657</v>
      </c>
      <c r="DT65" s="372">
        <v>5592</v>
      </c>
      <c r="DU65" s="373">
        <v>5646</v>
      </c>
      <c r="DV65" s="373">
        <v>5636</v>
      </c>
      <c r="DW65" s="373">
        <v>5676</v>
      </c>
      <c r="DX65" s="373">
        <v>5720</v>
      </c>
      <c r="DY65" s="373">
        <v>5722</v>
      </c>
      <c r="DZ65" s="373">
        <v>5732</v>
      </c>
      <c r="EA65" s="373">
        <v>5706</v>
      </c>
      <c r="EB65" s="373">
        <v>5692</v>
      </c>
      <c r="EC65" s="373">
        <v>5714</v>
      </c>
      <c r="ED65" s="373">
        <v>5683</v>
      </c>
      <c r="EE65" s="376">
        <v>5715</v>
      </c>
      <c r="EF65" s="372">
        <v>5729</v>
      </c>
      <c r="EG65" s="373">
        <v>5769</v>
      </c>
      <c r="EH65" s="373">
        <v>5738</v>
      </c>
      <c r="EI65" s="373">
        <v>5738</v>
      </c>
      <c r="EJ65" s="373">
        <v>5720</v>
      </c>
      <c r="EK65" s="373">
        <v>5700</v>
      </c>
      <c r="EL65" s="373">
        <v>5747</v>
      </c>
      <c r="EM65" s="373">
        <v>5777</v>
      </c>
      <c r="EN65" s="373">
        <v>5839</v>
      </c>
      <c r="EO65" s="373">
        <v>5824</v>
      </c>
      <c r="EP65" s="373">
        <v>5808</v>
      </c>
      <c r="EQ65" s="376">
        <v>5793</v>
      </c>
      <c r="ER65" s="372">
        <v>5808</v>
      </c>
      <c r="ES65" s="373">
        <v>5796</v>
      </c>
      <c r="ET65" s="373">
        <v>5721</v>
      </c>
      <c r="EU65" s="373">
        <v>5681</v>
      </c>
      <c r="EV65" s="373">
        <v>5668</v>
      </c>
      <c r="EW65" s="376">
        <v>5653</v>
      </c>
      <c r="EX65" s="376">
        <v>5738</v>
      </c>
      <c r="EY65" s="376">
        <v>5747</v>
      </c>
      <c r="EZ65" s="374">
        <v>5709</v>
      </c>
      <c r="FA65" s="374">
        <v>5728</v>
      </c>
      <c r="FB65" s="374">
        <v>5707</v>
      </c>
      <c r="FC65" s="374">
        <v>5687</v>
      </c>
      <c r="FD65" s="374">
        <v>5747</v>
      </c>
      <c r="FE65" s="103">
        <v>60</v>
      </c>
      <c r="FF65" s="83">
        <v>1.0440229685053071</v>
      </c>
      <c r="FG65" s="103">
        <v>-46</v>
      </c>
      <c r="FH65" s="83">
        <v>-0.7940617987225963</v>
      </c>
    </row>
    <row r="66" spans="1:164" ht="15" outlineLevel="2">
      <c r="A66" s="360">
        <v>134</v>
      </c>
      <c r="B66" s="52" t="s">
        <v>349</v>
      </c>
      <c r="C66" s="343" t="s">
        <v>353</v>
      </c>
      <c r="D66" s="372">
        <v>6480</v>
      </c>
      <c r="E66" s="373">
        <v>6525</v>
      </c>
      <c r="F66" s="373">
        <v>6498</v>
      </c>
      <c r="G66" s="373">
        <v>6499</v>
      </c>
      <c r="H66" s="373">
        <v>6492</v>
      </c>
      <c r="I66" s="373">
        <v>6512</v>
      </c>
      <c r="J66" s="373">
        <v>6511</v>
      </c>
      <c r="K66" s="373">
        <v>6500</v>
      </c>
      <c r="L66" s="373">
        <v>6541</v>
      </c>
      <c r="M66" s="373">
        <v>6544</v>
      </c>
      <c r="N66" s="373">
        <v>6558</v>
      </c>
      <c r="O66" s="374">
        <v>6689</v>
      </c>
      <c r="P66" s="372">
        <v>6671</v>
      </c>
      <c r="Q66" s="373">
        <v>6714</v>
      </c>
      <c r="R66" s="375">
        <v>6779</v>
      </c>
      <c r="S66" s="373">
        <v>6319</v>
      </c>
      <c r="T66" s="373">
        <v>6344</v>
      </c>
      <c r="U66" s="373">
        <v>6636</v>
      </c>
      <c r="V66" s="373">
        <v>6607</v>
      </c>
      <c r="W66" s="373">
        <v>6568</v>
      </c>
      <c r="X66" s="373">
        <v>6589</v>
      </c>
      <c r="Y66" s="373">
        <v>6647</v>
      </c>
      <c r="Z66" s="373">
        <v>6628</v>
      </c>
      <c r="AA66" s="374">
        <v>6610</v>
      </c>
      <c r="AB66" s="372">
        <v>6849</v>
      </c>
      <c r="AC66" s="373">
        <v>6866</v>
      </c>
      <c r="AD66" s="373">
        <v>6841</v>
      </c>
      <c r="AE66" s="373">
        <v>6803</v>
      </c>
      <c r="AF66" s="373">
        <v>6765</v>
      </c>
      <c r="AG66" s="373">
        <v>6739</v>
      </c>
      <c r="AH66" s="373">
        <v>6671</v>
      </c>
      <c r="AI66" s="373">
        <v>6722</v>
      </c>
      <c r="AJ66" s="373">
        <v>6721</v>
      </c>
      <c r="AK66" s="373">
        <v>6747</v>
      </c>
      <c r="AL66" s="373">
        <v>6704</v>
      </c>
      <c r="AM66" s="374">
        <v>6738</v>
      </c>
      <c r="AN66" s="372">
        <v>6737</v>
      </c>
      <c r="AO66" s="373">
        <v>6750</v>
      </c>
      <c r="AP66" s="373">
        <v>6716</v>
      </c>
      <c r="AQ66" s="373">
        <v>6665</v>
      </c>
      <c r="AR66" s="373">
        <v>6677</v>
      </c>
      <c r="AS66" s="373">
        <v>6662</v>
      </c>
      <c r="AT66" s="373">
        <v>6678</v>
      </c>
      <c r="AU66" s="373">
        <v>6676</v>
      </c>
      <c r="AV66" s="373">
        <v>6633</v>
      </c>
      <c r="AW66" s="373">
        <v>6657</v>
      </c>
      <c r="AX66" s="373">
        <v>6623</v>
      </c>
      <c r="AY66" s="374">
        <v>6662</v>
      </c>
      <c r="AZ66" s="372">
        <v>6651</v>
      </c>
      <c r="BA66" s="373">
        <v>6668</v>
      </c>
      <c r="BB66" s="373">
        <v>6632</v>
      </c>
      <c r="BC66" s="373">
        <v>6634</v>
      </c>
      <c r="BD66" s="373">
        <v>6641</v>
      </c>
      <c r="BE66" s="373">
        <v>6580</v>
      </c>
      <c r="BF66" s="373">
        <v>6585</v>
      </c>
      <c r="BG66" s="373">
        <v>6530</v>
      </c>
      <c r="BH66" s="373">
        <v>6523</v>
      </c>
      <c r="BI66" s="373">
        <v>6484</v>
      </c>
      <c r="BJ66" s="373">
        <v>6471</v>
      </c>
      <c r="BK66" s="374">
        <v>6495</v>
      </c>
      <c r="BL66" s="372">
        <v>6485</v>
      </c>
      <c r="BM66" s="377">
        <v>6492</v>
      </c>
      <c r="BN66" s="377">
        <v>6488</v>
      </c>
      <c r="BO66" s="377">
        <v>6484</v>
      </c>
      <c r="BP66" s="377">
        <v>6490</v>
      </c>
      <c r="BQ66" s="377">
        <v>6464</v>
      </c>
      <c r="BR66" s="377">
        <v>6406</v>
      </c>
      <c r="BS66" s="377">
        <v>6370</v>
      </c>
      <c r="BT66" s="377">
        <v>6343</v>
      </c>
      <c r="BU66" s="377">
        <v>6321</v>
      </c>
      <c r="BV66" s="377">
        <v>6291</v>
      </c>
      <c r="BW66" s="374">
        <v>6294</v>
      </c>
      <c r="BX66" s="372">
        <v>6292</v>
      </c>
      <c r="BY66" s="377">
        <v>6282</v>
      </c>
      <c r="BZ66" s="377">
        <v>6267</v>
      </c>
      <c r="CA66" s="377">
        <v>6188</v>
      </c>
      <c r="CB66" s="377">
        <v>6148</v>
      </c>
      <c r="CC66" s="377">
        <v>6117</v>
      </c>
      <c r="CD66" s="377">
        <v>6108</v>
      </c>
      <c r="CE66" s="377">
        <v>6099</v>
      </c>
      <c r="CF66" s="377">
        <v>6091</v>
      </c>
      <c r="CG66" s="373">
        <v>6057</v>
      </c>
      <c r="CH66" s="373">
        <v>6091</v>
      </c>
      <c r="CI66" s="374">
        <v>6090</v>
      </c>
      <c r="CJ66" s="372">
        <v>6063</v>
      </c>
      <c r="CK66" s="373">
        <v>6051</v>
      </c>
      <c r="CL66" s="373">
        <v>6062</v>
      </c>
      <c r="CM66" s="373">
        <v>6050</v>
      </c>
      <c r="CN66" s="373">
        <v>6043</v>
      </c>
      <c r="CO66" s="373">
        <v>6078</v>
      </c>
      <c r="CP66" s="373">
        <v>6120</v>
      </c>
      <c r="CQ66" s="373">
        <v>6150</v>
      </c>
      <c r="CR66" s="373">
        <v>6149</v>
      </c>
      <c r="CS66" s="373">
        <v>6170</v>
      </c>
      <c r="CT66" s="373">
        <v>6185</v>
      </c>
      <c r="CU66" s="374">
        <v>6210</v>
      </c>
      <c r="CV66" s="372">
        <v>6204</v>
      </c>
      <c r="CW66" s="373">
        <v>6177</v>
      </c>
      <c r="CX66" s="373">
        <v>6191</v>
      </c>
      <c r="CY66" s="373">
        <v>6174</v>
      </c>
      <c r="CZ66" s="373">
        <v>6151</v>
      </c>
      <c r="DA66" s="373">
        <v>6143</v>
      </c>
      <c r="DB66" s="373">
        <v>6138</v>
      </c>
      <c r="DC66" s="373">
        <v>6103</v>
      </c>
      <c r="DD66" s="373">
        <v>6114</v>
      </c>
      <c r="DE66" s="373">
        <v>6153</v>
      </c>
      <c r="DF66" s="373">
        <v>6171</v>
      </c>
      <c r="DG66" s="374">
        <v>6170</v>
      </c>
      <c r="DH66" s="372">
        <v>6169</v>
      </c>
      <c r="DI66" s="373">
        <v>6130</v>
      </c>
      <c r="DJ66" s="373">
        <v>6150</v>
      </c>
      <c r="DK66" s="373">
        <v>6136</v>
      </c>
      <c r="DL66" s="373">
        <v>6117</v>
      </c>
      <c r="DM66" s="373">
        <v>6099</v>
      </c>
      <c r="DN66" s="373">
        <v>6085</v>
      </c>
      <c r="DO66" s="373">
        <v>6072</v>
      </c>
      <c r="DP66" s="373">
        <v>6067</v>
      </c>
      <c r="DQ66" s="373">
        <v>6058</v>
      </c>
      <c r="DR66" s="373">
        <v>6037</v>
      </c>
      <c r="DS66" s="376">
        <v>6124</v>
      </c>
      <c r="DT66" s="372">
        <v>6176</v>
      </c>
      <c r="DU66" s="373">
        <v>6230</v>
      </c>
      <c r="DV66" s="373">
        <v>6245</v>
      </c>
      <c r="DW66" s="373">
        <v>6254</v>
      </c>
      <c r="DX66" s="373">
        <v>6283</v>
      </c>
      <c r="DY66" s="373">
        <v>6312</v>
      </c>
      <c r="DZ66" s="373">
        <v>6348</v>
      </c>
      <c r="EA66" s="373">
        <v>6317</v>
      </c>
      <c r="EB66" s="373">
        <v>6348</v>
      </c>
      <c r="EC66" s="373">
        <v>6327</v>
      </c>
      <c r="ED66" s="373">
        <v>6299</v>
      </c>
      <c r="EE66" s="376">
        <v>6310</v>
      </c>
      <c r="EF66" s="372">
        <v>6341</v>
      </c>
      <c r="EG66" s="373">
        <v>6349</v>
      </c>
      <c r="EH66" s="373">
        <v>6324</v>
      </c>
      <c r="EI66" s="373">
        <v>6308</v>
      </c>
      <c r="EJ66" s="373">
        <v>6294</v>
      </c>
      <c r="EK66" s="373">
        <v>6325</v>
      </c>
      <c r="EL66" s="373">
        <v>6334</v>
      </c>
      <c r="EM66" s="373">
        <v>6328</v>
      </c>
      <c r="EN66" s="373">
        <v>6309</v>
      </c>
      <c r="EO66" s="373">
        <v>6331</v>
      </c>
      <c r="EP66" s="373">
        <v>6320</v>
      </c>
      <c r="EQ66" s="376">
        <v>6312</v>
      </c>
      <c r="ER66" s="372">
        <v>6300</v>
      </c>
      <c r="ES66" s="373">
        <v>6289</v>
      </c>
      <c r="ET66" s="373">
        <v>6294</v>
      </c>
      <c r="EU66" s="373">
        <v>6301</v>
      </c>
      <c r="EV66" s="373">
        <v>6324</v>
      </c>
      <c r="EW66" s="376">
        <v>6319</v>
      </c>
      <c r="EX66" s="376">
        <v>6395</v>
      </c>
      <c r="EY66" s="376">
        <v>6399</v>
      </c>
      <c r="EZ66" s="374">
        <v>6413</v>
      </c>
      <c r="FA66" s="374">
        <v>6405</v>
      </c>
      <c r="FB66" s="374">
        <v>6378</v>
      </c>
      <c r="FC66" s="374">
        <v>6394</v>
      </c>
      <c r="FD66" s="374">
        <v>6404</v>
      </c>
      <c r="FE66" s="103">
        <v>10</v>
      </c>
      <c r="FF66" s="83">
        <v>0.1561524047470331</v>
      </c>
      <c r="FG66" s="103">
        <v>92</v>
      </c>
      <c r="FH66" s="83">
        <v>1.4575411913814955</v>
      </c>
    </row>
    <row r="67" spans="1:164" ht="15" outlineLevel="2">
      <c r="A67" s="360">
        <v>150</v>
      </c>
      <c r="B67" s="52" t="s">
        <v>349</v>
      </c>
      <c r="C67" s="343" t="s">
        <v>354</v>
      </c>
      <c r="D67" s="372">
        <v>2129</v>
      </c>
      <c r="E67" s="373">
        <v>2143</v>
      </c>
      <c r="F67" s="373">
        <v>2100</v>
      </c>
      <c r="G67" s="373">
        <v>2079</v>
      </c>
      <c r="H67" s="373">
        <v>2084</v>
      </c>
      <c r="I67" s="373">
        <v>2106</v>
      </c>
      <c r="J67" s="373">
        <v>2068</v>
      </c>
      <c r="K67" s="373">
        <v>2106</v>
      </c>
      <c r="L67" s="373">
        <v>2027</v>
      </c>
      <c r="M67" s="373">
        <v>2075</v>
      </c>
      <c r="N67" s="373">
        <v>2088</v>
      </c>
      <c r="O67" s="374">
        <v>2078</v>
      </c>
      <c r="P67" s="372">
        <v>2031</v>
      </c>
      <c r="Q67" s="373">
        <v>2088</v>
      </c>
      <c r="R67" s="375">
        <v>2109</v>
      </c>
      <c r="S67" s="373">
        <v>2051</v>
      </c>
      <c r="T67" s="373">
        <v>2010</v>
      </c>
      <c r="U67" s="373">
        <v>2018</v>
      </c>
      <c r="V67" s="373">
        <v>2067</v>
      </c>
      <c r="W67" s="373">
        <v>2133</v>
      </c>
      <c r="X67" s="373">
        <v>2101</v>
      </c>
      <c r="Y67" s="373">
        <v>2094</v>
      </c>
      <c r="Z67" s="373">
        <v>2094</v>
      </c>
      <c r="AA67" s="374">
        <v>2069</v>
      </c>
      <c r="AB67" s="372">
        <v>2058</v>
      </c>
      <c r="AC67" s="373">
        <v>2064</v>
      </c>
      <c r="AD67" s="373">
        <v>2011</v>
      </c>
      <c r="AE67" s="373">
        <v>1970</v>
      </c>
      <c r="AF67" s="373">
        <v>1940</v>
      </c>
      <c r="AG67" s="373">
        <v>1882</v>
      </c>
      <c r="AH67" s="373">
        <v>1805</v>
      </c>
      <c r="AI67" s="373">
        <v>1795</v>
      </c>
      <c r="AJ67" s="373">
        <v>1793</v>
      </c>
      <c r="AK67" s="373">
        <v>1792</v>
      </c>
      <c r="AL67" s="373">
        <v>1773</v>
      </c>
      <c r="AM67" s="374">
        <v>1800</v>
      </c>
      <c r="AN67" s="372">
        <v>1810</v>
      </c>
      <c r="AO67" s="373">
        <v>1783</v>
      </c>
      <c r="AP67" s="373">
        <v>1802</v>
      </c>
      <c r="AQ67" s="373">
        <v>1767</v>
      </c>
      <c r="AR67" s="373">
        <v>1780</v>
      </c>
      <c r="AS67" s="373">
        <v>1783</v>
      </c>
      <c r="AT67" s="373">
        <v>1792</v>
      </c>
      <c r="AU67" s="373">
        <v>1783</v>
      </c>
      <c r="AV67" s="373">
        <v>1769</v>
      </c>
      <c r="AW67" s="373">
        <v>1754</v>
      </c>
      <c r="AX67" s="373">
        <v>1701</v>
      </c>
      <c r="AY67" s="374">
        <v>1714</v>
      </c>
      <c r="AZ67" s="372">
        <v>1721</v>
      </c>
      <c r="BA67" s="373">
        <v>1735</v>
      </c>
      <c r="BB67" s="373">
        <v>1726</v>
      </c>
      <c r="BC67" s="373">
        <v>1762</v>
      </c>
      <c r="BD67" s="373">
        <v>1767</v>
      </c>
      <c r="BE67" s="373">
        <v>1720</v>
      </c>
      <c r="BF67" s="373">
        <v>1694</v>
      </c>
      <c r="BG67" s="373">
        <v>1662</v>
      </c>
      <c r="BH67" s="373">
        <v>1689</v>
      </c>
      <c r="BI67" s="373">
        <v>1655</v>
      </c>
      <c r="BJ67" s="373">
        <v>1656</v>
      </c>
      <c r="BK67" s="374">
        <v>1681</v>
      </c>
      <c r="BL67" s="372">
        <v>1690</v>
      </c>
      <c r="BM67" s="377">
        <v>1699</v>
      </c>
      <c r="BN67" s="377">
        <v>1693</v>
      </c>
      <c r="BO67" s="377">
        <v>1697</v>
      </c>
      <c r="BP67" s="377">
        <v>1701</v>
      </c>
      <c r="BQ67" s="377">
        <v>1688</v>
      </c>
      <c r="BR67" s="377">
        <v>1587</v>
      </c>
      <c r="BS67" s="377">
        <v>1548</v>
      </c>
      <c r="BT67" s="377">
        <v>1540</v>
      </c>
      <c r="BU67" s="377">
        <v>1554</v>
      </c>
      <c r="BV67" s="377">
        <v>1578</v>
      </c>
      <c r="BW67" s="374">
        <v>1585</v>
      </c>
      <c r="BX67" s="372">
        <v>1587</v>
      </c>
      <c r="BY67" s="377">
        <v>1597</v>
      </c>
      <c r="BZ67" s="377">
        <v>1610</v>
      </c>
      <c r="CA67" s="377">
        <v>1579</v>
      </c>
      <c r="CB67" s="377">
        <v>1583</v>
      </c>
      <c r="CC67" s="377">
        <v>1572</v>
      </c>
      <c r="CD67" s="377">
        <v>1564</v>
      </c>
      <c r="CE67" s="377">
        <v>1585</v>
      </c>
      <c r="CF67" s="377">
        <v>1593</v>
      </c>
      <c r="CG67" s="373">
        <v>1596</v>
      </c>
      <c r="CH67" s="373">
        <v>1591</v>
      </c>
      <c r="CI67" s="374">
        <v>1578</v>
      </c>
      <c r="CJ67" s="372">
        <v>1569</v>
      </c>
      <c r="CK67" s="373">
        <v>1563</v>
      </c>
      <c r="CL67" s="373">
        <v>1548</v>
      </c>
      <c r="CM67" s="373">
        <v>1561</v>
      </c>
      <c r="CN67" s="373">
        <v>1537</v>
      </c>
      <c r="CO67" s="373">
        <v>1543</v>
      </c>
      <c r="CP67" s="373">
        <v>1565</v>
      </c>
      <c r="CQ67" s="373">
        <v>1551</v>
      </c>
      <c r="CR67" s="373">
        <v>1554</v>
      </c>
      <c r="CS67" s="373">
        <v>1569</v>
      </c>
      <c r="CT67" s="373">
        <v>1577</v>
      </c>
      <c r="CU67" s="374">
        <v>1583</v>
      </c>
      <c r="CV67" s="372">
        <v>1589</v>
      </c>
      <c r="CW67" s="373">
        <v>1576</v>
      </c>
      <c r="CX67" s="373">
        <v>1567</v>
      </c>
      <c r="CY67" s="373">
        <v>1583</v>
      </c>
      <c r="CZ67" s="373">
        <v>1600</v>
      </c>
      <c r="DA67" s="373">
        <v>1603</v>
      </c>
      <c r="DB67" s="373">
        <v>1581</v>
      </c>
      <c r="DC67" s="373">
        <v>1580</v>
      </c>
      <c r="DD67" s="373">
        <v>1588</v>
      </c>
      <c r="DE67" s="373">
        <v>1584</v>
      </c>
      <c r="DF67" s="373">
        <v>1597</v>
      </c>
      <c r="DG67" s="374">
        <v>1588</v>
      </c>
      <c r="DH67" s="372">
        <v>1571</v>
      </c>
      <c r="DI67" s="373">
        <v>1584</v>
      </c>
      <c r="DJ67" s="373">
        <v>1583</v>
      </c>
      <c r="DK67" s="373">
        <v>1564</v>
      </c>
      <c r="DL67" s="373">
        <v>1559</v>
      </c>
      <c r="DM67" s="373">
        <v>1550</v>
      </c>
      <c r="DN67" s="373">
        <v>1544</v>
      </c>
      <c r="DO67" s="373">
        <v>1551</v>
      </c>
      <c r="DP67" s="373">
        <v>1566</v>
      </c>
      <c r="DQ67" s="373">
        <v>1549</v>
      </c>
      <c r="DR67" s="373">
        <v>1548</v>
      </c>
      <c r="DS67" s="376">
        <v>1573</v>
      </c>
      <c r="DT67" s="372">
        <v>1560</v>
      </c>
      <c r="DU67" s="373">
        <v>1586</v>
      </c>
      <c r="DV67" s="373">
        <v>1596</v>
      </c>
      <c r="DW67" s="373">
        <v>1600</v>
      </c>
      <c r="DX67" s="373">
        <v>1614</v>
      </c>
      <c r="DY67" s="373">
        <v>1612</v>
      </c>
      <c r="DZ67" s="373">
        <v>1612</v>
      </c>
      <c r="EA67" s="373">
        <v>1592</v>
      </c>
      <c r="EB67" s="373">
        <v>1595</v>
      </c>
      <c r="EC67" s="373">
        <v>1590</v>
      </c>
      <c r="ED67" s="373">
        <v>1582</v>
      </c>
      <c r="EE67" s="376">
        <v>1572</v>
      </c>
      <c r="EF67" s="372">
        <v>1584</v>
      </c>
      <c r="EG67" s="373">
        <v>1589</v>
      </c>
      <c r="EH67" s="373">
        <v>1568</v>
      </c>
      <c r="EI67" s="373">
        <v>1556</v>
      </c>
      <c r="EJ67" s="373">
        <v>1544</v>
      </c>
      <c r="EK67" s="373">
        <v>1556</v>
      </c>
      <c r="EL67" s="373">
        <v>1535</v>
      </c>
      <c r="EM67" s="373">
        <v>1544</v>
      </c>
      <c r="EN67" s="373">
        <v>1548</v>
      </c>
      <c r="EO67" s="373">
        <v>1556</v>
      </c>
      <c r="EP67" s="373">
        <v>1544</v>
      </c>
      <c r="EQ67" s="376">
        <v>1551</v>
      </c>
      <c r="ER67" s="372">
        <v>1565</v>
      </c>
      <c r="ES67" s="373">
        <v>1550</v>
      </c>
      <c r="ET67" s="373">
        <v>1535</v>
      </c>
      <c r="EU67" s="373">
        <v>1541</v>
      </c>
      <c r="EV67" s="373">
        <v>1546</v>
      </c>
      <c r="EW67" s="376">
        <v>1528</v>
      </c>
      <c r="EX67" s="376">
        <v>1621</v>
      </c>
      <c r="EY67" s="376">
        <v>1618</v>
      </c>
      <c r="EZ67" s="374">
        <v>1616</v>
      </c>
      <c r="FA67" s="374">
        <v>1620</v>
      </c>
      <c r="FB67" s="374">
        <v>1626</v>
      </c>
      <c r="FC67" s="374">
        <v>1641</v>
      </c>
      <c r="FD67" s="374">
        <v>1653</v>
      </c>
      <c r="FE67" s="103">
        <v>12</v>
      </c>
      <c r="FF67" s="83">
        <v>0.72595281306715065</v>
      </c>
      <c r="FG67" s="103">
        <v>102</v>
      </c>
      <c r="FH67" s="83">
        <v>6.5764023210831715</v>
      </c>
    </row>
    <row r="68" spans="1:164" ht="15" outlineLevel="2">
      <c r="A68" s="360">
        <v>237</v>
      </c>
      <c r="B68" s="52" t="s">
        <v>349</v>
      </c>
      <c r="C68" s="343" t="s">
        <v>355</v>
      </c>
      <c r="D68" s="372">
        <v>6328</v>
      </c>
      <c r="E68" s="373">
        <v>6386</v>
      </c>
      <c r="F68" s="373">
        <v>6333</v>
      </c>
      <c r="G68" s="373">
        <v>6225</v>
      </c>
      <c r="H68" s="373">
        <v>6338</v>
      </c>
      <c r="I68" s="373">
        <v>6315</v>
      </c>
      <c r="J68" s="373">
        <v>6198</v>
      </c>
      <c r="K68" s="373">
        <v>6303</v>
      </c>
      <c r="L68" s="373">
        <v>6287</v>
      </c>
      <c r="M68" s="373">
        <v>6248</v>
      </c>
      <c r="N68" s="373">
        <v>6211</v>
      </c>
      <c r="O68" s="374">
        <v>6211</v>
      </c>
      <c r="P68" s="372">
        <v>6191</v>
      </c>
      <c r="Q68" s="373">
        <v>6359</v>
      </c>
      <c r="R68" s="375">
        <v>6399</v>
      </c>
      <c r="S68" s="373">
        <v>6451</v>
      </c>
      <c r="T68" s="373">
        <v>6422</v>
      </c>
      <c r="U68" s="373">
        <v>6535</v>
      </c>
      <c r="V68" s="373">
        <v>6622</v>
      </c>
      <c r="W68" s="373">
        <v>6687</v>
      </c>
      <c r="X68" s="373">
        <v>6604</v>
      </c>
      <c r="Y68" s="373">
        <v>6641</v>
      </c>
      <c r="Z68" s="373">
        <v>6712</v>
      </c>
      <c r="AA68" s="374">
        <v>6618</v>
      </c>
      <c r="AB68" s="372">
        <v>6633</v>
      </c>
      <c r="AC68" s="373">
        <v>6798</v>
      </c>
      <c r="AD68" s="373">
        <v>6789</v>
      </c>
      <c r="AE68" s="373">
        <v>6754</v>
      </c>
      <c r="AF68" s="373">
        <v>6625</v>
      </c>
      <c r="AG68" s="373">
        <v>6387</v>
      </c>
      <c r="AH68" s="373">
        <v>6346</v>
      </c>
      <c r="AI68" s="373">
        <v>6334</v>
      </c>
      <c r="AJ68" s="373">
        <v>6332</v>
      </c>
      <c r="AK68" s="373">
        <v>6408</v>
      </c>
      <c r="AL68" s="373">
        <v>6428</v>
      </c>
      <c r="AM68" s="374">
        <v>6570</v>
      </c>
      <c r="AN68" s="372">
        <v>6571</v>
      </c>
      <c r="AO68" s="373">
        <v>6484</v>
      </c>
      <c r="AP68" s="373">
        <v>6429</v>
      </c>
      <c r="AQ68" s="373">
        <v>6391</v>
      </c>
      <c r="AR68" s="373">
        <v>6593</v>
      </c>
      <c r="AS68" s="373">
        <v>6600</v>
      </c>
      <c r="AT68" s="373">
        <v>6626</v>
      </c>
      <c r="AU68" s="373">
        <v>6658</v>
      </c>
      <c r="AV68" s="373">
        <v>6562</v>
      </c>
      <c r="AW68" s="373">
        <v>6602</v>
      </c>
      <c r="AX68" s="373">
        <v>6637</v>
      </c>
      <c r="AY68" s="374">
        <v>6692</v>
      </c>
      <c r="AZ68" s="372">
        <v>6691</v>
      </c>
      <c r="BA68" s="373">
        <v>6939</v>
      </c>
      <c r="BB68" s="373">
        <v>6778</v>
      </c>
      <c r="BC68" s="373">
        <v>6751</v>
      </c>
      <c r="BD68" s="373">
        <v>6740</v>
      </c>
      <c r="BE68" s="373">
        <v>6699</v>
      </c>
      <c r="BF68" s="373">
        <v>6727</v>
      </c>
      <c r="BG68" s="373">
        <v>6601</v>
      </c>
      <c r="BH68" s="373">
        <v>6666</v>
      </c>
      <c r="BI68" s="373">
        <v>6604</v>
      </c>
      <c r="BJ68" s="373">
        <v>6643</v>
      </c>
      <c r="BK68" s="374">
        <v>6738</v>
      </c>
      <c r="BL68" s="372">
        <v>6727</v>
      </c>
      <c r="BM68" s="377">
        <v>6864</v>
      </c>
      <c r="BN68" s="377">
        <v>6786</v>
      </c>
      <c r="BO68" s="377">
        <v>6688</v>
      </c>
      <c r="BP68" s="377">
        <v>6692</v>
      </c>
      <c r="BQ68" s="377">
        <v>6690</v>
      </c>
      <c r="BR68" s="377">
        <v>6489</v>
      </c>
      <c r="BS68" s="377">
        <v>6432</v>
      </c>
      <c r="BT68" s="377">
        <v>6375</v>
      </c>
      <c r="BU68" s="377">
        <v>6405</v>
      </c>
      <c r="BV68" s="377">
        <v>6420</v>
      </c>
      <c r="BW68" s="374">
        <v>6440</v>
      </c>
      <c r="BX68" s="372">
        <v>6528</v>
      </c>
      <c r="BY68" s="377">
        <v>6525</v>
      </c>
      <c r="BZ68" s="377">
        <v>6323</v>
      </c>
      <c r="CA68" s="377">
        <v>6182</v>
      </c>
      <c r="CB68" s="377">
        <v>6121</v>
      </c>
      <c r="CC68" s="377">
        <v>6010</v>
      </c>
      <c r="CD68" s="377">
        <v>5962</v>
      </c>
      <c r="CE68" s="377">
        <v>5949</v>
      </c>
      <c r="CF68" s="377">
        <v>5907</v>
      </c>
      <c r="CG68" s="373">
        <v>5888</v>
      </c>
      <c r="CH68" s="373">
        <v>5874</v>
      </c>
      <c r="CI68" s="374">
        <v>5872</v>
      </c>
      <c r="CJ68" s="372">
        <v>5867</v>
      </c>
      <c r="CK68" s="373">
        <v>5847</v>
      </c>
      <c r="CL68" s="373">
        <v>5814</v>
      </c>
      <c r="CM68" s="373">
        <v>5778</v>
      </c>
      <c r="CN68" s="373">
        <v>5788</v>
      </c>
      <c r="CO68" s="373">
        <v>5796</v>
      </c>
      <c r="CP68" s="373">
        <v>5815</v>
      </c>
      <c r="CQ68" s="373">
        <v>5694</v>
      </c>
      <c r="CR68" s="373">
        <v>5798</v>
      </c>
      <c r="CS68" s="373">
        <v>5857</v>
      </c>
      <c r="CT68" s="373">
        <v>5932</v>
      </c>
      <c r="CU68" s="374">
        <v>5999</v>
      </c>
      <c r="CV68" s="372">
        <v>5991</v>
      </c>
      <c r="CW68" s="373">
        <v>5960</v>
      </c>
      <c r="CX68" s="373">
        <v>5904</v>
      </c>
      <c r="CY68" s="373">
        <v>5908</v>
      </c>
      <c r="CZ68" s="373">
        <v>5890</v>
      </c>
      <c r="DA68" s="373">
        <v>5842</v>
      </c>
      <c r="DB68" s="373">
        <v>5796</v>
      </c>
      <c r="DC68" s="373">
        <v>5718</v>
      </c>
      <c r="DD68" s="373">
        <v>5710</v>
      </c>
      <c r="DE68" s="373">
        <v>6077</v>
      </c>
      <c r="DF68" s="373">
        <v>6230</v>
      </c>
      <c r="DG68" s="374">
        <v>6230</v>
      </c>
      <c r="DH68" s="372">
        <v>6183</v>
      </c>
      <c r="DI68" s="373">
        <v>6136</v>
      </c>
      <c r="DJ68" s="373">
        <v>6090</v>
      </c>
      <c r="DK68" s="373">
        <v>6036</v>
      </c>
      <c r="DL68" s="373">
        <v>5997</v>
      </c>
      <c r="DM68" s="373">
        <v>5910</v>
      </c>
      <c r="DN68" s="373">
        <v>5838</v>
      </c>
      <c r="DO68" s="373">
        <v>5828</v>
      </c>
      <c r="DP68" s="373">
        <v>5809</v>
      </c>
      <c r="DQ68" s="373">
        <v>5759</v>
      </c>
      <c r="DR68" s="373">
        <v>5735</v>
      </c>
      <c r="DS68" s="376">
        <v>5897</v>
      </c>
      <c r="DT68" s="372">
        <v>5953</v>
      </c>
      <c r="DU68" s="373">
        <v>6462</v>
      </c>
      <c r="DV68" s="373">
        <v>6466</v>
      </c>
      <c r="DW68" s="373">
        <v>6456</v>
      </c>
      <c r="DX68" s="373">
        <v>6507</v>
      </c>
      <c r="DY68" s="373">
        <v>6517</v>
      </c>
      <c r="DZ68" s="373">
        <v>6588</v>
      </c>
      <c r="EA68" s="373">
        <v>6382</v>
      </c>
      <c r="EB68" s="373">
        <v>6410</v>
      </c>
      <c r="EC68" s="373">
        <v>6375</v>
      </c>
      <c r="ED68" s="373">
        <v>6328</v>
      </c>
      <c r="EE68" s="376">
        <v>6289</v>
      </c>
      <c r="EF68" s="372">
        <v>6287</v>
      </c>
      <c r="EG68" s="373">
        <v>6210</v>
      </c>
      <c r="EH68" s="373">
        <v>6111</v>
      </c>
      <c r="EI68" s="373">
        <v>6076</v>
      </c>
      <c r="EJ68" s="373">
        <v>6036</v>
      </c>
      <c r="EK68" s="373">
        <v>6060</v>
      </c>
      <c r="EL68" s="373">
        <v>6060</v>
      </c>
      <c r="EM68" s="373">
        <v>6026</v>
      </c>
      <c r="EN68" s="373">
        <v>6471</v>
      </c>
      <c r="EO68" s="373">
        <v>6435</v>
      </c>
      <c r="EP68" s="373">
        <v>6463</v>
      </c>
      <c r="EQ68" s="376">
        <v>6575</v>
      </c>
      <c r="ER68" s="372">
        <v>6610</v>
      </c>
      <c r="ES68" s="373">
        <v>6783</v>
      </c>
      <c r="ET68" s="373">
        <v>7247</v>
      </c>
      <c r="EU68" s="373">
        <v>7232</v>
      </c>
      <c r="EV68" s="373">
        <v>7427</v>
      </c>
      <c r="EW68" s="376">
        <v>7439</v>
      </c>
      <c r="EX68" s="376">
        <v>7810</v>
      </c>
      <c r="EY68" s="376">
        <v>7978</v>
      </c>
      <c r="EZ68" s="374">
        <v>8005</v>
      </c>
      <c r="FA68" s="374">
        <v>8028</v>
      </c>
      <c r="FB68" s="374">
        <v>8078</v>
      </c>
      <c r="FC68" s="374">
        <v>8213</v>
      </c>
      <c r="FD68" s="374">
        <v>8399</v>
      </c>
      <c r="FE68" s="103">
        <v>186</v>
      </c>
      <c r="FF68" s="83">
        <v>2.2145493511132277</v>
      </c>
      <c r="FG68" s="103">
        <v>1824</v>
      </c>
      <c r="FH68" s="83">
        <v>27.741444866920151</v>
      </c>
    </row>
    <row r="69" spans="1:164" ht="15" outlineLevel="2">
      <c r="A69" s="360">
        <v>264</v>
      </c>
      <c r="B69" s="52" t="s">
        <v>349</v>
      </c>
      <c r="C69" s="343" t="s">
        <v>356</v>
      </c>
      <c r="D69" s="372">
        <v>2348</v>
      </c>
      <c r="E69" s="373">
        <v>2323</v>
      </c>
      <c r="F69" s="373">
        <v>2312</v>
      </c>
      <c r="G69" s="373">
        <v>2298</v>
      </c>
      <c r="H69" s="373">
        <v>2280</v>
      </c>
      <c r="I69" s="373">
        <v>2306</v>
      </c>
      <c r="J69" s="373">
        <v>2239</v>
      </c>
      <c r="K69" s="373">
        <v>2301</v>
      </c>
      <c r="L69" s="373">
        <v>2197</v>
      </c>
      <c r="M69" s="373">
        <v>2198</v>
      </c>
      <c r="N69" s="373">
        <v>2186</v>
      </c>
      <c r="O69" s="374">
        <v>2196</v>
      </c>
      <c r="P69" s="372">
        <v>2184</v>
      </c>
      <c r="Q69" s="373">
        <v>2193</v>
      </c>
      <c r="R69" s="375">
        <v>2206</v>
      </c>
      <c r="S69" s="373">
        <v>2193</v>
      </c>
      <c r="T69" s="373">
        <v>2188</v>
      </c>
      <c r="U69" s="373">
        <v>2182</v>
      </c>
      <c r="V69" s="373">
        <v>2180</v>
      </c>
      <c r="W69" s="373">
        <v>2185</v>
      </c>
      <c r="X69" s="373">
        <v>2216</v>
      </c>
      <c r="Y69" s="373">
        <v>2271</v>
      </c>
      <c r="Z69" s="373">
        <v>2302</v>
      </c>
      <c r="AA69" s="374">
        <v>2306</v>
      </c>
      <c r="AB69" s="372">
        <v>2344</v>
      </c>
      <c r="AC69" s="373">
        <v>2369</v>
      </c>
      <c r="AD69" s="373">
        <v>2391</v>
      </c>
      <c r="AE69" s="373">
        <v>2395</v>
      </c>
      <c r="AF69" s="373">
        <v>2397</v>
      </c>
      <c r="AG69" s="373">
        <v>2417</v>
      </c>
      <c r="AH69" s="373">
        <v>2402</v>
      </c>
      <c r="AI69" s="373">
        <v>2383</v>
      </c>
      <c r="AJ69" s="373">
        <v>2387</v>
      </c>
      <c r="AK69" s="373">
        <v>2394</v>
      </c>
      <c r="AL69" s="373">
        <v>2410</v>
      </c>
      <c r="AM69" s="374">
        <v>2459</v>
      </c>
      <c r="AN69" s="372">
        <v>2490</v>
      </c>
      <c r="AO69" s="373">
        <v>2490</v>
      </c>
      <c r="AP69" s="373">
        <v>2515</v>
      </c>
      <c r="AQ69" s="373">
        <v>2514</v>
      </c>
      <c r="AR69" s="373">
        <v>2564</v>
      </c>
      <c r="AS69" s="373">
        <v>2563</v>
      </c>
      <c r="AT69" s="373">
        <v>2593</v>
      </c>
      <c r="AU69" s="373">
        <v>2611</v>
      </c>
      <c r="AV69" s="373">
        <v>2583</v>
      </c>
      <c r="AW69" s="373">
        <v>2575</v>
      </c>
      <c r="AX69" s="373">
        <v>2606</v>
      </c>
      <c r="AY69" s="374">
        <v>2624</v>
      </c>
      <c r="AZ69" s="372">
        <v>2669</v>
      </c>
      <c r="BA69" s="373">
        <v>2697</v>
      </c>
      <c r="BB69" s="373">
        <v>2683</v>
      </c>
      <c r="BC69" s="373">
        <v>2669</v>
      </c>
      <c r="BD69" s="373">
        <v>2674</v>
      </c>
      <c r="BE69" s="373">
        <v>2672</v>
      </c>
      <c r="BF69" s="373">
        <v>2679</v>
      </c>
      <c r="BG69" s="373">
        <v>2638</v>
      </c>
      <c r="BH69" s="373">
        <v>2650</v>
      </c>
      <c r="BI69" s="373">
        <v>2639</v>
      </c>
      <c r="BJ69" s="373">
        <v>2657</v>
      </c>
      <c r="BK69" s="374">
        <v>2677</v>
      </c>
      <c r="BL69" s="372">
        <v>2683</v>
      </c>
      <c r="BM69" s="377">
        <v>2709</v>
      </c>
      <c r="BN69" s="377">
        <v>2708</v>
      </c>
      <c r="BO69" s="377">
        <v>2731</v>
      </c>
      <c r="BP69" s="377">
        <v>2732</v>
      </c>
      <c r="BQ69" s="377">
        <v>2707</v>
      </c>
      <c r="BR69" s="377">
        <v>2647</v>
      </c>
      <c r="BS69" s="377">
        <v>2611</v>
      </c>
      <c r="BT69" s="377">
        <v>2613</v>
      </c>
      <c r="BU69" s="377">
        <v>2607</v>
      </c>
      <c r="BV69" s="377">
        <v>2612</v>
      </c>
      <c r="BW69" s="374">
        <v>2631</v>
      </c>
      <c r="BX69" s="372">
        <v>2664</v>
      </c>
      <c r="BY69" s="377">
        <v>2667</v>
      </c>
      <c r="BZ69" s="377">
        <v>2596</v>
      </c>
      <c r="CA69" s="377">
        <v>2575</v>
      </c>
      <c r="CB69" s="377">
        <v>2569</v>
      </c>
      <c r="CC69" s="377">
        <v>2515</v>
      </c>
      <c r="CD69" s="377">
        <v>2486</v>
      </c>
      <c r="CE69" s="377">
        <v>2468</v>
      </c>
      <c r="CF69" s="377">
        <v>2438</v>
      </c>
      <c r="CG69" s="373">
        <v>2445</v>
      </c>
      <c r="CH69" s="373">
        <v>2444</v>
      </c>
      <c r="CI69" s="374">
        <v>2452</v>
      </c>
      <c r="CJ69" s="372">
        <v>2426</v>
      </c>
      <c r="CK69" s="373">
        <v>2442</v>
      </c>
      <c r="CL69" s="373">
        <v>2439</v>
      </c>
      <c r="CM69" s="373">
        <v>2416</v>
      </c>
      <c r="CN69" s="373">
        <v>2424</v>
      </c>
      <c r="CO69" s="373">
        <v>2443</v>
      </c>
      <c r="CP69" s="373">
        <v>2493</v>
      </c>
      <c r="CQ69" s="373">
        <v>2430</v>
      </c>
      <c r="CR69" s="373">
        <v>2472</v>
      </c>
      <c r="CS69" s="373">
        <v>2502</v>
      </c>
      <c r="CT69" s="373">
        <v>2494</v>
      </c>
      <c r="CU69" s="374">
        <v>2523</v>
      </c>
      <c r="CV69" s="372">
        <v>2494</v>
      </c>
      <c r="CW69" s="373">
        <v>2494</v>
      </c>
      <c r="CX69" s="373">
        <v>2479</v>
      </c>
      <c r="CY69" s="373">
        <v>2465</v>
      </c>
      <c r="CZ69" s="373">
        <v>2462</v>
      </c>
      <c r="DA69" s="373">
        <v>2434</v>
      </c>
      <c r="DB69" s="373">
        <v>2433</v>
      </c>
      <c r="DC69" s="373">
        <v>2424</v>
      </c>
      <c r="DD69" s="373">
        <v>2431</v>
      </c>
      <c r="DE69" s="373">
        <v>2434</v>
      </c>
      <c r="DF69" s="373">
        <v>2400</v>
      </c>
      <c r="DG69" s="374">
        <v>2382</v>
      </c>
      <c r="DH69" s="372">
        <v>2373</v>
      </c>
      <c r="DI69" s="373">
        <v>2327</v>
      </c>
      <c r="DJ69" s="373">
        <v>2318</v>
      </c>
      <c r="DK69" s="373">
        <v>2312</v>
      </c>
      <c r="DL69" s="373">
        <v>2286</v>
      </c>
      <c r="DM69" s="373">
        <v>2255</v>
      </c>
      <c r="DN69" s="373">
        <v>2230</v>
      </c>
      <c r="DO69" s="373">
        <v>2198</v>
      </c>
      <c r="DP69" s="373">
        <v>2188</v>
      </c>
      <c r="DQ69" s="373">
        <v>2177</v>
      </c>
      <c r="DR69" s="373">
        <v>2162</v>
      </c>
      <c r="DS69" s="376">
        <v>2186</v>
      </c>
      <c r="DT69" s="372">
        <v>2218</v>
      </c>
      <c r="DU69" s="373">
        <v>2300</v>
      </c>
      <c r="DV69" s="373">
        <v>2333</v>
      </c>
      <c r="DW69" s="373">
        <v>2353</v>
      </c>
      <c r="DX69" s="373">
        <v>2400</v>
      </c>
      <c r="DY69" s="373">
        <v>2455</v>
      </c>
      <c r="DZ69" s="373">
        <v>2496</v>
      </c>
      <c r="EA69" s="373">
        <v>2404</v>
      </c>
      <c r="EB69" s="373">
        <v>2398</v>
      </c>
      <c r="EC69" s="373">
        <v>2388</v>
      </c>
      <c r="ED69" s="373">
        <v>2359</v>
      </c>
      <c r="EE69" s="376">
        <v>2342</v>
      </c>
      <c r="EF69" s="372">
        <v>2336</v>
      </c>
      <c r="EG69" s="373">
        <v>2325</v>
      </c>
      <c r="EH69" s="373">
        <v>2296</v>
      </c>
      <c r="EI69" s="373">
        <v>2312</v>
      </c>
      <c r="EJ69" s="373">
        <v>2277</v>
      </c>
      <c r="EK69" s="373">
        <v>2293</v>
      </c>
      <c r="EL69" s="373">
        <v>2359</v>
      </c>
      <c r="EM69" s="373">
        <v>2381</v>
      </c>
      <c r="EN69" s="373">
        <v>2385</v>
      </c>
      <c r="EO69" s="373">
        <v>2407</v>
      </c>
      <c r="EP69" s="373">
        <v>2384</v>
      </c>
      <c r="EQ69" s="376">
        <v>2374</v>
      </c>
      <c r="ER69" s="372">
        <v>2390</v>
      </c>
      <c r="ES69" s="373">
        <v>2398</v>
      </c>
      <c r="ET69" s="373">
        <v>2609</v>
      </c>
      <c r="EU69" s="373">
        <v>2617</v>
      </c>
      <c r="EV69" s="373">
        <v>2610</v>
      </c>
      <c r="EW69" s="376">
        <v>2584</v>
      </c>
      <c r="EX69" s="376">
        <v>2833</v>
      </c>
      <c r="EY69" s="376">
        <v>2884</v>
      </c>
      <c r="EZ69" s="374">
        <v>2878</v>
      </c>
      <c r="FA69" s="374">
        <v>2945</v>
      </c>
      <c r="FB69" s="374">
        <v>2892</v>
      </c>
      <c r="FC69" s="374">
        <v>2928</v>
      </c>
      <c r="FD69" s="374">
        <v>2994</v>
      </c>
      <c r="FE69" s="103">
        <v>66</v>
      </c>
      <c r="FF69" s="83">
        <v>2.2044088176352705</v>
      </c>
      <c r="FG69" s="103">
        <v>620</v>
      </c>
      <c r="FH69" s="83">
        <v>26.116259477674809</v>
      </c>
    </row>
    <row r="70" spans="1:164" ht="15" outlineLevel="2">
      <c r="A70" s="360">
        <v>310</v>
      </c>
      <c r="B70" s="52" t="s">
        <v>349</v>
      </c>
      <c r="C70" s="343" t="s">
        <v>357</v>
      </c>
      <c r="D70" s="372">
        <v>5090</v>
      </c>
      <c r="E70" s="373">
        <v>5213</v>
      </c>
      <c r="F70" s="373">
        <v>5144</v>
      </c>
      <c r="G70" s="373">
        <v>5251</v>
      </c>
      <c r="H70" s="373">
        <v>5228</v>
      </c>
      <c r="I70" s="373">
        <v>5227</v>
      </c>
      <c r="J70" s="373">
        <v>5166</v>
      </c>
      <c r="K70" s="373">
        <v>5212</v>
      </c>
      <c r="L70" s="373">
        <v>5229</v>
      </c>
      <c r="M70" s="373">
        <v>5184</v>
      </c>
      <c r="N70" s="373">
        <v>5141</v>
      </c>
      <c r="O70" s="374">
        <v>5189</v>
      </c>
      <c r="P70" s="372">
        <v>5156</v>
      </c>
      <c r="Q70" s="373">
        <v>5209</v>
      </c>
      <c r="R70" s="375">
        <v>5254</v>
      </c>
      <c r="S70" s="373">
        <v>5411</v>
      </c>
      <c r="T70" s="373">
        <v>5465</v>
      </c>
      <c r="U70" s="373">
        <v>5464</v>
      </c>
      <c r="V70" s="373">
        <v>5530</v>
      </c>
      <c r="W70" s="373">
        <v>5493</v>
      </c>
      <c r="X70" s="373">
        <v>5413</v>
      </c>
      <c r="Y70" s="373">
        <v>5398</v>
      </c>
      <c r="Z70" s="373">
        <v>5404</v>
      </c>
      <c r="AA70" s="374">
        <v>5307</v>
      </c>
      <c r="AB70" s="372">
        <v>5357</v>
      </c>
      <c r="AC70" s="373">
        <v>5436</v>
      </c>
      <c r="AD70" s="373">
        <v>5408</v>
      </c>
      <c r="AE70" s="373">
        <v>5403</v>
      </c>
      <c r="AF70" s="373">
        <v>5346</v>
      </c>
      <c r="AG70" s="373">
        <v>5152</v>
      </c>
      <c r="AH70" s="373">
        <v>5103</v>
      </c>
      <c r="AI70" s="373">
        <v>5110</v>
      </c>
      <c r="AJ70" s="373">
        <v>5126</v>
      </c>
      <c r="AK70" s="373">
        <v>5163</v>
      </c>
      <c r="AL70" s="373">
        <v>5155</v>
      </c>
      <c r="AM70" s="374">
        <v>5274</v>
      </c>
      <c r="AN70" s="372">
        <v>5256</v>
      </c>
      <c r="AO70" s="373">
        <v>5203</v>
      </c>
      <c r="AP70" s="373">
        <v>5150</v>
      </c>
      <c r="AQ70" s="373">
        <v>5141</v>
      </c>
      <c r="AR70" s="373">
        <v>5242</v>
      </c>
      <c r="AS70" s="373">
        <v>5190</v>
      </c>
      <c r="AT70" s="373">
        <v>5186</v>
      </c>
      <c r="AU70" s="373">
        <v>5366</v>
      </c>
      <c r="AV70" s="373">
        <v>5301</v>
      </c>
      <c r="AW70" s="373">
        <v>5336</v>
      </c>
      <c r="AX70" s="373">
        <v>5287</v>
      </c>
      <c r="AY70" s="374">
        <v>5245</v>
      </c>
      <c r="AZ70" s="372">
        <v>5284</v>
      </c>
      <c r="BA70" s="373">
        <v>5364</v>
      </c>
      <c r="BB70" s="373">
        <v>5302</v>
      </c>
      <c r="BC70" s="373">
        <v>5343</v>
      </c>
      <c r="BD70" s="373">
        <v>5331</v>
      </c>
      <c r="BE70" s="373">
        <v>5271</v>
      </c>
      <c r="BF70" s="373">
        <v>5277</v>
      </c>
      <c r="BG70" s="373">
        <v>5183</v>
      </c>
      <c r="BH70" s="373">
        <v>5232</v>
      </c>
      <c r="BI70" s="373">
        <v>5132</v>
      </c>
      <c r="BJ70" s="373">
        <v>5174</v>
      </c>
      <c r="BK70" s="374">
        <v>5218</v>
      </c>
      <c r="BL70" s="372">
        <v>5219</v>
      </c>
      <c r="BM70" s="377">
        <v>5268</v>
      </c>
      <c r="BN70" s="377">
        <v>5216</v>
      </c>
      <c r="BO70" s="377">
        <v>5195</v>
      </c>
      <c r="BP70" s="377">
        <v>5207</v>
      </c>
      <c r="BQ70" s="377">
        <v>5167</v>
      </c>
      <c r="BR70" s="377">
        <v>4965</v>
      </c>
      <c r="BS70" s="377">
        <v>4908</v>
      </c>
      <c r="BT70" s="377">
        <v>4846</v>
      </c>
      <c r="BU70" s="377">
        <v>4863</v>
      </c>
      <c r="BV70" s="377">
        <v>4881</v>
      </c>
      <c r="BW70" s="374">
        <v>4915</v>
      </c>
      <c r="BX70" s="372">
        <v>4958</v>
      </c>
      <c r="BY70" s="377">
        <v>4913</v>
      </c>
      <c r="BZ70" s="377">
        <v>4894</v>
      </c>
      <c r="CA70" s="377">
        <v>4831</v>
      </c>
      <c r="CB70" s="377">
        <v>4834</v>
      </c>
      <c r="CC70" s="377">
        <v>4772</v>
      </c>
      <c r="CD70" s="377">
        <v>4761</v>
      </c>
      <c r="CE70" s="377">
        <v>4759</v>
      </c>
      <c r="CF70" s="377">
        <v>4740</v>
      </c>
      <c r="CG70" s="373">
        <v>4712</v>
      </c>
      <c r="CH70" s="373">
        <v>4718</v>
      </c>
      <c r="CI70" s="374">
        <v>4702</v>
      </c>
      <c r="CJ70" s="372">
        <v>4693</v>
      </c>
      <c r="CK70" s="373">
        <v>4697</v>
      </c>
      <c r="CL70" s="373">
        <v>4655</v>
      </c>
      <c r="CM70" s="373">
        <v>4677</v>
      </c>
      <c r="CN70" s="373">
        <v>4740</v>
      </c>
      <c r="CO70" s="373">
        <v>4760</v>
      </c>
      <c r="CP70" s="373">
        <v>4870</v>
      </c>
      <c r="CQ70" s="373">
        <v>4899</v>
      </c>
      <c r="CR70" s="373">
        <v>4901</v>
      </c>
      <c r="CS70" s="373">
        <v>4944</v>
      </c>
      <c r="CT70" s="373">
        <v>4984</v>
      </c>
      <c r="CU70" s="374">
        <v>5019</v>
      </c>
      <c r="CV70" s="372">
        <v>5021</v>
      </c>
      <c r="CW70" s="373">
        <v>4995</v>
      </c>
      <c r="CX70" s="373">
        <v>4921</v>
      </c>
      <c r="CY70" s="373">
        <v>4901</v>
      </c>
      <c r="CZ70" s="373">
        <v>4915</v>
      </c>
      <c r="DA70" s="373">
        <v>4869</v>
      </c>
      <c r="DB70" s="373">
        <v>4876</v>
      </c>
      <c r="DC70" s="373">
        <v>4889</v>
      </c>
      <c r="DD70" s="373">
        <v>4897</v>
      </c>
      <c r="DE70" s="373">
        <v>4896</v>
      </c>
      <c r="DF70" s="373">
        <v>4914</v>
      </c>
      <c r="DG70" s="374">
        <v>5055</v>
      </c>
      <c r="DH70" s="372">
        <v>5048</v>
      </c>
      <c r="DI70" s="373">
        <v>4979</v>
      </c>
      <c r="DJ70" s="373">
        <v>5079</v>
      </c>
      <c r="DK70" s="373">
        <v>5010</v>
      </c>
      <c r="DL70" s="373">
        <v>4956</v>
      </c>
      <c r="DM70" s="373">
        <v>4901</v>
      </c>
      <c r="DN70" s="373">
        <v>4874</v>
      </c>
      <c r="DO70" s="373">
        <v>4846</v>
      </c>
      <c r="DP70" s="373">
        <v>4831</v>
      </c>
      <c r="DQ70" s="373">
        <v>4787</v>
      </c>
      <c r="DR70" s="373">
        <v>4744</v>
      </c>
      <c r="DS70" s="376">
        <v>4784</v>
      </c>
      <c r="DT70" s="372">
        <v>4821</v>
      </c>
      <c r="DU70" s="373">
        <v>4947</v>
      </c>
      <c r="DV70" s="373">
        <v>4935</v>
      </c>
      <c r="DW70" s="373">
        <v>4949</v>
      </c>
      <c r="DX70" s="373">
        <v>5015</v>
      </c>
      <c r="DY70" s="373">
        <v>5087</v>
      </c>
      <c r="DZ70" s="373">
        <v>5091</v>
      </c>
      <c r="EA70" s="373">
        <v>5032</v>
      </c>
      <c r="EB70" s="373">
        <v>4998</v>
      </c>
      <c r="EC70" s="373">
        <v>4945</v>
      </c>
      <c r="ED70" s="373">
        <v>4891</v>
      </c>
      <c r="EE70" s="376">
        <v>4855</v>
      </c>
      <c r="EF70" s="372">
        <v>4862</v>
      </c>
      <c r="EG70" s="373">
        <v>4861</v>
      </c>
      <c r="EH70" s="373">
        <v>4799</v>
      </c>
      <c r="EI70" s="373">
        <v>4754</v>
      </c>
      <c r="EJ70" s="373">
        <v>4756</v>
      </c>
      <c r="EK70" s="373">
        <v>4738</v>
      </c>
      <c r="EL70" s="373">
        <v>4728</v>
      </c>
      <c r="EM70" s="373">
        <v>4703</v>
      </c>
      <c r="EN70" s="373">
        <v>4737</v>
      </c>
      <c r="EO70" s="373">
        <v>4703</v>
      </c>
      <c r="EP70" s="373">
        <v>4687</v>
      </c>
      <c r="EQ70" s="376">
        <v>4677</v>
      </c>
      <c r="ER70" s="372">
        <v>4684</v>
      </c>
      <c r="ES70" s="373">
        <v>4661</v>
      </c>
      <c r="ET70" s="373">
        <v>4619</v>
      </c>
      <c r="EU70" s="373">
        <v>4593</v>
      </c>
      <c r="EV70" s="373">
        <v>4593</v>
      </c>
      <c r="EW70" s="376">
        <v>4555</v>
      </c>
      <c r="EX70" s="376">
        <v>4749</v>
      </c>
      <c r="EY70" s="376">
        <v>4765</v>
      </c>
      <c r="EZ70" s="374">
        <v>4722</v>
      </c>
      <c r="FA70" s="374">
        <v>4752</v>
      </c>
      <c r="FB70" s="374">
        <v>4764</v>
      </c>
      <c r="FC70" s="374">
        <v>4773</v>
      </c>
      <c r="FD70" s="374">
        <v>4822</v>
      </c>
      <c r="FE70" s="103">
        <v>49</v>
      </c>
      <c r="FF70" s="83">
        <v>1.0161758606387392</v>
      </c>
      <c r="FG70" s="103">
        <v>145</v>
      </c>
      <c r="FH70" s="83">
        <v>3.100277955954672</v>
      </c>
    </row>
    <row r="71" spans="1:164" ht="15" outlineLevel="2">
      <c r="A71" s="360">
        <v>315</v>
      </c>
      <c r="B71" s="52" t="s">
        <v>349</v>
      </c>
      <c r="C71" s="343" t="s">
        <v>358</v>
      </c>
      <c r="D71" s="372">
        <v>4173</v>
      </c>
      <c r="E71" s="373">
        <v>4181</v>
      </c>
      <c r="F71" s="373">
        <v>4185</v>
      </c>
      <c r="G71" s="373">
        <v>4135</v>
      </c>
      <c r="H71" s="373">
        <v>4123</v>
      </c>
      <c r="I71" s="373">
        <v>4163</v>
      </c>
      <c r="J71" s="373">
        <v>3851</v>
      </c>
      <c r="K71" s="373">
        <v>4145</v>
      </c>
      <c r="L71" s="373">
        <v>3919</v>
      </c>
      <c r="M71" s="373">
        <v>3951</v>
      </c>
      <c r="N71" s="373">
        <v>3971</v>
      </c>
      <c r="O71" s="374">
        <v>4039</v>
      </c>
      <c r="P71" s="372">
        <v>4155</v>
      </c>
      <c r="Q71" s="373">
        <v>4151</v>
      </c>
      <c r="R71" s="375">
        <v>4249</v>
      </c>
      <c r="S71" s="373">
        <v>4009</v>
      </c>
      <c r="T71" s="373">
        <v>4271</v>
      </c>
      <c r="U71" s="373">
        <v>4256</v>
      </c>
      <c r="V71" s="373">
        <v>4273</v>
      </c>
      <c r="W71" s="373">
        <v>4250</v>
      </c>
      <c r="X71" s="373">
        <v>4289</v>
      </c>
      <c r="Y71" s="373">
        <v>4331</v>
      </c>
      <c r="Z71" s="373">
        <v>4316</v>
      </c>
      <c r="AA71" s="374">
        <v>4245</v>
      </c>
      <c r="AB71" s="372">
        <v>4353</v>
      </c>
      <c r="AC71" s="373">
        <v>4379</v>
      </c>
      <c r="AD71" s="373">
        <v>4344</v>
      </c>
      <c r="AE71" s="373">
        <v>4262</v>
      </c>
      <c r="AF71" s="373">
        <v>4305</v>
      </c>
      <c r="AG71" s="373">
        <v>4246</v>
      </c>
      <c r="AH71" s="373">
        <v>4202</v>
      </c>
      <c r="AI71" s="373">
        <v>4156</v>
      </c>
      <c r="AJ71" s="373">
        <v>4161</v>
      </c>
      <c r="AK71" s="373">
        <v>4280</v>
      </c>
      <c r="AL71" s="373">
        <v>4272</v>
      </c>
      <c r="AM71" s="374">
        <v>4290</v>
      </c>
      <c r="AN71" s="372">
        <v>4277</v>
      </c>
      <c r="AO71" s="373">
        <v>4259</v>
      </c>
      <c r="AP71" s="373">
        <v>4240</v>
      </c>
      <c r="AQ71" s="373">
        <v>4203</v>
      </c>
      <c r="AR71" s="373">
        <v>4279</v>
      </c>
      <c r="AS71" s="373">
        <v>4275</v>
      </c>
      <c r="AT71" s="373">
        <v>4280</v>
      </c>
      <c r="AU71" s="373">
        <v>4303</v>
      </c>
      <c r="AV71" s="373">
        <v>4246</v>
      </c>
      <c r="AW71" s="373">
        <v>4229</v>
      </c>
      <c r="AX71" s="373">
        <v>4210</v>
      </c>
      <c r="AY71" s="374">
        <v>4211</v>
      </c>
      <c r="AZ71" s="372">
        <v>4223</v>
      </c>
      <c r="BA71" s="373">
        <v>4278</v>
      </c>
      <c r="BB71" s="373">
        <v>4273</v>
      </c>
      <c r="BC71" s="373">
        <v>4281</v>
      </c>
      <c r="BD71" s="373">
        <v>4291</v>
      </c>
      <c r="BE71" s="373">
        <v>4226</v>
      </c>
      <c r="BF71" s="373">
        <v>4213</v>
      </c>
      <c r="BG71" s="373">
        <v>4165</v>
      </c>
      <c r="BH71" s="373">
        <v>4170</v>
      </c>
      <c r="BI71" s="373">
        <v>4137</v>
      </c>
      <c r="BJ71" s="373">
        <v>4162</v>
      </c>
      <c r="BK71" s="374">
        <v>4217</v>
      </c>
      <c r="BL71" s="372">
        <v>4210</v>
      </c>
      <c r="BM71" s="377">
        <v>4214</v>
      </c>
      <c r="BN71" s="377">
        <v>4208</v>
      </c>
      <c r="BO71" s="377">
        <v>4194</v>
      </c>
      <c r="BP71" s="377">
        <v>4208</v>
      </c>
      <c r="BQ71" s="377">
        <v>4183</v>
      </c>
      <c r="BR71" s="377">
        <v>3993</v>
      </c>
      <c r="BS71" s="377">
        <v>3955</v>
      </c>
      <c r="BT71" s="377">
        <v>3935</v>
      </c>
      <c r="BU71" s="377">
        <v>3954</v>
      </c>
      <c r="BV71" s="377">
        <v>3983</v>
      </c>
      <c r="BW71" s="374">
        <v>3998</v>
      </c>
      <c r="BX71" s="372">
        <v>3997</v>
      </c>
      <c r="BY71" s="377">
        <v>3950</v>
      </c>
      <c r="BZ71" s="377">
        <v>3935</v>
      </c>
      <c r="CA71" s="377">
        <v>3867</v>
      </c>
      <c r="CB71" s="377">
        <v>3820</v>
      </c>
      <c r="CC71" s="377">
        <v>3785</v>
      </c>
      <c r="CD71" s="377">
        <v>3768</v>
      </c>
      <c r="CE71" s="377">
        <v>3790</v>
      </c>
      <c r="CF71" s="377">
        <v>3785</v>
      </c>
      <c r="CG71" s="373">
        <v>3745</v>
      </c>
      <c r="CH71" s="373">
        <v>3734</v>
      </c>
      <c r="CI71" s="374">
        <v>3724</v>
      </c>
      <c r="CJ71" s="372">
        <v>3736</v>
      </c>
      <c r="CK71" s="373">
        <v>3774</v>
      </c>
      <c r="CL71" s="373">
        <v>3777</v>
      </c>
      <c r="CM71" s="373">
        <v>3783</v>
      </c>
      <c r="CN71" s="373">
        <v>3803</v>
      </c>
      <c r="CO71" s="373">
        <v>3845</v>
      </c>
      <c r="CP71" s="373">
        <v>3886</v>
      </c>
      <c r="CQ71" s="373">
        <v>3906</v>
      </c>
      <c r="CR71" s="373">
        <v>3960</v>
      </c>
      <c r="CS71" s="373">
        <v>3994</v>
      </c>
      <c r="CT71" s="373">
        <v>4032</v>
      </c>
      <c r="CU71" s="374">
        <v>4046</v>
      </c>
      <c r="CV71" s="372">
        <v>4067</v>
      </c>
      <c r="CW71" s="373">
        <v>4029</v>
      </c>
      <c r="CX71" s="373">
        <v>4003</v>
      </c>
      <c r="CY71" s="373">
        <v>3986</v>
      </c>
      <c r="CZ71" s="373">
        <v>3979</v>
      </c>
      <c r="DA71" s="373">
        <v>3939</v>
      </c>
      <c r="DB71" s="373">
        <v>3964</v>
      </c>
      <c r="DC71" s="373">
        <v>3955</v>
      </c>
      <c r="DD71" s="373">
        <v>3985</v>
      </c>
      <c r="DE71" s="373">
        <v>4086</v>
      </c>
      <c r="DF71" s="373">
        <v>4102</v>
      </c>
      <c r="DG71" s="374">
        <v>4109</v>
      </c>
      <c r="DH71" s="372">
        <v>4101</v>
      </c>
      <c r="DI71" s="373">
        <v>4093</v>
      </c>
      <c r="DJ71" s="373">
        <v>4092</v>
      </c>
      <c r="DK71" s="373">
        <v>4063</v>
      </c>
      <c r="DL71" s="373">
        <v>4018</v>
      </c>
      <c r="DM71" s="373">
        <v>3990</v>
      </c>
      <c r="DN71" s="373">
        <v>3953</v>
      </c>
      <c r="DO71" s="373">
        <v>3951</v>
      </c>
      <c r="DP71" s="373">
        <v>3968</v>
      </c>
      <c r="DQ71" s="373">
        <v>3953</v>
      </c>
      <c r="DR71" s="373">
        <v>3911</v>
      </c>
      <c r="DS71" s="376">
        <v>3921</v>
      </c>
      <c r="DT71" s="372">
        <v>3926</v>
      </c>
      <c r="DU71" s="373">
        <v>4011</v>
      </c>
      <c r="DV71" s="373">
        <v>4032</v>
      </c>
      <c r="DW71" s="373">
        <v>4118</v>
      </c>
      <c r="DX71" s="373">
        <v>4115</v>
      </c>
      <c r="DY71" s="373">
        <v>4129</v>
      </c>
      <c r="DZ71" s="373">
        <v>4156</v>
      </c>
      <c r="EA71" s="373">
        <v>4109</v>
      </c>
      <c r="EB71" s="373">
        <v>4166</v>
      </c>
      <c r="EC71" s="373">
        <v>4124</v>
      </c>
      <c r="ED71" s="373">
        <v>4084</v>
      </c>
      <c r="EE71" s="376">
        <v>4073</v>
      </c>
      <c r="EF71" s="372">
        <v>4064</v>
      </c>
      <c r="EG71" s="373">
        <v>4013</v>
      </c>
      <c r="EH71" s="373">
        <v>3965</v>
      </c>
      <c r="EI71" s="373">
        <v>3961</v>
      </c>
      <c r="EJ71" s="373">
        <v>3939</v>
      </c>
      <c r="EK71" s="373">
        <v>3975</v>
      </c>
      <c r="EL71" s="373">
        <v>3984</v>
      </c>
      <c r="EM71" s="373">
        <v>3977</v>
      </c>
      <c r="EN71" s="373">
        <v>3963</v>
      </c>
      <c r="EO71" s="373">
        <v>3938</v>
      </c>
      <c r="EP71" s="373">
        <v>3929</v>
      </c>
      <c r="EQ71" s="376">
        <v>3941</v>
      </c>
      <c r="ER71" s="372">
        <v>3974</v>
      </c>
      <c r="ES71" s="373">
        <v>3947</v>
      </c>
      <c r="ET71" s="373">
        <v>3932</v>
      </c>
      <c r="EU71" s="373">
        <v>3918</v>
      </c>
      <c r="EV71" s="373">
        <v>3928</v>
      </c>
      <c r="EW71" s="376">
        <v>3920</v>
      </c>
      <c r="EX71" s="376">
        <v>4002</v>
      </c>
      <c r="EY71" s="376">
        <v>4010</v>
      </c>
      <c r="EZ71" s="374">
        <v>4004</v>
      </c>
      <c r="FA71" s="374">
        <v>4002</v>
      </c>
      <c r="FB71" s="374">
        <v>4011</v>
      </c>
      <c r="FC71" s="374">
        <v>4033</v>
      </c>
      <c r="FD71" s="374">
        <v>4079</v>
      </c>
      <c r="FE71" s="103">
        <v>46</v>
      </c>
      <c r="FF71" s="83">
        <v>1.1277273841627851</v>
      </c>
      <c r="FG71" s="103">
        <v>138</v>
      </c>
      <c r="FH71" s="83">
        <v>3.5016493275818323</v>
      </c>
    </row>
    <row r="72" spans="1:164" ht="15" outlineLevel="2">
      <c r="A72" s="360">
        <v>361</v>
      </c>
      <c r="B72" s="52" t="s">
        <v>349</v>
      </c>
      <c r="C72" s="343" t="s">
        <v>359</v>
      </c>
      <c r="D72" s="372">
        <v>21291</v>
      </c>
      <c r="E72" s="373">
        <v>21384</v>
      </c>
      <c r="F72" s="373">
        <v>21334</v>
      </c>
      <c r="G72" s="373">
        <v>20448</v>
      </c>
      <c r="H72" s="373">
        <v>20515</v>
      </c>
      <c r="I72" s="373">
        <v>20905</v>
      </c>
      <c r="J72" s="373">
        <v>20456</v>
      </c>
      <c r="K72" s="373">
        <v>20536</v>
      </c>
      <c r="L72" s="373">
        <v>20394</v>
      </c>
      <c r="M72" s="373">
        <v>20566</v>
      </c>
      <c r="N72" s="373">
        <v>20564</v>
      </c>
      <c r="O72" s="374">
        <v>20735</v>
      </c>
      <c r="P72" s="372">
        <v>20788</v>
      </c>
      <c r="Q72" s="373">
        <v>20915</v>
      </c>
      <c r="R72" s="375">
        <v>20949</v>
      </c>
      <c r="S72" s="373">
        <v>21195</v>
      </c>
      <c r="T72" s="373">
        <v>21280</v>
      </c>
      <c r="U72" s="373">
        <v>21424</v>
      </c>
      <c r="V72" s="373">
        <v>21440</v>
      </c>
      <c r="W72" s="373">
        <v>21430</v>
      </c>
      <c r="X72" s="373">
        <v>21516</v>
      </c>
      <c r="Y72" s="373">
        <v>21552</v>
      </c>
      <c r="Z72" s="373">
        <v>21578</v>
      </c>
      <c r="AA72" s="374">
        <v>21458</v>
      </c>
      <c r="AB72" s="372">
        <v>21504</v>
      </c>
      <c r="AC72" s="373">
        <v>21553</v>
      </c>
      <c r="AD72" s="373">
        <v>21496</v>
      </c>
      <c r="AE72" s="373">
        <v>21444</v>
      </c>
      <c r="AF72" s="373">
        <v>21444</v>
      </c>
      <c r="AG72" s="373">
        <v>21205</v>
      </c>
      <c r="AH72" s="373">
        <v>21121</v>
      </c>
      <c r="AI72" s="373">
        <v>20981</v>
      </c>
      <c r="AJ72" s="373">
        <v>20902</v>
      </c>
      <c r="AK72" s="373">
        <v>20954</v>
      </c>
      <c r="AL72" s="373">
        <v>20902</v>
      </c>
      <c r="AM72" s="374">
        <v>21025</v>
      </c>
      <c r="AN72" s="372">
        <v>20970</v>
      </c>
      <c r="AO72" s="373">
        <v>20901</v>
      </c>
      <c r="AP72" s="373">
        <v>20799</v>
      </c>
      <c r="AQ72" s="373">
        <v>20690</v>
      </c>
      <c r="AR72" s="373">
        <v>20845</v>
      </c>
      <c r="AS72" s="373">
        <v>20588</v>
      </c>
      <c r="AT72" s="373">
        <v>20544</v>
      </c>
      <c r="AU72" s="373">
        <v>20428</v>
      </c>
      <c r="AV72" s="373">
        <v>20270</v>
      </c>
      <c r="AW72" s="373">
        <v>20359</v>
      </c>
      <c r="AX72" s="373">
        <v>20357</v>
      </c>
      <c r="AY72" s="374">
        <v>20423</v>
      </c>
      <c r="AZ72" s="372">
        <v>20452</v>
      </c>
      <c r="BA72" s="373">
        <v>20423</v>
      </c>
      <c r="BB72" s="373">
        <v>20328</v>
      </c>
      <c r="BC72" s="373">
        <v>20247</v>
      </c>
      <c r="BD72" s="373">
        <v>20199</v>
      </c>
      <c r="BE72" s="373">
        <v>20057</v>
      </c>
      <c r="BF72" s="373">
        <v>19926</v>
      </c>
      <c r="BG72" s="373">
        <v>19782</v>
      </c>
      <c r="BH72" s="373">
        <v>19801</v>
      </c>
      <c r="BI72" s="373">
        <v>19639</v>
      </c>
      <c r="BJ72" s="373">
        <v>19683</v>
      </c>
      <c r="BK72" s="374">
        <v>19733</v>
      </c>
      <c r="BL72" s="372">
        <v>19762</v>
      </c>
      <c r="BM72" s="377">
        <v>19813</v>
      </c>
      <c r="BN72" s="377">
        <v>19801</v>
      </c>
      <c r="BO72" s="377">
        <v>19806</v>
      </c>
      <c r="BP72" s="377">
        <v>19790</v>
      </c>
      <c r="BQ72" s="377">
        <v>19718</v>
      </c>
      <c r="BR72" s="377">
        <v>19395</v>
      </c>
      <c r="BS72" s="377">
        <v>19292</v>
      </c>
      <c r="BT72" s="377">
        <v>19230</v>
      </c>
      <c r="BU72" s="377">
        <v>19208</v>
      </c>
      <c r="BV72" s="377">
        <v>19264</v>
      </c>
      <c r="BW72" s="374">
        <v>19289</v>
      </c>
      <c r="BX72" s="372">
        <v>19296</v>
      </c>
      <c r="BY72" s="377">
        <v>19218</v>
      </c>
      <c r="BZ72" s="377">
        <v>19181</v>
      </c>
      <c r="CA72" s="377">
        <v>18985</v>
      </c>
      <c r="CB72" s="377">
        <v>18910</v>
      </c>
      <c r="CC72" s="377">
        <v>18852</v>
      </c>
      <c r="CD72" s="377">
        <v>18826</v>
      </c>
      <c r="CE72" s="377">
        <v>18831</v>
      </c>
      <c r="CF72" s="377">
        <v>18802</v>
      </c>
      <c r="CG72" s="373">
        <v>18766</v>
      </c>
      <c r="CH72" s="373">
        <v>18713</v>
      </c>
      <c r="CI72" s="374">
        <v>18763</v>
      </c>
      <c r="CJ72" s="372">
        <v>18739</v>
      </c>
      <c r="CK72" s="373">
        <v>18804</v>
      </c>
      <c r="CL72" s="373">
        <v>18747</v>
      </c>
      <c r="CM72" s="373">
        <v>18769</v>
      </c>
      <c r="CN72" s="373">
        <v>18798</v>
      </c>
      <c r="CO72" s="373">
        <v>18916</v>
      </c>
      <c r="CP72" s="373">
        <v>19137</v>
      </c>
      <c r="CQ72" s="373">
        <v>19189</v>
      </c>
      <c r="CR72" s="373">
        <v>19210</v>
      </c>
      <c r="CS72" s="373">
        <v>19214</v>
      </c>
      <c r="CT72" s="373">
        <v>19290</v>
      </c>
      <c r="CU72" s="374">
        <v>19418</v>
      </c>
      <c r="CV72" s="372">
        <v>19364</v>
      </c>
      <c r="CW72" s="373">
        <v>19327</v>
      </c>
      <c r="CX72" s="373">
        <v>19236</v>
      </c>
      <c r="CY72" s="373">
        <v>19171</v>
      </c>
      <c r="CZ72" s="373">
        <v>19181</v>
      </c>
      <c r="DA72" s="373">
        <v>19095</v>
      </c>
      <c r="DB72" s="373">
        <v>19072</v>
      </c>
      <c r="DC72" s="373">
        <v>19040</v>
      </c>
      <c r="DD72" s="373">
        <v>19004</v>
      </c>
      <c r="DE72" s="373">
        <v>18914</v>
      </c>
      <c r="DF72" s="373">
        <v>18778</v>
      </c>
      <c r="DG72" s="374">
        <v>18765</v>
      </c>
      <c r="DH72" s="372">
        <v>18694</v>
      </c>
      <c r="DI72" s="373">
        <v>18700</v>
      </c>
      <c r="DJ72" s="373">
        <v>18646</v>
      </c>
      <c r="DK72" s="373">
        <v>18671</v>
      </c>
      <c r="DL72" s="373">
        <v>18602</v>
      </c>
      <c r="DM72" s="373">
        <v>18499</v>
      </c>
      <c r="DN72" s="373">
        <v>18294</v>
      </c>
      <c r="DO72" s="373">
        <v>18201</v>
      </c>
      <c r="DP72" s="373">
        <v>18239</v>
      </c>
      <c r="DQ72" s="373">
        <v>18189</v>
      </c>
      <c r="DR72" s="373">
        <v>18094</v>
      </c>
      <c r="DS72" s="376">
        <v>18191</v>
      </c>
      <c r="DT72" s="372">
        <v>18228</v>
      </c>
      <c r="DU72" s="373">
        <v>18389</v>
      </c>
      <c r="DV72" s="373">
        <v>18342</v>
      </c>
      <c r="DW72" s="373">
        <v>18322</v>
      </c>
      <c r="DX72" s="373">
        <v>18342</v>
      </c>
      <c r="DY72" s="373">
        <v>18353</v>
      </c>
      <c r="DZ72" s="373">
        <v>18318</v>
      </c>
      <c r="EA72" s="373">
        <v>18186</v>
      </c>
      <c r="EB72" s="373">
        <v>18226</v>
      </c>
      <c r="EC72" s="373">
        <v>18369</v>
      </c>
      <c r="ED72" s="373">
        <v>18318</v>
      </c>
      <c r="EE72" s="376">
        <v>18239</v>
      </c>
      <c r="EF72" s="372">
        <v>18304</v>
      </c>
      <c r="EG72" s="373">
        <v>18278</v>
      </c>
      <c r="EH72" s="373">
        <v>18143</v>
      </c>
      <c r="EI72" s="373">
        <v>18020</v>
      </c>
      <c r="EJ72" s="373">
        <v>17934</v>
      </c>
      <c r="EK72" s="373">
        <v>17894</v>
      </c>
      <c r="EL72" s="373">
        <v>17861</v>
      </c>
      <c r="EM72" s="373">
        <v>17787</v>
      </c>
      <c r="EN72" s="373">
        <v>17748</v>
      </c>
      <c r="EO72" s="373">
        <v>17679</v>
      </c>
      <c r="EP72" s="373">
        <v>17600</v>
      </c>
      <c r="EQ72" s="376">
        <v>17553</v>
      </c>
      <c r="ER72" s="372">
        <v>17576</v>
      </c>
      <c r="ES72" s="373">
        <v>17472</v>
      </c>
      <c r="ET72" s="373">
        <v>17275</v>
      </c>
      <c r="EU72" s="373">
        <v>17190</v>
      </c>
      <c r="EV72" s="373">
        <v>17149</v>
      </c>
      <c r="EW72" s="376">
        <v>17042</v>
      </c>
      <c r="EX72" s="376">
        <v>17270</v>
      </c>
      <c r="EY72" s="376">
        <v>17290</v>
      </c>
      <c r="EZ72" s="374">
        <v>17273</v>
      </c>
      <c r="FA72" s="374">
        <v>17262</v>
      </c>
      <c r="FB72" s="374">
        <v>17213</v>
      </c>
      <c r="FC72" s="374">
        <v>17293</v>
      </c>
      <c r="FD72" s="374">
        <v>17438</v>
      </c>
      <c r="FE72" s="103">
        <v>145</v>
      </c>
      <c r="FF72" s="83">
        <v>0.83151737584585395</v>
      </c>
      <c r="FG72" s="103">
        <v>-115</v>
      </c>
      <c r="FH72" s="83">
        <v>-0.65515866233692255</v>
      </c>
    </row>
    <row r="73" spans="1:164" ht="15" outlineLevel="2">
      <c r="A73" s="360">
        <v>647</v>
      </c>
      <c r="B73" s="52" t="s">
        <v>349</v>
      </c>
      <c r="C73" s="343" t="s">
        <v>360</v>
      </c>
      <c r="D73" s="372">
        <v>5427</v>
      </c>
      <c r="E73" s="373">
        <v>5418</v>
      </c>
      <c r="F73" s="373">
        <v>5307</v>
      </c>
      <c r="G73" s="373">
        <v>5264</v>
      </c>
      <c r="H73" s="373">
        <v>5229</v>
      </c>
      <c r="I73" s="373">
        <v>5297</v>
      </c>
      <c r="J73" s="373">
        <v>5119</v>
      </c>
      <c r="K73" s="373">
        <v>5288</v>
      </c>
      <c r="L73" s="373">
        <v>5088</v>
      </c>
      <c r="M73" s="373">
        <v>5083</v>
      </c>
      <c r="N73" s="373">
        <v>5121</v>
      </c>
      <c r="O73" s="374">
        <v>5189</v>
      </c>
      <c r="P73" s="372">
        <v>5152</v>
      </c>
      <c r="Q73" s="373">
        <v>5124</v>
      </c>
      <c r="R73" s="375">
        <v>5070</v>
      </c>
      <c r="S73" s="373">
        <v>4485</v>
      </c>
      <c r="T73" s="373">
        <v>4984</v>
      </c>
      <c r="U73" s="373">
        <v>4961</v>
      </c>
      <c r="V73" s="373">
        <v>4920</v>
      </c>
      <c r="W73" s="373">
        <v>4888</v>
      </c>
      <c r="X73" s="373">
        <v>4963</v>
      </c>
      <c r="Y73" s="373">
        <v>4970</v>
      </c>
      <c r="Z73" s="373">
        <v>4950</v>
      </c>
      <c r="AA73" s="374">
        <v>4923</v>
      </c>
      <c r="AB73" s="372">
        <v>4893</v>
      </c>
      <c r="AC73" s="373">
        <v>4937</v>
      </c>
      <c r="AD73" s="373">
        <v>4898</v>
      </c>
      <c r="AE73" s="373">
        <v>4854</v>
      </c>
      <c r="AF73" s="373">
        <v>4953</v>
      </c>
      <c r="AG73" s="373">
        <v>4885</v>
      </c>
      <c r="AH73" s="373">
        <v>4867</v>
      </c>
      <c r="AI73" s="373">
        <v>4913</v>
      </c>
      <c r="AJ73" s="373">
        <v>4877</v>
      </c>
      <c r="AK73" s="373">
        <v>4935</v>
      </c>
      <c r="AL73" s="373">
        <v>4931</v>
      </c>
      <c r="AM73" s="374">
        <v>4968</v>
      </c>
      <c r="AN73" s="372">
        <v>4947</v>
      </c>
      <c r="AO73" s="373">
        <v>4943</v>
      </c>
      <c r="AP73" s="373">
        <v>4937</v>
      </c>
      <c r="AQ73" s="373">
        <v>4854</v>
      </c>
      <c r="AR73" s="373">
        <v>4832</v>
      </c>
      <c r="AS73" s="373">
        <v>4786</v>
      </c>
      <c r="AT73" s="373">
        <v>4758</v>
      </c>
      <c r="AU73" s="373">
        <v>4773</v>
      </c>
      <c r="AV73" s="373">
        <v>4806</v>
      </c>
      <c r="AW73" s="373">
        <v>4811</v>
      </c>
      <c r="AX73" s="373">
        <v>4840</v>
      </c>
      <c r="AY73" s="374">
        <v>4851</v>
      </c>
      <c r="AZ73" s="372">
        <v>4843</v>
      </c>
      <c r="BA73" s="373">
        <v>4839</v>
      </c>
      <c r="BB73" s="373">
        <v>4799</v>
      </c>
      <c r="BC73" s="373">
        <v>4803</v>
      </c>
      <c r="BD73" s="373">
        <v>4828</v>
      </c>
      <c r="BE73" s="373">
        <v>4786</v>
      </c>
      <c r="BF73" s="373">
        <v>4744</v>
      </c>
      <c r="BG73" s="373">
        <v>4675</v>
      </c>
      <c r="BH73" s="373">
        <v>4706</v>
      </c>
      <c r="BI73" s="373">
        <v>4648</v>
      </c>
      <c r="BJ73" s="373">
        <v>4665</v>
      </c>
      <c r="BK73" s="374">
        <v>4700</v>
      </c>
      <c r="BL73" s="372">
        <v>4725</v>
      </c>
      <c r="BM73" s="377">
        <v>4748</v>
      </c>
      <c r="BN73" s="377">
        <v>4758</v>
      </c>
      <c r="BO73" s="377">
        <v>4764</v>
      </c>
      <c r="BP73" s="377">
        <v>4771</v>
      </c>
      <c r="BQ73" s="377">
        <v>4764</v>
      </c>
      <c r="BR73" s="377">
        <v>4643</v>
      </c>
      <c r="BS73" s="377">
        <v>4610</v>
      </c>
      <c r="BT73" s="377">
        <v>4573</v>
      </c>
      <c r="BU73" s="377">
        <v>4585</v>
      </c>
      <c r="BV73" s="377">
        <v>4577</v>
      </c>
      <c r="BW73" s="374">
        <v>4588</v>
      </c>
      <c r="BX73" s="372">
        <v>4563</v>
      </c>
      <c r="BY73" s="377">
        <v>4461</v>
      </c>
      <c r="BZ73" s="377">
        <v>4448</v>
      </c>
      <c r="CA73" s="377">
        <v>4417</v>
      </c>
      <c r="CB73" s="377">
        <v>4406</v>
      </c>
      <c r="CC73" s="377">
        <v>4456</v>
      </c>
      <c r="CD73" s="377">
        <v>4424</v>
      </c>
      <c r="CE73" s="377">
        <v>4422</v>
      </c>
      <c r="CF73" s="377">
        <v>4394</v>
      </c>
      <c r="CG73" s="373">
        <v>4342</v>
      </c>
      <c r="CH73" s="373">
        <v>4322</v>
      </c>
      <c r="CI73" s="374">
        <v>4326</v>
      </c>
      <c r="CJ73" s="372">
        <v>4344</v>
      </c>
      <c r="CK73" s="373">
        <v>4347</v>
      </c>
      <c r="CL73" s="373">
        <v>4327</v>
      </c>
      <c r="CM73" s="373">
        <v>4333</v>
      </c>
      <c r="CN73" s="373">
        <v>4359</v>
      </c>
      <c r="CO73" s="373">
        <v>4396</v>
      </c>
      <c r="CP73" s="373">
        <v>4417</v>
      </c>
      <c r="CQ73" s="373">
        <v>4416</v>
      </c>
      <c r="CR73" s="373">
        <v>4376</v>
      </c>
      <c r="CS73" s="373">
        <v>4406</v>
      </c>
      <c r="CT73" s="373">
        <v>4406</v>
      </c>
      <c r="CU73" s="374">
        <v>4450</v>
      </c>
      <c r="CV73" s="372">
        <v>4439</v>
      </c>
      <c r="CW73" s="373">
        <v>4428</v>
      </c>
      <c r="CX73" s="373">
        <v>4385</v>
      </c>
      <c r="CY73" s="373">
        <v>4382</v>
      </c>
      <c r="CZ73" s="373">
        <v>4355</v>
      </c>
      <c r="DA73" s="373">
        <v>4327</v>
      </c>
      <c r="DB73" s="373">
        <v>4369</v>
      </c>
      <c r="DC73" s="373">
        <v>4400</v>
      </c>
      <c r="DD73" s="373">
        <v>4371</v>
      </c>
      <c r="DE73" s="373">
        <v>4366</v>
      </c>
      <c r="DF73" s="373">
        <v>4351</v>
      </c>
      <c r="DG73" s="374">
        <v>4327</v>
      </c>
      <c r="DH73" s="372">
        <v>4355</v>
      </c>
      <c r="DI73" s="373">
        <v>4354</v>
      </c>
      <c r="DJ73" s="373">
        <v>4355</v>
      </c>
      <c r="DK73" s="373">
        <v>4334</v>
      </c>
      <c r="DL73" s="373">
        <v>4325</v>
      </c>
      <c r="DM73" s="373">
        <v>4302</v>
      </c>
      <c r="DN73" s="373">
        <v>4279</v>
      </c>
      <c r="DO73" s="373">
        <v>4274</v>
      </c>
      <c r="DP73" s="373">
        <v>4266</v>
      </c>
      <c r="DQ73" s="373">
        <v>4234</v>
      </c>
      <c r="DR73" s="373">
        <v>4229</v>
      </c>
      <c r="DS73" s="376">
        <v>4305</v>
      </c>
      <c r="DT73" s="372">
        <v>4329</v>
      </c>
      <c r="DU73" s="373">
        <v>4363</v>
      </c>
      <c r="DV73" s="373">
        <v>4392</v>
      </c>
      <c r="DW73" s="373">
        <v>4395</v>
      </c>
      <c r="DX73" s="373">
        <v>4446</v>
      </c>
      <c r="DY73" s="373">
        <v>4474</v>
      </c>
      <c r="DZ73" s="373">
        <v>4518</v>
      </c>
      <c r="EA73" s="373">
        <v>4455</v>
      </c>
      <c r="EB73" s="373">
        <v>4461</v>
      </c>
      <c r="EC73" s="373">
        <v>4448</v>
      </c>
      <c r="ED73" s="373">
        <v>4448</v>
      </c>
      <c r="EE73" s="376">
        <v>4449</v>
      </c>
      <c r="EF73" s="372">
        <v>4455</v>
      </c>
      <c r="EG73" s="373">
        <v>4431</v>
      </c>
      <c r="EH73" s="373">
        <v>4399</v>
      </c>
      <c r="EI73" s="373">
        <v>4400</v>
      </c>
      <c r="EJ73" s="373">
        <v>4376</v>
      </c>
      <c r="EK73" s="373">
        <v>4356</v>
      </c>
      <c r="EL73" s="373">
        <v>4360</v>
      </c>
      <c r="EM73" s="373">
        <v>4361</v>
      </c>
      <c r="EN73" s="373">
        <v>4360</v>
      </c>
      <c r="EO73" s="373">
        <v>4353</v>
      </c>
      <c r="EP73" s="373">
        <v>4355</v>
      </c>
      <c r="EQ73" s="376">
        <v>4326</v>
      </c>
      <c r="ER73" s="372">
        <v>4323</v>
      </c>
      <c r="ES73" s="373">
        <v>4325</v>
      </c>
      <c r="ET73" s="373">
        <v>4285</v>
      </c>
      <c r="EU73" s="373">
        <v>4247</v>
      </c>
      <c r="EV73" s="373">
        <v>4267</v>
      </c>
      <c r="EW73" s="376">
        <v>4270</v>
      </c>
      <c r="EX73" s="376">
        <v>4410</v>
      </c>
      <c r="EY73" s="376">
        <v>4427</v>
      </c>
      <c r="EZ73" s="374">
        <v>4412</v>
      </c>
      <c r="FA73" s="374">
        <v>4436</v>
      </c>
      <c r="FB73" s="374">
        <v>4427</v>
      </c>
      <c r="FC73" s="374">
        <v>4476</v>
      </c>
      <c r="FD73" s="374">
        <v>4517</v>
      </c>
      <c r="FE73" s="103">
        <v>41</v>
      </c>
      <c r="FF73" s="83">
        <v>0.90768208988266552</v>
      </c>
      <c r="FG73" s="103">
        <v>191</v>
      </c>
      <c r="FH73" s="83">
        <v>4.4151641239019881</v>
      </c>
    </row>
    <row r="74" spans="1:164" ht="15" outlineLevel="2">
      <c r="A74" s="360">
        <v>658</v>
      </c>
      <c r="B74" s="52" t="s">
        <v>349</v>
      </c>
      <c r="C74" s="343" t="s">
        <v>361</v>
      </c>
      <c r="D74" s="372">
        <v>1880</v>
      </c>
      <c r="E74" s="373">
        <v>1864</v>
      </c>
      <c r="F74" s="373">
        <v>1841</v>
      </c>
      <c r="G74" s="373">
        <v>1832</v>
      </c>
      <c r="H74" s="373">
        <v>1846</v>
      </c>
      <c r="I74" s="373">
        <v>1867</v>
      </c>
      <c r="J74" s="373">
        <v>1832</v>
      </c>
      <c r="K74" s="373">
        <v>1865</v>
      </c>
      <c r="L74" s="373">
        <v>1831</v>
      </c>
      <c r="M74" s="373">
        <v>1833</v>
      </c>
      <c r="N74" s="373">
        <v>1832</v>
      </c>
      <c r="O74" s="374">
        <v>1860</v>
      </c>
      <c r="P74" s="372">
        <v>1835</v>
      </c>
      <c r="Q74" s="373">
        <v>1786</v>
      </c>
      <c r="R74" s="375">
        <v>1789</v>
      </c>
      <c r="S74" s="373">
        <v>1334</v>
      </c>
      <c r="T74" s="373">
        <v>1986</v>
      </c>
      <c r="U74" s="373">
        <v>2018</v>
      </c>
      <c r="V74" s="373">
        <v>2022</v>
      </c>
      <c r="W74" s="373">
        <v>2007</v>
      </c>
      <c r="X74" s="373">
        <v>2020</v>
      </c>
      <c r="Y74" s="373">
        <v>2086</v>
      </c>
      <c r="Z74" s="373">
        <v>2107</v>
      </c>
      <c r="AA74" s="374">
        <v>2070</v>
      </c>
      <c r="AB74" s="372">
        <v>2072</v>
      </c>
      <c r="AC74" s="373">
        <v>2045</v>
      </c>
      <c r="AD74" s="373">
        <v>2045</v>
      </c>
      <c r="AE74" s="373">
        <v>2057</v>
      </c>
      <c r="AF74" s="373">
        <v>2072</v>
      </c>
      <c r="AG74" s="373">
        <v>2037</v>
      </c>
      <c r="AH74" s="373">
        <v>2050</v>
      </c>
      <c r="AI74" s="373">
        <v>2125</v>
      </c>
      <c r="AJ74" s="373">
        <v>2103</v>
      </c>
      <c r="AK74" s="373">
        <v>2119</v>
      </c>
      <c r="AL74" s="373">
        <v>2084</v>
      </c>
      <c r="AM74" s="374">
        <v>2113</v>
      </c>
      <c r="AN74" s="372">
        <v>2107</v>
      </c>
      <c r="AO74" s="373">
        <v>2175</v>
      </c>
      <c r="AP74" s="373">
        <v>2168</v>
      </c>
      <c r="AQ74" s="373">
        <v>2118</v>
      </c>
      <c r="AR74" s="373">
        <v>2128</v>
      </c>
      <c r="AS74" s="373">
        <v>2113</v>
      </c>
      <c r="AT74" s="373">
        <v>2104</v>
      </c>
      <c r="AU74" s="373">
        <v>2157</v>
      </c>
      <c r="AV74" s="373">
        <v>2131</v>
      </c>
      <c r="AW74" s="373">
        <v>2139</v>
      </c>
      <c r="AX74" s="373">
        <v>2098</v>
      </c>
      <c r="AY74" s="374">
        <v>2117</v>
      </c>
      <c r="AZ74" s="372">
        <v>2125</v>
      </c>
      <c r="BA74" s="373">
        <v>2171</v>
      </c>
      <c r="BB74" s="373">
        <v>2143</v>
      </c>
      <c r="BC74" s="373">
        <v>2148</v>
      </c>
      <c r="BD74" s="373">
        <v>2147</v>
      </c>
      <c r="BE74" s="373">
        <v>2128</v>
      </c>
      <c r="BF74" s="373">
        <v>2121</v>
      </c>
      <c r="BG74" s="373">
        <v>2092</v>
      </c>
      <c r="BH74" s="373">
        <v>2105</v>
      </c>
      <c r="BI74" s="373">
        <v>2071</v>
      </c>
      <c r="BJ74" s="373">
        <v>2087</v>
      </c>
      <c r="BK74" s="374">
        <v>2112</v>
      </c>
      <c r="BL74" s="372">
        <v>2103</v>
      </c>
      <c r="BM74" s="377">
        <v>2120</v>
      </c>
      <c r="BN74" s="377">
        <v>2120</v>
      </c>
      <c r="BO74" s="377">
        <v>2130</v>
      </c>
      <c r="BP74" s="377">
        <v>2126</v>
      </c>
      <c r="BQ74" s="377">
        <v>2128</v>
      </c>
      <c r="BR74" s="377">
        <v>2047</v>
      </c>
      <c r="BS74" s="377">
        <v>2013</v>
      </c>
      <c r="BT74" s="377">
        <v>2004</v>
      </c>
      <c r="BU74" s="377">
        <v>1998</v>
      </c>
      <c r="BV74" s="377">
        <v>1975</v>
      </c>
      <c r="BW74" s="374">
        <v>2004</v>
      </c>
      <c r="BX74" s="372">
        <v>2006</v>
      </c>
      <c r="BY74" s="377">
        <v>1987</v>
      </c>
      <c r="BZ74" s="377">
        <v>1958</v>
      </c>
      <c r="CA74" s="377">
        <v>1920</v>
      </c>
      <c r="CB74" s="377">
        <v>1962</v>
      </c>
      <c r="CC74" s="377">
        <v>1977</v>
      </c>
      <c r="CD74" s="377">
        <v>1969</v>
      </c>
      <c r="CE74" s="377">
        <v>1973</v>
      </c>
      <c r="CF74" s="377">
        <v>1945</v>
      </c>
      <c r="CG74" s="373">
        <v>1955</v>
      </c>
      <c r="CH74" s="373">
        <v>1979</v>
      </c>
      <c r="CI74" s="374">
        <v>1980</v>
      </c>
      <c r="CJ74" s="372">
        <v>1984</v>
      </c>
      <c r="CK74" s="373">
        <v>1957</v>
      </c>
      <c r="CL74" s="373">
        <v>1950</v>
      </c>
      <c r="CM74" s="373">
        <v>1951</v>
      </c>
      <c r="CN74" s="373">
        <v>1956</v>
      </c>
      <c r="CO74" s="373">
        <v>1977</v>
      </c>
      <c r="CP74" s="373">
        <v>2010</v>
      </c>
      <c r="CQ74" s="373">
        <v>2002</v>
      </c>
      <c r="CR74" s="373">
        <v>1969</v>
      </c>
      <c r="CS74" s="373">
        <v>1965</v>
      </c>
      <c r="CT74" s="373">
        <v>1974</v>
      </c>
      <c r="CU74" s="374">
        <v>1964</v>
      </c>
      <c r="CV74" s="372">
        <v>1982</v>
      </c>
      <c r="CW74" s="373">
        <v>2000</v>
      </c>
      <c r="CX74" s="373">
        <v>1991</v>
      </c>
      <c r="CY74" s="373">
        <v>1975</v>
      </c>
      <c r="CZ74" s="373">
        <v>1997</v>
      </c>
      <c r="DA74" s="373">
        <v>1982</v>
      </c>
      <c r="DB74" s="373">
        <v>1997</v>
      </c>
      <c r="DC74" s="373">
        <v>1981</v>
      </c>
      <c r="DD74" s="373">
        <v>1970</v>
      </c>
      <c r="DE74" s="373">
        <v>2000</v>
      </c>
      <c r="DF74" s="373">
        <v>1997</v>
      </c>
      <c r="DG74" s="374">
        <v>1997</v>
      </c>
      <c r="DH74" s="372">
        <v>1983</v>
      </c>
      <c r="DI74" s="373">
        <v>1974</v>
      </c>
      <c r="DJ74" s="373">
        <v>1975</v>
      </c>
      <c r="DK74" s="373">
        <v>1951</v>
      </c>
      <c r="DL74" s="373">
        <v>1924</v>
      </c>
      <c r="DM74" s="373">
        <v>1897</v>
      </c>
      <c r="DN74" s="373">
        <v>1872</v>
      </c>
      <c r="DO74" s="373">
        <v>1855</v>
      </c>
      <c r="DP74" s="373">
        <v>1849</v>
      </c>
      <c r="DQ74" s="373">
        <v>1828</v>
      </c>
      <c r="DR74" s="373">
        <v>1802</v>
      </c>
      <c r="DS74" s="376">
        <v>1845</v>
      </c>
      <c r="DT74" s="372">
        <v>1850</v>
      </c>
      <c r="DU74" s="373">
        <v>1904</v>
      </c>
      <c r="DV74" s="373">
        <v>1908</v>
      </c>
      <c r="DW74" s="373">
        <v>1901</v>
      </c>
      <c r="DX74" s="373">
        <v>1917</v>
      </c>
      <c r="DY74" s="373">
        <v>1941</v>
      </c>
      <c r="DZ74" s="373">
        <v>1976</v>
      </c>
      <c r="EA74" s="373">
        <v>1928</v>
      </c>
      <c r="EB74" s="373">
        <v>1929</v>
      </c>
      <c r="EC74" s="373">
        <v>1909</v>
      </c>
      <c r="ED74" s="373">
        <v>1888</v>
      </c>
      <c r="EE74" s="376">
        <v>1880</v>
      </c>
      <c r="EF74" s="372">
        <v>1879</v>
      </c>
      <c r="EG74" s="373">
        <v>1880</v>
      </c>
      <c r="EH74" s="373">
        <v>1884</v>
      </c>
      <c r="EI74" s="373">
        <v>1904</v>
      </c>
      <c r="EJ74" s="373">
        <v>1885</v>
      </c>
      <c r="EK74" s="373">
        <v>1887</v>
      </c>
      <c r="EL74" s="373">
        <v>1880</v>
      </c>
      <c r="EM74" s="373">
        <v>1864</v>
      </c>
      <c r="EN74" s="373">
        <v>1885</v>
      </c>
      <c r="EO74" s="373">
        <v>1859</v>
      </c>
      <c r="EP74" s="373">
        <v>1845</v>
      </c>
      <c r="EQ74" s="376">
        <v>1835</v>
      </c>
      <c r="ER74" s="372">
        <v>1834</v>
      </c>
      <c r="ES74" s="373">
        <v>1832</v>
      </c>
      <c r="ET74" s="373">
        <v>1818</v>
      </c>
      <c r="EU74" s="373">
        <v>1816</v>
      </c>
      <c r="EV74" s="373">
        <v>1811</v>
      </c>
      <c r="EW74" s="376">
        <v>1790</v>
      </c>
      <c r="EX74" s="376">
        <v>1836</v>
      </c>
      <c r="EY74" s="376">
        <v>1820</v>
      </c>
      <c r="EZ74" s="374">
        <v>1802</v>
      </c>
      <c r="FA74" s="374">
        <v>1820</v>
      </c>
      <c r="FB74" s="374">
        <v>1834</v>
      </c>
      <c r="FC74" s="374">
        <v>1844</v>
      </c>
      <c r="FD74" s="374">
        <v>1893</v>
      </c>
      <c r="FE74" s="103">
        <v>49</v>
      </c>
      <c r="FF74" s="83">
        <v>2.5884838880084522</v>
      </c>
      <c r="FG74" s="103">
        <v>58</v>
      </c>
      <c r="FH74" s="83">
        <v>3.1607629427792916</v>
      </c>
    </row>
    <row r="75" spans="1:164" ht="15" outlineLevel="2">
      <c r="A75" s="360">
        <v>664</v>
      </c>
      <c r="B75" s="52" t="s">
        <v>349</v>
      </c>
      <c r="C75" s="343" t="s">
        <v>362</v>
      </c>
      <c r="D75" s="372">
        <v>8857</v>
      </c>
      <c r="E75" s="373">
        <v>8829</v>
      </c>
      <c r="F75" s="373">
        <v>8814</v>
      </c>
      <c r="G75" s="373">
        <v>8945</v>
      </c>
      <c r="H75" s="373">
        <v>8878</v>
      </c>
      <c r="I75" s="373">
        <v>8873</v>
      </c>
      <c r="J75" s="373">
        <v>8654</v>
      </c>
      <c r="K75" s="373">
        <v>8843</v>
      </c>
      <c r="L75" s="373">
        <v>8700</v>
      </c>
      <c r="M75" s="373">
        <v>8684</v>
      </c>
      <c r="N75" s="373">
        <v>8635</v>
      </c>
      <c r="O75" s="374">
        <v>8633</v>
      </c>
      <c r="P75" s="372">
        <v>8520</v>
      </c>
      <c r="Q75" s="373">
        <v>8471</v>
      </c>
      <c r="R75" s="375">
        <v>8557</v>
      </c>
      <c r="S75" s="373">
        <v>8952</v>
      </c>
      <c r="T75" s="373">
        <v>9098</v>
      </c>
      <c r="U75" s="373">
        <v>8848</v>
      </c>
      <c r="V75" s="373">
        <v>8913</v>
      </c>
      <c r="W75" s="373">
        <v>8994</v>
      </c>
      <c r="X75" s="373">
        <v>8974</v>
      </c>
      <c r="Y75" s="373">
        <v>9084</v>
      </c>
      <c r="Z75" s="373">
        <v>9074</v>
      </c>
      <c r="AA75" s="374">
        <v>9028</v>
      </c>
      <c r="AB75" s="372">
        <v>9121</v>
      </c>
      <c r="AC75" s="373">
        <v>9219</v>
      </c>
      <c r="AD75" s="373">
        <v>9238</v>
      </c>
      <c r="AE75" s="373">
        <v>9236</v>
      </c>
      <c r="AF75" s="373">
        <v>9310</v>
      </c>
      <c r="AG75" s="373">
        <v>9186</v>
      </c>
      <c r="AH75" s="373">
        <v>9096</v>
      </c>
      <c r="AI75" s="373">
        <v>9058</v>
      </c>
      <c r="AJ75" s="373">
        <v>9108</v>
      </c>
      <c r="AK75" s="373">
        <v>9267</v>
      </c>
      <c r="AL75" s="373">
        <v>9341</v>
      </c>
      <c r="AM75" s="374">
        <v>9349</v>
      </c>
      <c r="AN75" s="372">
        <v>9299</v>
      </c>
      <c r="AO75" s="373">
        <v>9284</v>
      </c>
      <c r="AP75" s="373">
        <v>9313</v>
      </c>
      <c r="AQ75" s="373">
        <v>9292</v>
      </c>
      <c r="AR75" s="373">
        <v>9501</v>
      </c>
      <c r="AS75" s="373">
        <v>9460</v>
      </c>
      <c r="AT75" s="373">
        <v>9472</v>
      </c>
      <c r="AU75" s="373">
        <v>9528</v>
      </c>
      <c r="AV75" s="373">
        <v>9405</v>
      </c>
      <c r="AW75" s="373">
        <v>9483</v>
      </c>
      <c r="AX75" s="373">
        <v>9481</v>
      </c>
      <c r="AY75" s="374">
        <v>9513</v>
      </c>
      <c r="AZ75" s="372">
        <v>9583</v>
      </c>
      <c r="BA75" s="373">
        <v>9659</v>
      </c>
      <c r="BB75" s="373">
        <v>9616</v>
      </c>
      <c r="BC75" s="373">
        <v>9636</v>
      </c>
      <c r="BD75" s="373">
        <v>9628</v>
      </c>
      <c r="BE75" s="373">
        <v>9604</v>
      </c>
      <c r="BF75" s="373">
        <v>9593</v>
      </c>
      <c r="BG75" s="373">
        <v>9493</v>
      </c>
      <c r="BH75" s="373">
        <v>9564</v>
      </c>
      <c r="BI75" s="373">
        <v>9456</v>
      </c>
      <c r="BJ75" s="373">
        <v>9514</v>
      </c>
      <c r="BK75" s="374">
        <v>9599</v>
      </c>
      <c r="BL75" s="372">
        <v>9634</v>
      </c>
      <c r="BM75" s="377">
        <v>9691</v>
      </c>
      <c r="BN75" s="377">
        <v>9704</v>
      </c>
      <c r="BO75" s="377">
        <v>9745</v>
      </c>
      <c r="BP75" s="377">
        <v>9802</v>
      </c>
      <c r="BQ75" s="377">
        <v>9837</v>
      </c>
      <c r="BR75" s="377">
        <v>9645</v>
      </c>
      <c r="BS75" s="377">
        <v>9565</v>
      </c>
      <c r="BT75" s="377">
        <v>9488</v>
      </c>
      <c r="BU75" s="377">
        <v>9526</v>
      </c>
      <c r="BV75" s="377">
        <v>9628</v>
      </c>
      <c r="BW75" s="374">
        <v>9690</v>
      </c>
      <c r="BX75" s="372">
        <v>9864</v>
      </c>
      <c r="BY75" s="377">
        <v>9810</v>
      </c>
      <c r="BZ75" s="377">
        <v>9615</v>
      </c>
      <c r="CA75" s="377">
        <v>9529</v>
      </c>
      <c r="CB75" s="377">
        <v>9542</v>
      </c>
      <c r="CC75" s="377">
        <v>9411</v>
      </c>
      <c r="CD75" s="377">
        <v>9315</v>
      </c>
      <c r="CE75" s="377">
        <v>9293</v>
      </c>
      <c r="CF75" s="377">
        <v>9168</v>
      </c>
      <c r="CG75" s="373">
        <v>9124</v>
      </c>
      <c r="CH75" s="373">
        <v>9086</v>
      </c>
      <c r="CI75" s="374">
        <v>9009</v>
      </c>
      <c r="CJ75" s="372">
        <v>8950</v>
      </c>
      <c r="CK75" s="373">
        <v>8973</v>
      </c>
      <c r="CL75" s="373">
        <v>8937</v>
      </c>
      <c r="CM75" s="373">
        <v>8962</v>
      </c>
      <c r="CN75" s="373">
        <v>9001</v>
      </c>
      <c r="CO75" s="373">
        <v>9092</v>
      </c>
      <c r="CP75" s="373">
        <v>9243</v>
      </c>
      <c r="CQ75" s="373">
        <v>9238</v>
      </c>
      <c r="CR75" s="373">
        <v>9173</v>
      </c>
      <c r="CS75" s="373">
        <v>9218</v>
      </c>
      <c r="CT75" s="373">
        <v>9313</v>
      </c>
      <c r="CU75" s="374">
        <v>9425</v>
      </c>
      <c r="CV75" s="372">
        <v>9452</v>
      </c>
      <c r="CW75" s="373">
        <v>9330</v>
      </c>
      <c r="CX75" s="373">
        <v>9316</v>
      </c>
      <c r="CY75" s="373">
        <v>9339</v>
      </c>
      <c r="CZ75" s="373">
        <v>9341</v>
      </c>
      <c r="DA75" s="373">
        <v>9311</v>
      </c>
      <c r="DB75" s="373">
        <v>9277</v>
      </c>
      <c r="DC75" s="373">
        <v>9245</v>
      </c>
      <c r="DD75" s="373">
        <v>9234</v>
      </c>
      <c r="DE75" s="373">
        <v>9162</v>
      </c>
      <c r="DF75" s="373">
        <v>9164</v>
      </c>
      <c r="DG75" s="374">
        <v>9152</v>
      </c>
      <c r="DH75" s="372">
        <v>9380</v>
      </c>
      <c r="DI75" s="373">
        <v>9422</v>
      </c>
      <c r="DJ75" s="373">
        <v>9473</v>
      </c>
      <c r="DK75" s="373">
        <v>9351</v>
      </c>
      <c r="DL75" s="373">
        <v>9275</v>
      </c>
      <c r="DM75" s="373">
        <v>9161</v>
      </c>
      <c r="DN75" s="373">
        <v>9047</v>
      </c>
      <c r="DO75" s="373">
        <v>8986</v>
      </c>
      <c r="DP75" s="373">
        <v>9003</v>
      </c>
      <c r="DQ75" s="373">
        <v>8937</v>
      </c>
      <c r="DR75" s="373">
        <v>8864</v>
      </c>
      <c r="DS75" s="376">
        <v>9010</v>
      </c>
      <c r="DT75" s="372">
        <v>9105</v>
      </c>
      <c r="DU75" s="373">
        <v>9258</v>
      </c>
      <c r="DV75" s="373">
        <v>9453</v>
      </c>
      <c r="DW75" s="373">
        <v>9531</v>
      </c>
      <c r="DX75" s="373">
        <v>9660</v>
      </c>
      <c r="DY75" s="373">
        <v>9651</v>
      </c>
      <c r="DZ75" s="373">
        <v>9709</v>
      </c>
      <c r="EA75" s="373">
        <v>9485</v>
      </c>
      <c r="EB75" s="373">
        <v>9588</v>
      </c>
      <c r="EC75" s="373">
        <v>9540</v>
      </c>
      <c r="ED75" s="373">
        <v>9440</v>
      </c>
      <c r="EE75" s="376">
        <v>9421</v>
      </c>
      <c r="EF75" s="372">
        <v>9467</v>
      </c>
      <c r="EG75" s="373">
        <v>9448</v>
      </c>
      <c r="EH75" s="373">
        <v>9394</v>
      </c>
      <c r="EI75" s="373">
        <v>9288</v>
      </c>
      <c r="EJ75" s="373">
        <v>9222</v>
      </c>
      <c r="EK75" s="373">
        <v>9264</v>
      </c>
      <c r="EL75" s="373">
        <v>9270</v>
      </c>
      <c r="EM75" s="373">
        <v>9256</v>
      </c>
      <c r="EN75" s="373">
        <v>9266</v>
      </c>
      <c r="EO75" s="373">
        <v>9263</v>
      </c>
      <c r="EP75" s="373">
        <v>9220</v>
      </c>
      <c r="EQ75" s="376">
        <v>9123</v>
      </c>
      <c r="ER75" s="372">
        <v>9114</v>
      </c>
      <c r="ES75" s="373">
        <v>9142</v>
      </c>
      <c r="ET75" s="373">
        <v>9609</v>
      </c>
      <c r="EU75" s="373">
        <v>9538</v>
      </c>
      <c r="EV75" s="373">
        <v>9693</v>
      </c>
      <c r="EW75" s="376">
        <v>9709</v>
      </c>
      <c r="EX75" s="376">
        <v>10340</v>
      </c>
      <c r="EY75" s="376">
        <v>10364</v>
      </c>
      <c r="EZ75" s="374">
        <v>10332</v>
      </c>
      <c r="FA75" s="374">
        <v>10373</v>
      </c>
      <c r="FB75" s="374">
        <v>10340</v>
      </c>
      <c r="FC75" s="374">
        <v>10467</v>
      </c>
      <c r="FD75" s="374">
        <v>10548</v>
      </c>
      <c r="FE75" s="103">
        <v>81</v>
      </c>
      <c r="FF75" s="83">
        <v>0.76791808873720135</v>
      </c>
      <c r="FG75" s="103">
        <v>1425</v>
      </c>
      <c r="FH75" s="83">
        <v>15.619861887536995</v>
      </c>
    </row>
    <row r="76" spans="1:164" ht="15" outlineLevel="2">
      <c r="A76" s="360">
        <v>686</v>
      </c>
      <c r="B76" s="52" t="s">
        <v>349</v>
      </c>
      <c r="C76" s="343" t="s">
        <v>363</v>
      </c>
      <c r="D76" s="372">
        <v>15866</v>
      </c>
      <c r="E76" s="373">
        <v>15824</v>
      </c>
      <c r="F76" s="373">
        <v>15784</v>
      </c>
      <c r="G76" s="373">
        <v>15781</v>
      </c>
      <c r="H76" s="373">
        <v>15631</v>
      </c>
      <c r="I76" s="373">
        <v>15613</v>
      </c>
      <c r="J76" s="373">
        <v>15161</v>
      </c>
      <c r="K76" s="373">
        <v>15576</v>
      </c>
      <c r="L76" s="373">
        <v>15155</v>
      </c>
      <c r="M76" s="373">
        <v>15118</v>
      </c>
      <c r="N76" s="373">
        <v>15118</v>
      </c>
      <c r="O76" s="374">
        <v>15238</v>
      </c>
      <c r="P76" s="372">
        <v>15335</v>
      </c>
      <c r="Q76" s="373">
        <v>15348</v>
      </c>
      <c r="R76" s="375">
        <v>15570</v>
      </c>
      <c r="S76" s="373">
        <v>15714</v>
      </c>
      <c r="T76" s="373">
        <v>15888</v>
      </c>
      <c r="U76" s="373">
        <v>15974</v>
      </c>
      <c r="V76" s="373">
        <v>16028</v>
      </c>
      <c r="W76" s="373">
        <v>16051</v>
      </c>
      <c r="X76" s="373">
        <v>16074</v>
      </c>
      <c r="Y76" s="373">
        <v>16191</v>
      </c>
      <c r="Z76" s="373">
        <v>16236</v>
      </c>
      <c r="AA76" s="374">
        <v>16154</v>
      </c>
      <c r="AB76" s="372">
        <v>16205</v>
      </c>
      <c r="AC76" s="373">
        <v>16391</v>
      </c>
      <c r="AD76" s="373">
        <v>16421</v>
      </c>
      <c r="AE76" s="373">
        <v>16361</v>
      </c>
      <c r="AF76" s="373">
        <v>16489</v>
      </c>
      <c r="AG76" s="373">
        <v>16267</v>
      </c>
      <c r="AH76" s="373">
        <v>16129</v>
      </c>
      <c r="AI76" s="373">
        <v>16049</v>
      </c>
      <c r="AJ76" s="373">
        <v>15999</v>
      </c>
      <c r="AK76" s="373">
        <v>16204</v>
      </c>
      <c r="AL76" s="373">
        <v>16117</v>
      </c>
      <c r="AM76" s="374">
        <v>16200</v>
      </c>
      <c r="AN76" s="372">
        <v>16151</v>
      </c>
      <c r="AO76" s="373">
        <v>16105</v>
      </c>
      <c r="AP76" s="373">
        <v>16391</v>
      </c>
      <c r="AQ76" s="373">
        <v>16162</v>
      </c>
      <c r="AR76" s="373">
        <v>16342</v>
      </c>
      <c r="AS76" s="373">
        <v>16275</v>
      </c>
      <c r="AT76" s="373">
        <v>16326</v>
      </c>
      <c r="AU76" s="373">
        <v>16365</v>
      </c>
      <c r="AV76" s="373">
        <v>16225</v>
      </c>
      <c r="AW76" s="373">
        <v>16309</v>
      </c>
      <c r="AX76" s="373">
        <v>16242</v>
      </c>
      <c r="AY76" s="374">
        <v>16262</v>
      </c>
      <c r="AZ76" s="372">
        <v>16346</v>
      </c>
      <c r="BA76" s="373">
        <v>16529</v>
      </c>
      <c r="BB76" s="373">
        <v>16387</v>
      </c>
      <c r="BC76" s="373">
        <v>16353</v>
      </c>
      <c r="BD76" s="373">
        <v>16341</v>
      </c>
      <c r="BE76" s="373">
        <v>16286</v>
      </c>
      <c r="BF76" s="373">
        <v>16333</v>
      </c>
      <c r="BG76" s="373">
        <v>16092</v>
      </c>
      <c r="BH76" s="373">
        <v>16237</v>
      </c>
      <c r="BI76" s="373">
        <v>16175</v>
      </c>
      <c r="BJ76" s="373">
        <v>16371</v>
      </c>
      <c r="BK76" s="374">
        <v>16546</v>
      </c>
      <c r="BL76" s="372">
        <v>16622</v>
      </c>
      <c r="BM76" s="377">
        <v>16718</v>
      </c>
      <c r="BN76" s="377">
        <v>16856</v>
      </c>
      <c r="BO76" s="377">
        <v>16870</v>
      </c>
      <c r="BP76" s="377">
        <v>16976</v>
      </c>
      <c r="BQ76" s="377">
        <v>16965</v>
      </c>
      <c r="BR76" s="377">
        <v>16552</v>
      </c>
      <c r="BS76" s="377">
        <v>16461</v>
      </c>
      <c r="BT76" s="377">
        <v>16468</v>
      </c>
      <c r="BU76" s="377">
        <v>16585</v>
      </c>
      <c r="BV76" s="377">
        <v>16562</v>
      </c>
      <c r="BW76" s="374">
        <v>16715</v>
      </c>
      <c r="BX76" s="372">
        <v>16576</v>
      </c>
      <c r="BY76" s="377">
        <v>16508</v>
      </c>
      <c r="BZ76" s="377">
        <v>16119</v>
      </c>
      <c r="CA76" s="377">
        <v>15976</v>
      </c>
      <c r="CB76" s="377">
        <v>15975</v>
      </c>
      <c r="CC76" s="377">
        <v>15755</v>
      </c>
      <c r="CD76" s="377">
        <v>15663</v>
      </c>
      <c r="CE76" s="377">
        <v>15622</v>
      </c>
      <c r="CF76" s="377">
        <v>15502</v>
      </c>
      <c r="CG76" s="373">
        <v>15356</v>
      </c>
      <c r="CH76" s="373">
        <v>15362</v>
      </c>
      <c r="CI76" s="374">
        <v>15321</v>
      </c>
      <c r="CJ76" s="372">
        <v>15292</v>
      </c>
      <c r="CK76" s="373">
        <v>15306</v>
      </c>
      <c r="CL76" s="373">
        <v>15278</v>
      </c>
      <c r="CM76" s="373">
        <v>15245</v>
      </c>
      <c r="CN76" s="373">
        <v>15241</v>
      </c>
      <c r="CO76" s="373">
        <v>15448</v>
      </c>
      <c r="CP76" s="373">
        <v>15546</v>
      </c>
      <c r="CQ76" s="373">
        <v>15554</v>
      </c>
      <c r="CR76" s="373">
        <v>15481</v>
      </c>
      <c r="CS76" s="373">
        <v>15548</v>
      </c>
      <c r="CT76" s="373">
        <v>15706</v>
      </c>
      <c r="CU76" s="374">
        <v>15883</v>
      </c>
      <c r="CV76" s="372">
        <v>16106</v>
      </c>
      <c r="CW76" s="373">
        <v>16271</v>
      </c>
      <c r="CX76" s="373">
        <v>16138</v>
      </c>
      <c r="CY76" s="373">
        <v>16121</v>
      </c>
      <c r="CZ76" s="373">
        <v>16074</v>
      </c>
      <c r="DA76" s="373">
        <v>15914</v>
      </c>
      <c r="DB76" s="373">
        <v>15880</v>
      </c>
      <c r="DC76" s="373">
        <v>15775</v>
      </c>
      <c r="DD76" s="373">
        <v>15797</v>
      </c>
      <c r="DE76" s="373">
        <v>15725</v>
      </c>
      <c r="DF76" s="373">
        <v>16037</v>
      </c>
      <c r="DG76" s="374">
        <v>16145</v>
      </c>
      <c r="DH76" s="372">
        <v>15998</v>
      </c>
      <c r="DI76" s="373">
        <v>15895</v>
      </c>
      <c r="DJ76" s="373">
        <v>16043</v>
      </c>
      <c r="DK76" s="373">
        <v>15895</v>
      </c>
      <c r="DL76" s="373">
        <v>15828</v>
      </c>
      <c r="DM76" s="373">
        <v>15834</v>
      </c>
      <c r="DN76" s="373">
        <v>15700</v>
      </c>
      <c r="DO76" s="373">
        <v>15566</v>
      </c>
      <c r="DP76" s="373">
        <v>15524</v>
      </c>
      <c r="DQ76" s="373">
        <v>15318</v>
      </c>
      <c r="DR76" s="373">
        <v>15206</v>
      </c>
      <c r="DS76" s="376">
        <v>15460</v>
      </c>
      <c r="DT76" s="372">
        <v>15554</v>
      </c>
      <c r="DU76" s="373">
        <v>16022</v>
      </c>
      <c r="DV76" s="373">
        <v>16246</v>
      </c>
      <c r="DW76" s="373">
        <v>16296</v>
      </c>
      <c r="DX76" s="373">
        <v>16492</v>
      </c>
      <c r="DY76" s="373">
        <v>16748</v>
      </c>
      <c r="DZ76" s="373">
        <v>16828</v>
      </c>
      <c r="EA76" s="373">
        <v>16502</v>
      </c>
      <c r="EB76" s="373">
        <v>16503</v>
      </c>
      <c r="EC76" s="373">
        <v>16415</v>
      </c>
      <c r="ED76" s="373">
        <v>16165</v>
      </c>
      <c r="EE76" s="376">
        <v>16089</v>
      </c>
      <c r="EF76" s="372">
        <v>16080</v>
      </c>
      <c r="EG76" s="373">
        <v>15949</v>
      </c>
      <c r="EH76" s="373">
        <v>15784</v>
      </c>
      <c r="EI76" s="373">
        <v>15656</v>
      </c>
      <c r="EJ76" s="373">
        <v>15592</v>
      </c>
      <c r="EK76" s="373">
        <v>15562</v>
      </c>
      <c r="EL76" s="373">
        <v>15490</v>
      </c>
      <c r="EM76" s="373">
        <v>15424</v>
      </c>
      <c r="EN76" s="373">
        <v>15990</v>
      </c>
      <c r="EO76" s="373">
        <v>15936</v>
      </c>
      <c r="EP76" s="373">
        <v>15940</v>
      </c>
      <c r="EQ76" s="376">
        <v>16042</v>
      </c>
      <c r="ER76" s="372">
        <v>16080</v>
      </c>
      <c r="ES76" s="373">
        <v>16204</v>
      </c>
      <c r="ET76" s="373">
        <v>16696</v>
      </c>
      <c r="EU76" s="373">
        <v>16651</v>
      </c>
      <c r="EV76" s="373">
        <v>16793</v>
      </c>
      <c r="EW76" s="376">
        <v>16674</v>
      </c>
      <c r="EX76" s="376">
        <v>17181</v>
      </c>
      <c r="EY76" s="376">
        <v>17315</v>
      </c>
      <c r="EZ76" s="374">
        <v>17350</v>
      </c>
      <c r="FA76" s="374">
        <v>17466</v>
      </c>
      <c r="FB76" s="374">
        <v>17428</v>
      </c>
      <c r="FC76" s="374">
        <v>17662</v>
      </c>
      <c r="FD76" s="374">
        <v>17865</v>
      </c>
      <c r="FE76" s="103">
        <v>203</v>
      </c>
      <c r="FF76" s="83">
        <v>1.1363000279876854</v>
      </c>
      <c r="FG76" s="103">
        <v>1823</v>
      </c>
      <c r="FH76" s="83">
        <v>11.363919710759257</v>
      </c>
    </row>
    <row r="77" spans="1:164" ht="15" outlineLevel="2">
      <c r="A77" s="360">
        <v>819</v>
      </c>
      <c r="B77" s="52" t="s">
        <v>349</v>
      </c>
      <c r="C77" s="343" t="s">
        <v>364</v>
      </c>
      <c r="D77" s="372">
        <v>4649</v>
      </c>
      <c r="E77" s="373">
        <v>4680</v>
      </c>
      <c r="F77" s="373">
        <v>4646</v>
      </c>
      <c r="G77" s="373">
        <v>4633</v>
      </c>
      <c r="H77" s="373">
        <v>4632</v>
      </c>
      <c r="I77" s="373">
        <v>4621</v>
      </c>
      <c r="J77" s="373">
        <v>4506</v>
      </c>
      <c r="K77" s="373">
        <v>4618</v>
      </c>
      <c r="L77" s="373">
        <v>4439</v>
      </c>
      <c r="M77" s="373">
        <v>4486</v>
      </c>
      <c r="N77" s="373">
        <v>4491</v>
      </c>
      <c r="O77" s="374">
        <v>4532</v>
      </c>
      <c r="P77" s="372">
        <v>4508</v>
      </c>
      <c r="Q77" s="373">
        <v>4489</v>
      </c>
      <c r="R77" s="375">
        <v>4475</v>
      </c>
      <c r="S77" s="373">
        <v>4112</v>
      </c>
      <c r="T77" s="373">
        <v>4443</v>
      </c>
      <c r="U77" s="373">
        <v>4403</v>
      </c>
      <c r="V77" s="373">
        <v>4368</v>
      </c>
      <c r="W77" s="373">
        <v>4388</v>
      </c>
      <c r="X77" s="373">
        <v>4401</v>
      </c>
      <c r="Y77" s="373">
        <v>4379</v>
      </c>
      <c r="Z77" s="373">
        <v>4403</v>
      </c>
      <c r="AA77" s="374">
        <v>4419</v>
      </c>
      <c r="AB77" s="372">
        <v>4453</v>
      </c>
      <c r="AC77" s="373">
        <v>4454</v>
      </c>
      <c r="AD77" s="373">
        <v>4416</v>
      </c>
      <c r="AE77" s="373">
        <v>4419</v>
      </c>
      <c r="AF77" s="373">
        <v>4456</v>
      </c>
      <c r="AG77" s="373">
        <v>4401</v>
      </c>
      <c r="AH77" s="373">
        <v>4405</v>
      </c>
      <c r="AI77" s="373">
        <v>4264</v>
      </c>
      <c r="AJ77" s="373">
        <v>4273</v>
      </c>
      <c r="AK77" s="373">
        <v>4283</v>
      </c>
      <c r="AL77" s="373">
        <v>4276</v>
      </c>
      <c r="AM77" s="374">
        <v>4375</v>
      </c>
      <c r="AN77" s="372">
        <v>4410</v>
      </c>
      <c r="AO77" s="373">
        <v>4453</v>
      </c>
      <c r="AP77" s="373">
        <v>4458</v>
      </c>
      <c r="AQ77" s="373">
        <v>4434</v>
      </c>
      <c r="AR77" s="373">
        <v>4393</v>
      </c>
      <c r="AS77" s="373">
        <v>4360</v>
      </c>
      <c r="AT77" s="373">
        <v>4321</v>
      </c>
      <c r="AU77" s="373">
        <v>4304</v>
      </c>
      <c r="AV77" s="373">
        <v>4330</v>
      </c>
      <c r="AW77" s="373">
        <v>4370</v>
      </c>
      <c r="AX77" s="373">
        <v>4361</v>
      </c>
      <c r="AY77" s="374">
        <v>4395</v>
      </c>
      <c r="AZ77" s="372">
        <v>4401</v>
      </c>
      <c r="BA77" s="373">
        <v>4378</v>
      </c>
      <c r="BB77" s="373">
        <v>4377</v>
      </c>
      <c r="BC77" s="373">
        <v>4396</v>
      </c>
      <c r="BD77" s="373">
        <v>4411</v>
      </c>
      <c r="BE77" s="373">
        <v>4399</v>
      </c>
      <c r="BF77" s="373">
        <v>4382</v>
      </c>
      <c r="BG77" s="373">
        <v>4346</v>
      </c>
      <c r="BH77" s="373">
        <v>4339</v>
      </c>
      <c r="BI77" s="373">
        <v>4323</v>
      </c>
      <c r="BJ77" s="373">
        <v>4325</v>
      </c>
      <c r="BK77" s="374">
        <v>4334</v>
      </c>
      <c r="BL77" s="372">
        <v>4350</v>
      </c>
      <c r="BM77" s="377">
        <v>4385</v>
      </c>
      <c r="BN77" s="377">
        <v>4378</v>
      </c>
      <c r="BO77" s="377">
        <v>4386</v>
      </c>
      <c r="BP77" s="377">
        <v>4416</v>
      </c>
      <c r="BQ77" s="377">
        <v>4374</v>
      </c>
      <c r="BR77" s="377">
        <v>4309</v>
      </c>
      <c r="BS77" s="377">
        <v>4277</v>
      </c>
      <c r="BT77" s="377">
        <v>4260</v>
      </c>
      <c r="BU77" s="377">
        <v>4261</v>
      </c>
      <c r="BV77" s="377">
        <v>4261</v>
      </c>
      <c r="BW77" s="374">
        <v>4305</v>
      </c>
      <c r="BX77" s="372">
        <v>4327</v>
      </c>
      <c r="BY77" s="377">
        <v>4304</v>
      </c>
      <c r="BZ77" s="377">
        <v>4276</v>
      </c>
      <c r="CA77" s="377">
        <v>4226</v>
      </c>
      <c r="CB77" s="377">
        <v>4199</v>
      </c>
      <c r="CC77" s="377">
        <v>4120</v>
      </c>
      <c r="CD77" s="377">
        <v>4056</v>
      </c>
      <c r="CE77" s="377">
        <v>4053</v>
      </c>
      <c r="CF77" s="377">
        <v>4042</v>
      </c>
      <c r="CG77" s="373">
        <v>4035</v>
      </c>
      <c r="CH77" s="373">
        <v>4046</v>
      </c>
      <c r="CI77" s="374">
        <v>4036</v>
      </c>
      <c r="CJ77" s="372">
        <v>4036</v>
      </c>
      <c r="CK77" s="373">
        <v>4022</v>
      </c>
      <c r="CL77" s="373">
        <v>3997</v>
      </c>
      <c r="CM77" s="373">
        <v>3987</v>
      </c>
      <c r="CN77" s="373">
        <v>3970</v>
      </c>
      <c r="CO77" s="373">
        <v>4000</v>
      </c>
      <c r="CP77" s="373">
        <v>4036</v>
      </c>
      <c r="CQ77" s="373">
        <v>4015</v>
      </c>
      <c r="CR77" s="373">
        <v>3993</v>
      </c>
      <c r="CS77" s="373">
        <v>4021</v>
      </c>
      <c r="CT77" s="373">
        <v>4042</v>
      </c>
      <c r="CU77" s="374">
        <v>4050</v>
      </c>
      <c r="CV77" s="372">
        <v>4044</v>
      </c>
      <c r="CW77" s="373">
        <v>4028</v>
      </c>
      <c r="CX77" s="373">
        <v>4053</v>
      </c>
      <c r="CY77" s="373">
        <v>4049</v>
      </c>
      <c r="CZ77" s="373">
        <v>4018</v>
      </c>
      <c r="DA77" s="373">
        <v>3996</v>
      </c>
      <c r="DB77" s="373">
        <v>4002</v>
      </c>
      <c r="DC77" s="373">
        <v>3984</v>
      </c>
      <c r="DD77" s="373">
        <v>3985</v>
      </c>
      <c r="DE77" s="373">
        <v>3998</v>
      </c>
      <c r="DF77" s="373">
        <v>4013</v>
      </c>
      <c r="DG77" s="374">
        <v>4071</v>
      </c>
      <c r="DH77" s="372">
        <v>4087</v>
      </c>
      <c r="DI77" s="373">
        <v>4115</v>
      </c>
      <c r="DJ77" s="373">
        <v>4087</v>
      </c>
      <c r="DK77" s="373">
        <v>4063</v>
      </c>
      <c r="DL77" s="373">
        <v>4060</v>
      </c>
      <c r="DM77" s="373">
        <v>4032</v>
      </c>
      <c r="DN77" s="373">
        <v>3976</v>
      </c>
      <c r="DO77" s="373">
        <v>3946</v>
      </c>
      <c r="DP77" s="373">
        <v>3910</v>
      </c>
      <c r="DQ77" s="373">
        <v>3878</v>
      </c>
      <c r="DR77" s="373">
        <v>3869</v>
      </c>
      <c r="DS77" s="376">
        <v>3889</v>
      </c>
      <c r="DT77" s="372">
        <v>3880</v>
      </c>
      <c r="DU77" s="373">
        <v>3894</v>
      </c>
      <c r="DV77" s="373">
        <v>3942</v>
      </c>
      <c r="DW77" s="373">
        <v>3960</v>
      </c>
      <c r="DX77" s="373">
        <v>4004</v>
      </c>
      <c r="DY77" s="373">
        <v>4028</v>
      </c>
      <c r="DZ77" s="373">
        <v>4042</v>
      </c>
      <c r="EA77" s="373">
        <v>4006</v>
      </c>
      <c r="EB77" s="373">
        <v>3989</v>
      </c>
      <c r="EC77" s="373">
        <v>3958</v>
      </c>
      <c r="ED77" s="373">
        <v>3914</v>
      </c>
      <c r="EE77" s="376">
        <v>3916</v>
      </c>
      <c r="EF77" s="372">
        <v>3919</v>
      </c>
      <c r="EG77" s="373">
        <v>3888</v>
      </c>
      <c r="EH77" s="373">
        <v>3844</v>
      </c>
      <c r="EI77" s="373">
        <v>3848</v>
      </c>
      <c r="EJ77" s="373">
        <v>3841</v>
      </c>
      <c r="EK77" s="373">
        <v>3838</v>
      </c>
      <c r="EL77" s="373">
        <v>3830</v>
      </c>
      <c r="EM77" s="373">
        <v>3827</v>
      </c>
      <c r="EN77" s="373">
        <v>3828</v>
      </c>
      <c r="EO77" s="373">
        <v>3818</v>
      </c>
      <c r="EP77" s="373">
        <v>3820</v>
      </c>
      <c r="EQ77" s="376">
        <v>3836</v>
      </c>
      <c r="ER77" s="372">
        <v>3853</v>
      </c>
      <c r="ES77" s="373">
        <v>3825</v>
      </c>
      <c r="ET77" s="373">
        <v>3785</v>
      </c>
      <c r="EU77" s="373">
        <v>3740</v>
      </c>
      <c r="EV77" s="373">
        <v>3737</v>
      </c>
      <c r="EW77" s="376">
        <v>3743</v>
      </c>
      <c r="EX77" s="376">
        <v>3823</v>
      </c>
      <c r="EY77" s="376">
        <v>3797</v>
      </c>
      <c r="EZ77" s="374">
        <v>3781</v>
      </c>
      <c r="FA77" s="374">
        <v>3801</v>
      </c>
      <c r="FB77" s="374">
        <v>3813</v>
      </c>
      <c r="FC77" s="374">
        <v>3841</v>
      </c>
      <c r="FD77" s="374">
        <v>3878</v>
      </c>
      <c r="FE77" s="103">
        <v>37</v>
      </c>
      <c r="FF77" s="83">
        <v>0.95410005157297584</v>
      </c>
      <c r="FG77" s="103">
        <v>42</v>
      </c>
      <c r="FH77" s="83">
        <v>1.0948905109489051</v>
      </c>
    </row>
    <row r="78" spans="1:164" ht="15" outlineLevel="2">
      <c r="A78" s="360">
        <v>854</v>
      </c>
      <c r="B78" s="52" t="s">
        <v>349</v>
      </c>
      <c r="C78" s="343" t="s">
        <v>365</v>
      </c>
      <c r="D78" s="372">
        <v>13382</v>
      </c>
      <c r="E78" s="373">
        <v>13467</v>
      </c>
      <c r="F78" s="373">
        <v>13457</v>
      </c>
      <c r="G78" s="373">
        <v>13364</v>
      </c>
      <c r="H78" s="373">
        <v>13252</v>
      </c>
      <c r="I78" s="373">
        <v>13333</v>
      </c>
      <c r="J78" s="373">
        <v>13304</v>
      </c>
      <c r="K78" s="373">
        <v>13276</v>
      </c>
      <c r="L78" s="373">
        <v>13241</v>
      </c>
      <c r="M78" s="373">
        <v>13410</v>
      </c>
      <c r="N78" s="373">
        <v>13298</v>
      </c>
      <c r="O78" s="374">
        <v>13680</v>
      </c>
      <c r="P78" s="372">
        <v>13668</v>
      </c>
      <c r="Q78" s="373">
        <v>13621</v>
      </c>
      <c r="R78" s="375">
        <v>13557</v>
      </c>
      <c r="S78" s="373">
        <v>13724</v>
      </c>
      <c r="T78" s="373">
        <v>13578</v>
      </c>
      <c r="U78" s="373">
        <v>13616</v>
      </c>
      <c r="V78" s="373">
        <v>13758</v>
      </c>
      <c r="W78" s="373">
        <v>13766</v>
      </c>
      <c r="X78" s="373">
        <v>13714</v>
      </c>
      <c r="Y78" s="373">
        <v>13737</v>
      </c>
      <c r="Z78" s="373">
        <v>13655</v>
      </c>
      <c r="AA78" s="374">
        <v>13784</v>
      </c>
      <c r="AB78" s="372">
        <v>13771</v>
      </c>
      <c r="AC78" s="373">
        <v>13764</v>
      </c>
      <c r="AD78" s="373">
        <v>13760</v>
      </c>
      <c r="AE78" s="373">
        <v>13775</v>
      </c>
      <c r="AF78" s="373">
        <v>13775</v>
      </c>
      <c r="AG78" s="373">
        <v>13818</v>
      </c>
      <c r="AH78" s="373">
        <v>13872</v>
      </c>
      <c r="AI78" s="373">
        <v>13728</v>
      </c>
      <c r="AJ78" s="373">
        <v>13865</v>
      </c>
      <c r="AK78" s="373">
        <v>13875</v>
      </c>
      <c r="AL78" s="373">
        <v>13847</v>
      </c>
      <c r="AM78" s="374">
        <v>13842</v>
      </c>
      <c r="AN78" s="372">
        <v>13837</v>
      </c>
      <c r="AO78" s="373">
        <v>13831</v>
      </c>
      <c r="AP78" s="373">
        <v>13948</v>
      </c>
      <c r="AQ78" s="373">
        <v>13892</v>
      </c>
      <c r="AR78" s="373">
        <v>13881</v>
      </c>
      <c r="AS78" s="373">
        <v>13840</v>
      </c>
      <c r="AT78" s="373">
        <v>13746</v>
      </c>
      <c r="AU78" s="373">
        <v>13734</v>
      </c>
      <c r="AV78" s="373">
        <v>13794</v>
      </c>
      <c r="AW78" s="373">
        <v>13783</v>
      </c>
      <c r="AX78" s="373">
        <v>13820</v>
      </c>
      <c r="AY78" s="374">
        <v>13849</v>
      </c>
      <c r="AZ78" s="372">
        <v>13804</v>
      </c>
      <c r="BA78" s="373">
        <v>13695</v>
      </c>
      <c r="BB78" s="373">
        <v>13743</v>
      </c>
      <c r="BC78" s="373">
        <v>13689</v>
      </c>
      <c r="BD78" s="373">
        <v>13552</v>
      </c>
      <c r="BE78" s="373">
        <v>13658</v>
      </c>
      <c r="BF78" s="373">
        <v>13665</v>
      </c>
      <c r="BG78" s="373">
        <v>13541</v>
      </c>
      <c r="BH78" s="373">
        <v>13654</v>
      </c>
      <c r="BI78" s="373">
        <v>13547</v>
      </c>
      <c r="BJ78" s="373">
        <v>13636</v>
      </c>
      <c r="BK78" s="374">
        <v>13686</v>
      </c>
      <c r="BL78" s="372">
        <v>13670</v>
      </c>
      <c r="BM78" s="377">
        <v>13753</v>
      </c>
      <c r="BN78" s="377">
        <v>13736</v>
      </c>
      <c r="BO78" s="377">
        <v>13776</v>
      </c>
      <c r="BP78" s="377">
        <v>13769</v>
      </c>
      <c r="BQ78" s="377">
        <v>13723</v>
      </c>
      <c r="BR78" s="377">
        <v>13746</v>
      </c>
      <c r="BS78" s="377">
        <v>13711</v>
      </c>
      <c r="BT78" s="377">
        <v>13751</v>
      </c>
      <c r="BU78" s="377">
        <v>13699</v>
      </c>
      <c r="BV78" s="377">
        <v>13644</v>
      </c>
      <c r="BW78" s="374">
        <v>13573</v>
      </c>
      <c r="BX78" s="372">
        <v>13580</v>
      </c>
      <c r="BY78" s="377">
        <v>13531</v>
      </c>
      <c r="BZ78" s="377">
        <v>13481</v>
      </c>
      <c r="CA78" s="377">
        <v>13459</v>
      </c>
      <c r="CB78" s="377">
        <v>13441</v>
      </c>
      <c r="CC78" s="377">
        <v>13136</v>
      </c>
      <c r="CD78" s="377">
        <v>13234</v>
      </c>
      <c r="CE78" s="377">
        <v>13232</v>
      </c>
      <c r="CF78" s="377">
        <v>13230</v>
      </c>
      <c r="CG78" s="373">
        <v>13224</v>
      </c>
      <c r="CH78" s="373">
        <v>13167</v>
      </c>
      <c r="CI78" s="374">
        <v>13099</v>
      </c>
      <c r="CJ78" s="372">
        <v>13064</v>
      </c>
      <c r="CK78" s="373">
        <v>13052</v>
      </c>
      <c r="CL78" s="373">
        <v>13084</v>
      </c>
      <c r="CM78" s="373">
        <v>13030</v>
      </c>
      <c r="CN78" s="373">
        <v>12991</v>
      </c>
      <c r="CO78" s="373">
        <v>12966</v>
      </c>
      <c r="CP78" s="373">
        <v>13007</v>
      </c>
      <c r="CQ78" s="373">
        <v>13040</v>
      </c>
      <c r="CR78" s="373">
        <v>13057</v>
      </c>
      <c r="CS78" s="373">
        <v>13018</v>
      </c>
      <c r="CT78" s="373">
        <v>13020</v>
      </c>
      <c r="CU78" s="374">
        <v>13123</v>
      </c>
      <c r="CV78" s="372">
        <v>13130</v>
      </c>
      <c r="CW78" s="373">
        <v>13169</v>
      </c>
      <c r="CX78" s="373">
        <v>13166</v>
      </c>
      <c r="CY78" s="373">
        <v>13083</v>
      </c>
      <c r="CZ78" s="373">
        <v>12959</v>
      </c>
      <c r="DA78" s="373">
        <v>12910</v>
      </c>
      <c r="DB78" s="373">
        <v>12866</v>
      </c>
      <c r="DC78" s="373">
        <v>12884</v>
      </c>
      <c r="DD78" s="373">
        <v>12851</v>
      </c>
      <c r="DE78" s="373">
        <v>12803</v>
      </c>
      <c r="DF78" s="373">
        <v>12844</v>
      </c>
      <c r="DG78" s="374">
        <v>12796</v>
      </c>
      <c r="DH78" s="372">
        <v>12816</v>
      </c>
      <c r="DI78" s="373">
        <v>12839</v>
      </c>
      <c r="DJ78" s="373">
        <v>12826</v>
      </c>
      <c r="DK78" s="373">
        <v>12770</v>
      </c>
      <c r="DL78" s="373">
        <v>12797</v>
      </c>
      <c r="DM78" s="373">
        <v>12775</v>
      </c>
      <c r="DN78" s="373">
        <v>12707</v>
      </c>
      <c r="DO78" s="373">
        <v>12751</v>
      </c>
      <c r="DP78" s="373">
        <v>12777</v>
      </c>
      <c r="DQ78" s="373">
        <v>12749</v>
      </c>
      <c r="DR78" s="373">
        <v>12719</v>
      </c>
      <c r="DS78" s="376">
        <v>12683</v>
      </c>
      <c r="DT78" s="372">
        <v>12691</v>
      </c>
      <c r="DU78" s="373">
        <v>12772</v>
      </c>
      <c r="DV78" s="373">
        <v>12781</v>
      </c>
      <c r="DW78" s="373">
        <v>12740</v>
      </c>
      <c r="DX78" s="373">
        <v>12833</v>
      </c>
      <c r="DY78" s="373">
        <v>12795</v>
      </c>
      <c r="DZ78" s="373">
        <v>12775</v>
      </c>
      <c r="EA78" s="373">
        <v>12776</v>
      </c>
      <c r="EB78" s="373">
        <v>12808</v>
      </c>
      <c r="EC78" s="373">
        <v>12881</v>
      </c>
      <c r="ED78" s="373">
        <v>12952</v>
      </c>
      <c r="EE78" s="376">
        <v>12920</v>
      </c>
      <c r="EF78" s="372">
        <v>12921</v>
      </c>
      <c r="EG78" s="373">
        <v>12942</v>
      </c>
      <c r="EH78" s="373">
        <v>13005</v>
      </c>
      <c r="EI78" s="373">
        <v>13013</v>
      </c>
      <c r="EJ78" s="373">
        <v>13023</v>
      </c>
      <c r="EK78" s="373">
        <v>13003</v>
      </c>
      <c r="EL78" s="373">
        <v>12999</v>
      </c>
      <c r="EM78" s="373">
        <v>13037</v>
      </c>
      <c r="EN78" s="373">
        <v>13288</v>
      </c>
      <c r="EO78" s="373">
        <v>13299</v>
      </c>
      <c r="EP78" s="373">
        <v>13321</v>
      </c>
      <c r="EQ78" s="376">
        <v>13362</v>
      </c>
      <c r="ER78" s="372">
        <v>13462</v>
      </c>
      <c r="ES78" s="373">
        <v>13457</v>
      </c>
      <c r="ET78" s="373">
        <v>13326</v>
      </c>
      <c r="EU78" s="373">
        <v>13257</v>
      </c>
      <c r="EV78" s="373">
        <v>13221</v>
      </c>
      <c r="EW78" s="376">
        <v>13218</v>
      </c>
      <c r="EX78" s="376">
        <v>13298</v>
      </c>
      <c r="EY78" s="376">
        <v>13325</v>
      </c>
      <c r="EZ78" s="374">
        <v>13300</v>
      </c>
      <c r="FA78" s="374">
        <v>13319</v>
      </c>
      <c r="FB78" s="374">
        <v>13365</v>
      </c>
      <c r="FC78" s="374">
        <v>13378</v>
      </c>
      <c r="FD78" s="374">
        <v>13425</v>
      </c>
      <c r="FE78" s="103">
        <v>47</v>
      </c>
      <c r="FF78" s="83">
        <v>0.35009310986964615</v>
      </c>
      <c r="FG78" s="103">
        <v>63</v>
      </c>
      <c r="FH78" s="83">
        <v>0.47148630444544232</v>
      </c>
    </row>
    <row r="79" spans="1:164" ht="15" outlineLevel="2">
      <c r="A79" s="360">
        <v>887</v>
      </c>
      <c r="B79" s="52" t="s">
        <v>349</v>
      </c>
      <c r="C79" s="343" t="s">
        <v>366</v>
      </c>
      <c r="D79" s="372">
        <v>28624</v>
      </c>
      <c r="E79" s="373">
        <v>28850</v>
      </c>
      <c r="F79" s="373">
        <v>28960</v>
      </c>
      <c r="G79" s="373">
        <v>28941</v>
      </c>
      <c r="H79" s="373">
        <v>28767</v>
      </c>
      <c r="I79" s="373">
        <v>28933</v>
      </c>
      <c r="J79" s="373">
        <v>27921</v>
      </c>
      <c r="K79" s="373">
        <v>28817</v>
      </c>
      <c r="L79" s="373">
        <v>27845</v>
      </c>
      <c r="M79" s="373">
        <v>28013</v>
      </c>
      <c r="N79" s="373">
        <v>28093</v>
      </c>
      <c r="O79" s="374">
        <v>28378</v>
      </c>
      <c r="P79" s="372">
        <v>28359</v>
      </c>
      <c r="Q79" s="373">
        <v>28131</v>
      </c>
      <c r="R79" s="375">
        <v>28955</v>
      </c>
      <c r="S79" s="373">
        <v>28754</v>
      </c>
      <c r="T79" s="373">
        <v>29597</v>
      </c>
      <c r="U79" s="373">
        <v>29949</v>
      </c>
      <c r="V79" s="373">
        <v>30169</v>
      </c>
      <c r="W79" s="373">
        <v>30249</v>
      </c>
      <c r="X79" s="373">
        <v>30427</v>
      </c>
      <c r="Y79" s="373">
        <v>30539</v>
      </c>
      <c r="Z79" s="373">
        <v>30302</v>
      </c>
      <c r="AA79" s="374">
        <v>30119</v>
      </c>
      <c r="AB79" s="372">
        <v>30319</v>
      </c>
      <c r="AC79" s="373">
        <v>30464</v>
      </c>
      <c r="AD79" s="373">
        <v>30418</v>
      </c>
      <c r="AE79" s="373">
        <v>30398</v>
      </c>
      <c r="AF79" s="373">
        <v>30705</v>
      </c>
      <c r="AG79" s="373">
        <v>30640</v>
      </c>
      <c r="AH79" s="373">
        <v>30491</v>
      </c>
      <c r="AI79" s="373">
        <v>30365</v>
      </c>
      <c r="AJ79" s="373">
        <v>30418</v>
      </c>
      <c r="AK79" s="373">
        <v>30810</v>
      </c>
      <c r="AL79" s="373">
        <v>30798</v>
      </c>
      <c r="AM79" s="374">
        <v>30781</v>
      </c>
      <c r="AN79" s="372">
        <v>30609</v>
      </c>
      <c r="AO79" s="373">
        <v>30545</v>
      </c>
      <c r="AP79" s="373">
        <v>30654</v>
      </c>
      <c r="AQ79" s="373">
        <v>30562</v>
      </c>
      <c r="AR79" s="373">
        <v>30998</v>
      </c>
      <c r="AS79" s="373">
        <v>30915</v>
      </c>
      <c r="AT79" s="373">
        <v>30941</v>
      </c>
      <c r="AU79" s="373">
        <v>30993</v>
      </c>
      <c r="AV79" s="373">
        <v>30775</v>
      </c>
      <c r="AW79" s="373">
        <v>30862</v>
      </c>
      <c r="AX79" s="373">
        <v>30830</v>
      </c>
      <c r="AY79" s="374">
        <v>30828</v>
      </c>
      <c r="AZ79" s="372">
        <v>30853</v>
      </c>
      <c r="BA79" s="373">
        <v>30993</v>
      </c>
      <c r="BB79" s="373">
        <v>30991</v>
      </c>
      <c r="BC79" s="373">
        <v>30967</v>
      </c>
      <c r="BD79" s="373">
        <v>30969</v>
      </c>
      <c r="BE79" s="373">
        <v>30967</v>
      </c>
      <c r="BF79" s="373">
        <v>30929</v>
      </c>
      <c r="BG79" s="373">
        <v>30539</v>
      </c>
      <c r="BH79" s="373">
        <v>30497</v>
      </c>
      <c r="BI79" s="373">
        <v>30183</v>
      </c>
      <c r="BJ79" s="373">
        <v>30529</v>
      </c>
      <c r="BK79" s="374">
        <v>30777</v>
      </c>
      <c r="BL79" s="372">
        <v>30848</v>
      </c>
      <c r="BM79" s="377">
        <v>31052</v>
      </c>
      <c r="BN79" s="377">
        <v>31036</v>
      </c>
      <c r="BO79" s="377">
        <v>30974</v>
      </c>
      <c r="BP79" s="377">
        <v>30968</v>
      </c>
      <c r="BQ79" s="377">
        <v>30972</v>
      </c>
      <c r="BR79" s="377">
        <v>30419</v>
      </c>
      <c r="BS79" s="377">
        <v>30200</v>
      </c>
      <c r="BT79" s="377">
        <v>30171</v>
      </c>
      <c r="BU79" s="377">
        <v>30227</v>
      </c>
      <c r="BV79" s="377">
        <v>30187</v>
      </c>
      <c r="BW79" s="374">
        <v>30207</v>
      </c>
      <c r="BX79" s="372">
        <v>30015</v>
      </c>
      <c r="BY79" s="377">
        <v>29949</v>
      </c>
      <c r="BZ79" s="377">
        <v>29597</v>
      </c>
      <c r="CA79" s="377">
        <v>29224</v>
      </c>
      <c r="CB79" s="377">
        <v>29136</v>
      </c>
      <c r="CC79" s="377">
        <v>28675</v>
      </c>
      <c r="CD79" s="377">
        <v>28582</v>
      </c>
      <c r="CE79" s="377">
        <v>28569</v>
      </c>
      <c r="CF79" s="377">
        <v>28385</v>
      </c>
      <c r="CG79" s="373">
        <v>28221</v>
      </c>
      <c r="CH79" s="373">
        <v>28081</v>
      </c>
      <c r="CI79" s="374">
        <v>28016</v>
      </c>
      <c r="CJ79" s="372">
        <v>27849</v>
      </c>
      <c r="CK79" s="373">
        <v>27771</v>
      </c>
      <c r="CL79" s="373">
        <v>27672</v>
      </c>
      <c r="CM79" s="373">
        <v>27608</v>
      </c>
      <c r="CN79" s="373">
        <v>27707</v>
      </c>
      <c r="CO79" s="373">
        <v>27953</v>
      </c>
      <c r="CP79" s="373">
        <v>28221</v>
      </c>
      <c r="CQ79" s="373">
        <v>28303</v>
      </c>
      <c r="CR79" s="373">
        <v>28189</v>
      </c>
      <c r="CS79" s="373">
        <v>28262</v>
      </c>
      <c r="CT79" s="373">
        <v>28496</v>
      </c>
      <c r="CU79" s="374">
        <v>28531</v>
      </c>
      <c r="CV79" s="372">
        <v>28521</v>
      </c>
      <c r="CW79" s="373">
        <v>28466</v>
      </c>
      <c r="CX79" s="373">
        <v>28293</v>
      </c>
      <c r="CY79" s="373">
        <v>28300</v>
      </c>
      <c r="CZ79" s="373">
        <v>28492</v>
      </c>
      <c r="DA79" s="373">
        <v>28291</v>
      </c>
      <c r="DB79" s="373">
        <v>28220</v>
      </c>
      <c r="DC79" s="373">
        <v>28034</v>
      </c>
      <c r="DD79" s="373">
        <v>28002</v>
      </c>
      <c r="DE79" s="373">
        <v>27969</v>
      </c>
      <c r="DF79" s="373">
        <v>27939</v>
      </c>
      <c r="DG79" s="374">
        <v>27822</v>
      </c>
      <c r="DH79" s="372">
        <v>27850</v>
      </c>
      <c r="DI79" s="373">
        <v>27698</v>
      </c>
      <c r="DJ79" s="373">
        <v>27632</v>
      </c>
      <c r="DK79" s="373">
        <v>27408</v>
      </c>
      <c r="DL79" s="373">
        <v>27289</v>
      </c>
      <c r="DM79" s="373">
        <v>27180</v>
      </c>
      <c r="DN79" s="373">
        <v>27013</v>
      </c>
      <c r="DO79" s="373">
        <v>26901</v>
      </c>
      <c r="DP79" s="373">
        <v>26916</v>
      </c>
      <c r="DQ79" s="373">
        <v>26749</v>
      </c>
      <c r="DR79" s="373">
        <v>26687</v>
      </c>
      <c r="DS79" s="376">
        <v>26954</v>
      </c>
      <c r="DT79" s="372">
        <v>26973</v>
      </c>
      <c r="DU79" s="373">
        <v>27563</v>
      </c>
      <c r="DV79" s="373">
        <v>27656</v>
      </c>
      <c r="DW79" s="373">
        <v>27715</v>
      </c>
      <c r="DX79" s="373">
        <v>27909</v>
      </c>
      <c r="DY79" s="373">
        <v>27946</v>
      </c>
      <c r="DZ79" s="373">
        <v>27916</v>
      </c>
      <c r="EA79" s="373">
        <v>27597</v>
      </c>
      <c r="EB79" s="373">
        <v>27538</v>
      </c>
      <c r="EC79" s="373">
        <v>27376</v>
      </c>
      <c r="ED79" s="373">
        <v>27167</v>
      </c>
      <c r="EE79" s="376">
        <v>26999</v>
      </c>
      <c r="EF79" s="372">
        <v>27002</v>
      </c>
      <c r="EG79" s="373">
        <v>26996</v>
      </c>
      <c r="EH79" s="373">
        <v>26915</v>
      </c>
      <c r="EI79" s="373">
        <v>26699</v>
      </c>
      <c r="EJ79" s="373">
        <v>26487</v>
      </c>
      <c r="EK79" s="373">
        <v>26326</v>
      </c>
      <c r="EL79" s="373">
        <v>26139</v>
      </c>
      <c r="EM79" s="373">
        <v>26018</v>
      </c>
      <c r="EN79" s="373">
        <v>26486</v>
      </c>
      <c r="EO79" s="373">
        <v>26297</v>
      </c>
      <c r="EP79" s="373">
        <v>26216</v>
      </c>
      <c r="EQ79" s="376">
        <v>26212</v>
      </c>
      <c r="ER79" s="372">
        <v>26308</v>
      </c>
      <c r="ES79" s="373">
        <v>26362</v>
      </c>
      <c r="ET79" s="373">
        <v>26488</v>
      </c>
      <c r="EU79" s="373">
        <v>26346</v>
      </c>
      <c r="EV79" s="373">
        <v>26407</v>
      </c>
      <c r="EW79" s="376">
        <v>26357</v>
      </c>
      <c r="EX79" s="376">
        <v>26867</v>
      </c>
      <c r="EY79" s="376">
        <v>26889</v>
      </c>
      <c r="EZ79" s="374">
        <v>26745</v>
      </c>
      <c r="FA79" s="374">
        <v>26703</v>
      </c>
      <c r="FB79" s="374">
        <v>26631</v>
      </c>
      <c r="FC79" s="374">
        <v>26730</v>
      </c>
      <c r="FD79" s="374">
        <v>26926</v>
      </c>
      <c r="FE79" s="103">
        <v>196</v>
      </c>
      <c r="FF79" s="83">
        <v>0.72792096858055411</v>
      </c>
      <c r="FG79" s="103">
        <v>714</v>
      </c>
      <c r="FH79" s="83">
        <v>2.7239432321074317</v>
      </c>
    </row>
    <row r="80" spans="1:164" ht="15" outlineLevel="1">
      <c r="A80" s="45" t="s">
        <v>367</v>
      </c>
      <c r="B80" s="42"/>
      <c r="C80" s="46" t="s">
        <v>367</v>
      </c>
      <c r="D80" s="47">
        <v>237449</v>
      </c>
      <c r="E80" s="48">
        <v>238794</v>
      </c>
      <c r="F80" s="48">
        <v>238564</v>
      </c>
      <c r="G80" s="48">
        <v>238287</v>
      </c>
      <c r="H80" s="48">
        <v>236942</v>
      </c>
      <c r="I80" s="48">
        <v>238478</v>
      </c>
      <c r="J80" s="48">
        <v>233390</v>
      </c>
      <c r="K80" s="48">
        <v>237536</v>
      </c>
      <c r="L80" s="48">
        <v>233605</v>
      </c>
      <c r="M80" s="48">
        <v>234635</v>
      </c>
      <c r="N80" s="48">
        <v>234110</v>
      </c>
      <c r="O80" s="49">
        <v>235145</v>
      </c>
      <c r="P80" s="47">
        <v>235269</v>
      </c>
      <c r="Q80" s="48">
        <v>235059</v>
      </c>
      <c r="R80" s="50">
        <v>236461</v>
      </c>
      <c r="S80" s="48">
        <v>229263</v>
      </c>
      <c r="T80" s="48">
        <v>239519</v>
      </c>
      <c r="U80" s="48">
        <v>240161</v>
      </c>
      <c r="V80" s="48">
        <v>239850</v>
      </c>
      <c r="W80" s="48">
        <v>239687</v>
      </c>
      <c r="X80" s="48">
        <v>241088</v>
      </c>
      <c r="Y80" s="48">
        <v>242574</v>
      </c>
      <c r="Z80" s="48">
        <v>242780</v>
      </c>
      <c r="AA80" s="49">
        <v>240543</v>
      </c>
      <c r="AB80" s="47">
        <v>241332</v>
      </c>
      <c r="AC80" s="48">
        <v>242337</v>
      </c>
      <c r="AD80" s="48">
        <v>242115</v>
      </c>
      <c r="AE80" s="48">
        <v>241589</v>
      </c>
      <c r="AF80" s="48">
        <v>242601</v>
      </c>
      <c r="AG80" s="48">
        <v>238923</v>
      </c>
      <c r="AH80" s="48">
        <v>241027</v>
      </c>
      <c r="AI80" s="48">
        <v>241317</v>
      </c>
      <c r="AJ80" s="48">
        <v>241118</v>
      </c>
      <c r="AK80" s="48">
        <v>243370</v>
      </c>
      <c r="AL80" s="48">
        <v>243039</v>
      </c>
      <c r="AM80" s="49">
        <v>243632</v>
      </c>
      <c r="AN80" s="47">
        <v>242902</v>
      </c>
      <c r="AO80" s="48">
        <v>245896</v>
      </c>
      <c r="AP80" s="48">
        <v>245948</v>
      </c>
      <c r="AQ80" s="48">
        <v>246053</v>
      </c>
      <c r="AR80" s="48">
        <v>247811</v>
      </c>
      <c r="AS80" s="48">
        <v>247636</v>
      </c>
      <c r="AT80" s="48">
        <v>248194</v>
      </c>
      <c r="AU80" s="48">
        <v>248490</v>
      </c>
      <c r="AV80" s="48">
        <v>246640</v>
      </c>
      <c r="AW80" s="48">
        <v>246300</v>
      </c>
      <c r="AX80" s="48">
        <v>245910</v>
      </c>
      <c r="AY80" s="49">
        <v>245765</v>
      </c>
      <c r="AZ80" s="47">
        <v>246216</v>
      </c>
      <c r="BA80" s="48">
        <v>246569</v>
      </c>
      <c r="BB80" s="48">
        <v>245190</v>
      </c>
      <c r="BC80" s="48">
        <v>243164</v>
      </c>
      <c r="BD80" s="48">
        <v>242897</v>
      </c>
      <c r="BE80" s="48">
        <v>242157</v>
      </c>
      <c r="BF80" s="48">
        <v>241783</v>
      </c>
      <c r="BG80" s="48">
        <v>239730</v>
      </c>
      <c r="BH80" s="48">
        <v>240905</v>
      </c>
      <c r="BI80" s="48">
        <v>239001</v>
      </c>
      <c r="BJ80" s="48">
        <v>239767</v>
      </c>
      <c r="BK80" s="49">
        <v>241740</v>
      </c>
      <c r="BL80" s="47">
        <v>242450</v>
      </c>
      <c r="BM80" s="117">
        <v>244023</v>
      </c>
      <c r="BN80" s="117">
        <v>244676</v>
      </c>
      <c r="BO80" s="117">
        <v>244410</v>
      </c>
      <c r="BP80" s="117">
        <v>244816</v>
      </c>
      <c r="BQ80" s="117">
        <v>244118</v>
      </c>
      <c r="BR80" s="117">
        <v>240512</v>
      </c>
      <c r="BS80" s="117">
        <v>238830</v>
      </c>
      <c r="BT80" s="117">
        <v>237803</v>
      </c>
      <c r="BU80" s="117">
        <v>237894</v>
      </c>
      <c r="BV80" s="117">
        <v>237734</v>
      </c>
      <c r="BW80" s="49">
        <v>238718</v>
      </c>
      <c r="BX80" s="47">
        <v>239962</v>
      </c>
      <c r="BY80" s="117">
        <v>238485</v>
      </c>
      <c r="BZ80" s="117">
        <v>235163</v>
      </c>
      <c r="CA80" s="117">
        <v>232868</v>
      </c>
      <c r="CB80" s="117">
        <v>231514</v>
      </c>
      <c r="CC80" s="117">
        <v>232249</v>
      </c>
      <c r="CD80" s="117">
        <v>228819</v>
      </c>
      <c r="CE80" s="117">
        <v>229074</v>
      </c>
      <c r="CF80" s="117">
        <v>228026</v>
      </c>
      <c r="CG80" s="48">
        <v>227673</v>
      </c>
      <c r="CH80" s="48">
        <v>227157</v>
      </c>
      <c r="CI80" s="49">
        <v>226476</v>
      </c>
      <c r="CJ80" s="47">
        <v>225629</v>
      </c>
      <c r="CK80" s="48">
        <v>226226</v>
      </c>
      <c r="CL80" s="48">
        <v>226384</v>
      </c>
      <c r="CM80" s="48">
        <v>226154</v>
      </c>
      <c r="CN80" s="48">
        <v>227436</v>
      </c>
      <c r="CO80" s="48">
        <v>230246</v>
      </c>
      <c r="CP80" s="48">
        <v>232476</v>
      </c>
      <c r="CQ80" s="48">
        <v>232268</v>
      </c>
      <c r="CR80" s="48">
        <v>233863</v>
      </c>
      <c r="CS80" s="48">
        <v>234682</v>
      </c>
      <c r="CT80" s="48">
        <v>236101</v>
      </c>
      <c r="CU80" s="49">
        <v>237393</v>
      </c>
      <c r="CV80" s="47">
        <v>237578</v>
      </c>
      <c r="CW80" s="48">
        <v>236956</v>
      </c>
      <c r="CX80" s="48">
        <v>237127</v>
      </c>
      <c r="CY80" s="48">
        <v>237643</v>
      </c>
      <c r="CZ80" s="48">
        <v>238258</v>
      </c>
      <c r="DA80" s="48">
        <v>237383</v>
      </c>
      <c r="DB80" s="48">
        <v>237155</v>
      </c>
      <c r="DC80" s="48">
        <v>236856</v>
      </c>
      <c r="DD80" s="48">
        <v>236885</v>
      </c>
      <c r="DE80" s="48">
        <v>236451</v>
      </c>
      <c r="DF80" s="48">
        <v>237165</v>
      </c>
      <c r="DG80" s="49">
        <v>238550</v>
      </c>
      <c r="DH80" s="47">
        <v>238901</v>
      </c>
      <c r="DI80" s="48">
        <v>239089</v>
      </c>
      <c r="DJ80" s="48">
        <v>240395</v>
      </c>
      <c r="DK80" s="48">
        <v>239595</v>
      </c>
      <c r="DL80" s="48">
        <v>237883</v>
      </c>
      <c r="DM80" s="48">
        <v>236543</v>
      </c>
      <c r="DN80" s="48">
        <v>235485</v>
      </c>
      <c r="DO80" s="48">
        <v>235097</v>
      </c>
      <c r="DP80" s="48">
        <v>235681</v>
      </c>
      <c r="DQ80" s="48">
        <v>234522</v>
      </c>
      <c r="DR80" s="48">
        <v>233405</v>
      </c>
      <c r="DS80" s="51">
        <v>236118</v>
      </c>
      <c r="DT80" s="47">
        <v>237724</v>
      </c>
      <c r="DU80" s="48">
        <v>244537</v>
      </c>
      <c r="DV80" s="48">
        <v>247280</v>
      </c>
      <c r="DW80" s="48">
        <v>249616</v>
      </c>
      <c r="DX80" s="48">
        <v>255563</v>
      </c>
      <c r="DY80" s="48">
        <v>257698</v>
      </c>
      <c r="DZ80" s="48">
        <v>258258</v>
      </c>
      <c r="EA80" s="48">
        <v>251896</v>
      </c>
      <c r="EB80" s="48">
        <v>252577</v>
      </c>
      <c r="EC80" s="48">
        <v>251097</v>
      </c>
      <c r="ED80" s="48">
        <v>248906</v>
      </c>
      <c r="EE80" s="51">
        <v>247032</v>
      </c>
      <c r="EF80" s="47">
        <v>246985</v>
      </c>
      <c r="EG80" s="48">
        <v>245964</v>
      </c>
      <c r="EH80" s="48">
        <v>244629</v>
      </c>
      <c r="EI80" s="48">
        <v>243532</v>
      </c>
      <c r="EJ80" s="48">
        <v>242424</v>
      </c>
      <c r="EK80" s="48">
        <v>242587</v>
      </c>
      <c r="EL80" s="48">
        <v>242900</v>
      </c>
      <c r="EM80" s="48">
        <v>242894</v>
      </c>
      <c r="EN80" s="48">
        <v>248440</v>
      </c>
      <c r="EO80" s="48">
        <v>247698</v>
      </c>
      <c r="EP80" s="48">
        <v>247982</v>
      </c>
      <c r="EQ80" s="51">
        <v>248543</v>
      </c>
      <c r="ER80" s="47">
        <v>249359</v>
      </c>
      <c r="ES80" s="48">
        <v>249840</v>
      </c>
      <c r="ET80" s="48">
        <v>254602</v>
      </c>
      <c r="EU80" s="48">
        <v>255048</v>
      </c>
      <c r="EV80" s="48">
        <v>256993</v>
      </c>
      <c r="EW80" s="51">
        <v>257571</v>
      </c>
      <c r="EX80" s="51">
        <v>267766</v>
      </c>
      <c r="EY80" s="51">
        <v>268601</v>
      </c>
      <c r="EZ80" s="49">
        <v>268233</v>
      </c>
      <c r="FA80" s="49">
        <v>271005</v>
      </c>
      <c r="FB80" s="49">
        <v>271192</v>
      </c>
      <c r="FC80" s="49">
        <v>275216</v>
      </c>
      <c r="FD80" s="49">
        <v>278183</v>
      </c>
      <c r="FE80" s="103">
        <v>2967</v>
      </c>
      <c r="FF80" s="83">
        <v>1.066564096296323</v>
      </c>
      <c r="FG80" s="103">
        <v>29640</v>
      </c>
      <c r="FH80" s="83">
        <v>11.925501824633965</v>
      </c>
    </row>
    <row r="81" spans="1:164" ht="15" outlineLevel="2">
      <c r="A81" s="360">
        <v>2</v>
      </c>
      <c r="B81" s="52" t="s">
        <v>367</v>
      </c>
      <c r="C81" s="343" t="s">
        <v>368</v>
      </c>
      <c r="D81" s="372">
        <v>14815</v>
      </c>
      <c r="E81" s="373">
        <v>14876</v>
      </c>
      <c r="F81" s="373">
        <v>14860</v>
      </c>
      <c r="G81" s="373">
        <v>14931</v>
      </c>
      <c r="H81" s="373">
        <v>14905</v>
      </c>
      <c r="I81" s="373">
        <v>14991</v>
      </c>
      <c r="J81" s="373">
        <v>14701</v>
      </c>
      <c r="K81" s="373">
        <v>14935</v>
      </c>
      <c r="L81" s="373">
        <v>14585</v>
      </c>
      <c r="M81" s="373">
        <v>14830</v>
      </c>
      <c r="N81" s="373">
        <v>14788</v>
      </c>
      <c r="O81" s="374">
        <v>14819</v>
      </c>
      <c r="P81" s="372">
        <v>14939</v>
      </c>
      <c r="Q81" s="373">
        <v>14929</v>
      </c>
      <c r="R81" s="375">
        <v>14949</v>
      </c>
      <c r="S81" s="373">
        <v>14949</v>
      </c>
      <c r="T81" s="373">
        <v>14925</v>
      </c>
      <c r="U81" s="373">
        <v>14890</v>
      </c>
      <c r="V81" s="373">
        <v>14892</v>
      </c>
      <c r="W81" s="373">
        <v>14922</v>
      </c>
      <c r="X81" s="373">
        <v>14965</v>
      </c>
      <c r="Y81" s="373">
        <v>15018</v>
      </c>
      <c r="Z81" s="373">
        <v>14985</v>
      </c>
      <c r="AA81" s="374">
        <v>14895</v>
      </c>
      <c r="AB81" s="372">
        <v>14923</v>
      </c>
      <c r="AC81" s="373">
        <v>14885</v>
      </c>
      <c r="AD81" s="373">
        <v>14771</v>
      </c>
      <c r="AE81" s="373">
        <v>14712</v>
      </c>
      <c r="AF81" s="373">
        <v>14743</v>
      </c>
      <c r="AG81" s="373">
        <v>14637</v>
      </c>
      <c r="AH81" s="373">
        <v>14583</v>
      </c>
      <c r="AI81" s="373">
        <v>14535</v>
      </c>
      <c r="AJ81" s="373">
        <v>14665</v>
      </c>
      <c r="AK81" s="373">
        <v>14821</v>
      </c>
      <c r="AL81" s="373">
        <v>14745</v>
      </c>
      <c r="AM81" s="374">
        <v>14777</v>
      </c>
      <c r="AN81" s="372">
        <v>14742</v>
      </c>
      <c r="AO81" s="373">
        <v>14699</v>
      </c>
      <c r="AP81" s="373">
        <v>14697</v>
      </c>
      <c r="AQ81" s="373">
        <v>14735</v>
      </c>
      <c r="AR81" s="373">
        <v>14705</v>
      </c>
      <c r="AS81" s="373">
        <v>14721</v>
      </c>
      <c r="AT81" s="373">
        <v>14723</v>
      </c>
      <c r="AU81" s="373">
        <v>14689</v>
      </c>
      <c r="AV81" s="373">
        <v>14592</v>
      </c>
      <c r="AW81" s="373">
        <v>14540</v>
      </c>
      <c r="AX81" s="373">
        <v>14512</v>
      </c>
      <c r="AY81" s="374">
        <v>14484</v>
      </c>
      <c r="AZ81" s="372">
        <v>14480</v>
      </c>
      <c r="BA81" s="373">
        <v>14435</v>
      </c>
      <c r="BB81" s="373">
        <v>14431</v>
      </c>
      <c r="BC81" s="373">
        <v>14418</v>
      </c>
      <c r="BD81" s="373">
        <v>14399</v>
      </c>
      <c r="BE81" s="373">
        <v>14447</v>
      </c>
      <c r="BF81" s="373">
        <v>14338</v>
      </c>
      <c r="BG81" s="373">
        <v>14177</v>
      </c>
      <c r="BH81" s="373">
        <v>14221</v>
      </c>
      <c r="BI81" s="373">
        <v>14145</v>
      </c>
      <c r="BJ81" s="373">
        <v>14177</v>
      </c>
      <c r="BK81" s="374">
        <v>14209</v>
      </c>
      <c r="BL81" s="372">
        <v>14187</v>
      </c>
      <c r="BM81" s="377">
        <v>14240</v>
      </c>
      <c r="BN81" s="377">
        <v>14216</v>
      </c>
      <c r="BO81" s="377">
        <v>14171</v>
      </c>
      <c r="BP81" s="377">
        <v>14169</v>
      </c>
      <c r="BQ81" s="377">
        <v>14143</v>
      </c>
      <c r="BR81" s="377">
        <v>14009</v>
      </c>
      <c r="BS81" s="377">
        <v>13925</v>
      </c>
      <c r="BT81" s="377">
        <v>13872</v>
      </c>
      <c r="BU81" s="377">
        <v>13845</v>
      </c>
      <c r="BV81" s="377">
        <v>13809</v>
      </c>
      <c r="BW81" s="374">
        <v>13866</v>
      </c>
      <c r="BX81" s="372">
        <v>13938</v>
      </c>
      <c r="BY81" s="377">
        <v>13829</v>
      </c>
      <c r="BZ81" s="377">
        <v>13608</v>
      </c>
      <c r="CA81" s="377">
        <v>13533</v>
      </c>
      <c r="CB81" s="377">
        <v>13452</v>
      </c>
      <c r="CC81" s="377">
        <v>15932</v>
      </c>
      <c r="CD81" s="377">
        <v>13385</v>
      </c>
      <c r="CE81" s="377">
        <v>13257</v>
      </c>
      <c r="CF81" s="377">
        <v>13152</v>
      </c>
      <c r="CG81" s="373">
        <v>13009</v>
      </c>
      <c r="CH81" s="373">
        <v>12981</v>
      </c>
      <c r="CI81" s="374">
        <v>13034</v>
      </c>
      <c r="CJ81" s="372">
        <v>12926</v>
      </c>
      <c r="CK81" s="373">
        <v>12885</v>
      </c>
      <c r="CL81" s="373">
        <v>12890</v>
      </c>
      <c r="CM81" s="373">
        <v>12851</v>
      </c>
      <c r="CN81" s="373">
        <v>12838</v>
      </c>
      <c r="CO81" s="373">
        <v>12998</v>
      </c>
      <c r="CP81" s="373">
        <v>12949</v>
      </c>
      <c r="CQ81" s="373">
        <v>12899</v>
      </c>
      <c r="CR81" s="373">
        <v>13001</v>
      </c>
      <c r="CS81" s="373">
        <v>12965</v>
      </c>
      <c r="CT81" s="373">
        <v>12996</v>
      </c>
      <c r="CU81" s="374">
        <v>13025</v>
      </c>
      <c r="CV81" s="372">
        <v>12994</v>
      </c>
      <c r="CW81" s="373">
        <v>12913</v>
      </c>
      <c r="CX81" s="373">
        <v>12772</v>
      </c>
      <c r="CY81" s="373">
        <v>12765</v>
      </c>
      <c r="CZ81" s="373">
        <v>12764</v>
      </c>
      <c r="DA81" s="373">
        <v>12696</v>
      </c>
      <c r="DB81" s="373">
        <v>12715</v>
      </c>
      <c r="DC81" s="373">
        <v>12631</v>
      </c>
      <c r="DD81" s="373">
        <v>12629</v>
      </c>
      <c r="DE81" s="373">
        <v>12581</v>
      </c>
      <c r="DF81" s="373">
        <v>12597</v>
      </c>
      <c r="DG81" s="374">
        <v>12615</v>
      </c>
      <c r="DH81" s="372">
        <v>12618</v>
      </c>
      <c r="DI81" s="373">
        <v>12639</v>
      </c>
      <c r="DJ81" s="373">
        <v>12629</v>
      </c>
      <c r="DK81" s="373">
        <v>12543</v>
      </c>
      <c r="DL81" s="373">
        <v>12490</v>
      </c>
      <c r="DM81" s="373">
        <v>12440</v>
      </c>
      <c r="DN81" s="373">
        <v>12386</v>
      </c>
      <c r="DO81" s="373">
        <v>12400</v>
      </c>
      <c r="DP81" s="373">
        <v>12433</v>
      </c>
      <c r="DQ81" s="373">
        <v>12398</v>
      </c>
      <c r="DR81" s="373">
        <v>12338</v>
      </c>
      <c r="DS81" s="376">
        <v>12444</v>
      </c>
      <c r="DT81" s="372">
        <v>12506</v>
      </c>
      <c r="DU81" s="373">
        <v>12559</v>
      </c>
      <c r="DV81" s="373">
        <v>12481</v>
      </c>
      <c r="DW81" s="373">
        <v>12497</v>
      </c>
      <c r="DX81" s="373">
        <v>12571</v>
      </c>
      <c r="DY81" s="373">
        <v>12591</v>
      </c>
      <c r="DZ81" s="373">
        <v>12622</v>
      </c>
      <c r="EA81" s="373">
        <v>12538</v>
      </c>
      <c r="EB81" s="373">
        <v>12563</v>
      </c>
      <c r="EC81" s="373">
        <v>12570</v>
      </c>
      <c r="ED81" s="373">
        <v>12486</v>
      </c>
      <c r="EE81" s="376">
        <v>12445</v>
      </c>
      <c r="EF81" s="372">
        <v>12441</v>
      </c>
      <c r="EG81" s="373">
        <v>12379</v>
      </c>
      <c r="EH81" s="373">
        <v>12309</v>
      </c>
      <c r="EI81" s="373">
        <v>12224</v>
      </c>
      <c r="EJ81" s="373">
        <v>12149</v>
      </c>
      <c r="EK81" s="373">
        <v>12150</v>
      </c>
      <c r="EL81" s="373">
        <v>12149</v>
      </c>
      <c r="EM81" s="373">
        <v>12129</v>
      </c>
      <c r="EN81" s="373">
        <v>12115</v>
      </c>
      <c r="EO81" s="373">
        <v>12074</v>
      </c>
      <c r="EP81" s="373">
        <v>12086</v>
      </c>
      <c r="EQ81" s="376">
        <v>12071</v>
      </c>
      <c r="ER81" s="372">
        <v>12001</v>
      </c>
      <c r="ES81" s="373">
        <v>11943</v>
      </c>
      <c r="ET81" s="373">
        <v>11933</v>
      </c>
      <c r="EU81" s="373">
        <v>11865</v>
      </c>
      <c r="EV81" s="373">
        <v>11863</v>
      </c>
      <c r="EW81" s="376">
        <v>11840</v>
      </c>
      <c r="EX81" s="376">
        <v>11909</v>
      </c>
      <c r="EY81" s="376">
        <v>11947</v>
      </c>
      <c r="EZ81" s="374">
        <v>11864</v>
      </c>
      <c r="FA81" s="374">
        <v>11910</v>
      </c>
      <c r="FB81" s="374">
        <v>11874</v>
      </c>
      <c r="FC81" s="374">
        <v>11860</v>
      </c>
      <c r="FD81" s="374">
        <v>11880</v>
      </c>
      <c r="FE81" s="103">
        <v>20</v>
      </c>
      <c r="FF81" s="83">
        <v>0.16835016835016833</v>
      </c>
      <c r="FG81" s="103">
        <v>-191</v>
      </c>
      <c r="FH81" s="83">
        <v>-1.5823046972081849</v>
      </c>
    </row>
    <row r="82" spans="1:164" ht="15" outlineLevel="2">
      <c r="A82" s="360">
        <v>21</v>
      </c>
      <c r="B82" s="52" t="s">
        <v>367</v>
      </c>
      <c r="C82" s="343" t="s">
        <v>369</v>
      </c>
      <c r="D82" s="372">
        <v>2968</v>
      </c>
      <c r="E82" s="373">
        <v>2966</v>
      </c>
      <c r="F82" s="373">
        <v>2966</v>
      </c>
      <c r="G82" s="373">
        <v>2979</v>
      </c>
      <c r="H82" s="373">
        <v>2978</v>
      </c>
      <c r="I82" s="373">
        <v>3002</v>
      </c>
      <c r="J82" s="373">
        <v>2918</v>
      </c>
      <c r="K82" s="373">
        <v>2995</v>
      </c>
      <c r="L82" s="373">
        <v>2886</v>
      </c>
      <c r="M82" s="373">
        <v>2882</v>
      </c>
      <c r="N82" s="373">
        <v>2881</v>
      </c>
      <c r="O82" s="374">
        <v>2891</v>
      </c>
      <c r="P82" s="372">
        <v>2910</v>
      </c>
      <c r="Q82" s="373">
        <v>2899</v>
      </c>
      <c r="R82" s="375">
        <v>2894</v>
      </c>
      <c r="S82" s="373">
        <v>2836</v>
      </c>
      <c r="T82" s="373">
        <v>2860</v>
      </c>
      <c r="U82" s="373">
        <v>2827</v>
      </c>
      <c r="V82" s="373">
        <v>2803</v>
      </c>
      <c r="W82" s="373">
        <v>2812</v>
      </c>
      <c r="X82" s="373">
        <v>2832</v>
      </c>
      <c r="Y82" s="373">
        <v>2856</v>
      </c>
      <c r="Z82" s="373">
        <v>2832</v>
      </c>
      <c r="AA82" s="374">
        <v>2802</v>
      </c>
      <c r="AB82" s="372">
        <v>2830</v>
      </c>
      <c r="AC82" s="373">
        <v>2864</v>
      </c>
      <c r="AD82" s="373">
        <v>2847</v>
      </c>
      <c r="AE82" s="373">
        <v>2830</v>
      </c>
      <c r="AF82" s="373">
        <v>2903</v>
      </c>
      <c r="AG82" s="373">
        <v>2879</v>
      </c>
      <c r="AH82" s="373">
        <v>2887</v>
      </c>
      <c r="AI82" s="373">
        <v>2796</v>
      </c>
      <c r="AJ82" s="373">
        <v>2794</v>
      </c>
      <c r="AK82" s="373">
        <v>2842</v>
      </c>
      <c r="AL82" s="373">
        <v>2836</v>
      </c>
      <c r="AM82" s="374">
        <v>2855</v>
      </c>
      <c r="AN82" s="372">
        <v>2850</v>
      </c>
      <c r="AO82" s="373">
        <v>2936</v>
      </c>
      <c r="AP82" s="373">
        <v>2966</v>
      </c>
      <c r="AQ82" s="373">
        <v>2980</v>
      </c>
      <c r="AR82" s="373">
        <v>3067</v>
      </c>
      <c r="AS82" s="373">
        <v>3060</v>
      </c>
      <c r="AT82" s="373">
        <v>3055</v>
      </c>
      <c r="AU82" s="373">
        <v>3050</v>
      </c>
      <c r="AV82" s="373">
        <v>3032</v>
      </c>
      <c r="AW82" s="373">
        <v>3016</v>
      </c>
      <c r="AX82" s="373">
        <v>2989</v>
      </c>
      <c r="AY82" s="374">
        <v>2975</v>
      </c>
      <c r="AZ82" s="372">
        <v>2985</v>
      </c>
      <c r="BA82" s="373">
        <v>2990</v>
      </c>
      <c r="BB82" s="373">
        <v>2968</v>
      </c>
      <c r="BC82" s="373">
        <v>2976</v>
      </c>
      <c r="BD82" s="373">
        <v>2987</v>
      </c>
      <c r="BE82" s="373">
        <v>3005</v>
      </c>
      <c r="BF82" s="373">
        <v>3004</v>
      </c>
      <c r="BG82" s="373">
        <v>2982</v>
      </c>
      <c r="BH82" s="373">
        <v>3000</v>
      </c>
      <c r="BI82" s="373">
        <v>2988</v>
      </c>
      <c r="BJ82" s="373">
        <v>2981</v>
      </c>
      <c r="BK82" s="374">
        <v>2987</v>
      </c>
      <c r="BL82" s="372">
        <v>2983</v>
      </c>
      <c r="BM82" s="377">
        <v>2987</v>
      </c>
      <c r="BN82" s="377">
        <v>2963</v>
      </c>
      <c r="BO82" s="377">
        <v>2964</v>
      </c>
      <c r="BP82" s="377">
        <v>2956</v>
      </c>
      <c r="BQ82" s="377">
        <v>2931</v>
      </c>
      <c r="BR82" s="377">
        <v>2858</v>
      </c>
      <c r="BS82" s="377">
        <v>2828</v>
      </c>
      <c r="BT82" s="377">
        <v>2805</v>
      </c>
      <c r="BU82" s="377">
        <v>2798</v>
      </c>
      <c r="BV82" s="377">
        <v>2819</v>
      </c>
      <c r="BW82" s="374">
        <v>2837</v>
      </c>
      <c r="BX82" s="372">
        <v>2866</v>
      </c>
      <c r="BY82" s="377">
        <v>2871</v>
      </c>
      <c r="BZ82" s="377">
        <v>2881</v>
      </c>
      <c r="CA82" s="377">
        <v>2886</v>
      </c>
      <c r="CB82" s="377">
        <v>2868</v>
      </c>
      <c r="CC82" s="377">
        <v>2892</v>
      </c>
      <c r="CD82" s="377">
        <v>2917</v>
      </c>
      <c r="CE82" s="377">
        <v>2922</v>
      </c>
      <c r="CF82" s="377">
        <v>2929</v>
      </c>
      <c r="CG82" s="373">
        <v>2921</v>
      </c>
      <c r="CH82" s="373">
        <v>2940</v>
      </c>
      <c r="CI82" s="374">
        <v>2933</v>
      </c>
      <c r="CJ82" s="372">
        <v>2945</v>
      </c>
      <c r="CK82" s="373">
        <v>2966</v>
      </c>
      <c r="CL82" s="373">
        <v>2954</v>
      </c>
      <c r="CM82" s="373">
        <v>2960</v>
      </c>
      <c r="CN82" s="373">
        <v>2943</v>
      </c>
      <c r="CO82" s="373">
        <v>3005</v>
      </c>
      <c r="CP82" s="373">
        <v>3043</v>
      </c>
      <c r="CQ82" s="373">
        <v>3051</v>
      </c>
      <c r="CR82" s="373">
        <v>3052</v>
      </c>
      <c r="CS82" s="373">
        <v>3048</v>
      </c>
      <c r="CT82" s="373">
        <v>3054</v>
      </c>
      <c r="CU82" s="374">
        <v>3048</v>
      </c>
      <c r="CV82" s="372">
        <v>3029</v>
      </c>
      <c r="CW82" s="373">
        <v>3013</v>
      </c>
      <c r="CX82" s="373">
        <v>3008</v>
      </c>
      <c r="CY82" s="373">
        <v>3026</v>
      </c>
      <c r="CZ82" s="373">
        <v>3020</v>
      </c>
      <c r="DA82" s="373">
        <v>2989</v>
      </c>
      <c r="DB82" s="373">
        <v>2981</v>
      </c>
      <c r="DC82" s="373">
        <v>2965</v>
      </c>
      <c r="DD82" s="373">
        <v>2959</v>
      </c>
      <c r="DE82" s="373">
        <v>2942</v>
      </c>
      <c r="DF82" s="373">
        <v>2957</v>
      </c>
      <c r="DG82" s="374">
        <v>2952</v>
      </c>
      <c r="DH82" s="372">
        <v>2956</v>
      </c>
      <c r="DI82" s="373">
        <v>2972</v>
      </c>
      <c r="DJ82" s="373">
        <v>2961</v>
      </c>
      <c r="DK82" s="373">
        <v>2940</v>
      </c>
      <c r="DL82" s="373">
        <v>2929</v>
      </c>
      <c r="DM82" s="373">
        <v>2903</v>
      </c>
      <c r="DN82" s="373">
        <v>2896</v>
      </c>
      <c r="DO82" s="373">
        <v>2855</v>
      </c>
      <c r="DP82" s="373">
        <v>2825</v>
      </c>
      <c r="DQ82" s="373">
        <v>2806</v>
      </c>
      <c r="DR82" s="373">
        <v>2778</v>
      </c>
      <c r="DS82" s="376">
        <v>2850</v>
      </c>
      <c r="DT82" s="372">
        <v>2861</v>
      </c>
      <c r="DU82" s="373">
        <v>2897</v>
      </c>
      <c r="DV82" s="373">
        <v>2949</v>
      </c>
      <c r="DW82" s="373">
        <v>2932</v>
      </c>
      <c r="DX82" s="373">
        <v>2974</v>
      </c>
      <c r="DY82" s="373">
        <v>2963</v>
      </c>
      <c r="DZ82" s="373">
        <v>2962</v>
      </c>
      <c r="EA82" s="373">
        <v>2947</v>
      </c>
      <c r="EB82" s="373">
        <v>2935</v>
      </c>
      <c r="EC82" s="373">
        <v>2962</v>
      </c>
      <c r="ED82" s="373">
        <v>2947</v>
      </c>
      <c r="EE82" s="376">
        <v>2949</v>
      </c>
      <c r="EF82" s="372">
        <v>2975</v>
      </c>
      <c r="EG82" s="373">
        <v>2983</v>
      </c>
      <c r="EH82" s="373">
        <v>2965</v>
      </c>
      <c r="EI82" s="373">
        <v>2919</v>
      </c>
      <c r="EJ82" s="373">
        <v>2906</v>
      </c>
      <c r="EK82" s="373">
        <v>2907</v>
      </c>
      <c r="EL82" s="373">
        <v>2915</v>
      </c>
      <c r="EM82" s="373">
        <v>2930</v>
      </c>
      <c r="EN82" s="373">
        <v>2921</v>
      </c>
      <c r="EO82" s="373">
        <v>2897</v>
      </c>
      <c r="EP82" s="373">
        <v>2912</v>
      </c>
      <c r="EQ82" s="376">
        <v>2919</v>
      </c>
      <c r="ER82" s="372">
        <v>2937</v>
      </c>
      <c r="ES82" s="373">
        <v>2912</v>
      </c>
      <c r="ET82" s="373">
        <v>2902</v>
      </c>
      <c r="EU82" s="373">
        <v>2914</v>
      </c>
      <c r="EV82" s="373">
        <v>2906</v>
      </c>
      <c r="EW82" s="376">
        <v>2877</v>
      </c>
      <c r="EX82" s="376">
        <v>2919</v>
      </c>
      <c r="EY82" s="376">
        <v>2912</v>
      </c>
      <c r="EZ82" s="374">
        <v>2922</v>
      </c>
      <c r="FA82" s="374">
        <v>2940</v>
      </c>
      <c r="FB82" s="374">
        <v>2943</v>
      </c>
      <c r="FC82" s="374">
        <v>2934</v>
      </c>
      <c r="FD82" s="374">
        <v>2954</v>
      </c>
      <c r="FE82" s="103">
        <v>20</v>
      </c>
      <c r="FF82" s="83">
        <v>0.67704807041299941</v>
      </c>
      <c r="FG82" s="103">
        <v>35</v>
      </c>
      <c r="FH82" s="83">
        <v>1.1990407673860912</v>
      </c>
    </row>
    <row r="83" spans="1:164" ht="15" outlineLevel="2">
      <c r="A83" s="360">
        <v>55</v>
      </c>
      <c r="B83" s="52" t="s">
        <v>367</v>
      </c>
      <c r="C83" s="343" t="s">
        <v>370</v>
      </c>
      <c r="D83" s="372">
        <v>6913</v>
      </c>
      <c r="E83" s="373">
        <v>7087</v>
      </c>
      <c r="F83" s="373">
        <v>7022</v>
      </c>
      <c r="G83" s="373">
        <v>6992</v>
      </c>
      <c r="H83" s="373">
        <v>6918</v>
      </c>
      <c r="I83" s="373">
        <v>7057</v>
      </c>
      <c r="J83" s="373">
        <v>7043</v>
      </c>
      <c r="K83" s="373">
        <v>6982</v>
      </c>
      <c r="L83" s="373">
        <v>6962</v>
      </c>
      <c r="M83" s="373">
        <v>7027</v>
      </c>
      <c r="N83" s="373">
        <v>7090</v>
      </c>
      <c r="O83" s="374">
        <v>7179</v>
      </c>
      <c r="P83" s="372">
        <v>7057</v>
      </c>
      <c r="Q83" s="373">
        <v>7055</v>
      </c>
      <c r="R83" s="375">
        <v>7088</v>
      </c>
      <c r="S83" s="373">
        <v>6069</v>
      </c>
      <c r="T83" s="373">
        <v>7127</v>
      </c>
      <c r="U83" s="373">
        <v>7240</v>
      </c>
      <c r="V83" s="373">
        <v>7223</v>
      </c>
      <c r="W83" s="373">
        <v>7220</v>
      </c>
      <c r="X83" s="373">
        <v>7292</v>
      </c>
      <c r="Y83" s="373">
        <v>7304</v>
      </c>
      <c r="Z83" s="373">
        <v>7309</v>
      </c>
      <c r="AA83" s="374">
        <v>7243</v>
      </c>
      <c r="AB83" s="372">
        <v>7237</v>
      </c>
      <c r="AC83" s="373">
        <v>7232</v>
      </c>
      <c r="AD83" s="373">
        <v>7230</v>
      </c>
      <c r="AE83" s="373">
        <v>7230</v>
      </c>
      <c r="AF83" s="373">
        <v>7227</v>
      </c>
      <c r="AG83" s="373">
        <v>7188</v>
      </c>
      <c r="AH83" s="373">
        <v>7186</v>
      </c>
      <c r="AI83" s="373">
        <v>7219</v>
      </c>
      <c r="AJ83" s="373">
        <v>7182</v>
      </c>
      <c r="AK83" s="373">
        <v>7250</v>
      </c>
      <c r="AL83" s="373">
        <v>7254</v>
      </c>
      <c r="AM83" s="374">
        <v>7298</v>
      </c>
      <c r="AN83" s="372">
        <v>7298</v>
      </c>
      <c r="AO83" s="373">
        <v>7254</v>
      </c>
      <c r="AP83" s="373">
        <v>7286</v>
      </c>
      <c r="AQ83" s="373">
        <v>7304</v>
      </c>
      <c r="AR83" s="373">
        <v>7296</v>
      </c>
      <c r="AS83" s="373">
        <v>7301</v>
      </c>
      <c r="AT83" s="373">
        <v>7319</v>
      </c>
      <c r="AU83" s="373">
        <v>7329</v>
      </c>
      <c r="AV83" s="373">
        <v>7234</v>
      </c>
      <c r="AW83" s="373">
        <v>7220</v>
      </c>
      <c r="AX83" s="373">
        <v>7217</v>
      </c>
      <c r="AY83" s="374">
        <v>7218</v>
      </c>
      <c r="AZ83" s="372">
        <v>7204</v>
      </c>
      <c r="BA83" s="373">
        <v>7290</v>
      </c>
      <c r="BB83" s="373">
        <v>7332</v>
      </c>
      <c r="BC83" s="373">
        <v>7154</v>
      </c>
      <c r="BD83" s="373">
        <v>7142</v>
      </c>
      <c r="BE83" s="373">
        <v>7089</v>
      </c>
      <c r="BF83" s="373">
        <v>7077</v>
      </c>
      <c r="BG83" s="373">
        <v>7021</v>
      </c>
      <c r="BH83" s="373">
        <v>6999</v>
      </c>
      <c r="BI83" s="373">
        <v>6913</v>
      </c>
      <c r="BJ83" s="373">
        <v>6899</v>
      </c>
      <c r="BK83" s="374">
        <v>6900</v>
      </c>
      <c r="BL83" s="372">
        <v>6932</v>
      </c>
      <c r="BM83" s="377">
        <v>6991</v>
      </c>
      <c r="BN83" s="377">
        <v>6974</v>
      </c>
      <c r="BO83" s="377">
        <v>6920</v>
      </c>
      <c r="BP83" s="377">
        <v>6916</v>
      </c>
      <c r="BQ83" s="377">
        <v>6898</v>
      </c>
      <c r="BR83" s="377">
        <v>6812</v>
      </c>
      <c r="BS83" s="377">
        <v>6796</v>
      </c>
      <c r="BT83" s="377">
        <v>6792</v>
      </c>
      <c r="BU83" s="377">
        <v>6791</v>
      </c>
      <c r="BV83" s="377">
        <v>6800</v>
      </c>
      <c r="BW83" s="374">
        <v>6798</v>
      </c>
      <c r="BX83" s="372">
        <v>6779</v>
      </c>
      <c r="BY83" s="377">
        <v>6741</v>
      </c>
      <c r="BZ83" s="377">
        <v>6726</v>
      </c>
      <c r="CA83" s="377">
        <v>6704</v>
      </c>
      <c r="CB83" s="377">
        <v>6677</v>
      </c>
      <c r="CC83" s="377">
        <v>6643</v>
      </c>
      <c r="CD83" s="377">
        <v>6601</v>
      </c>
      <c r="CE83" s="377">
        <v>6587</v>
      </c>
      <c r="CF83" s="377">
        <v>6578</v>
      </c>
      <c r="CG83" s="373">
        <v>6536</v>
      </c>
      <c r="CH83" s="373">
        <v>6575</v>
      </c>
      <c r="CI83" s="374">
        <v>6560</v>
      </c>
      <c r="CJ83" s="372">
        <v>6537</v>
      </c>
      <c r="CK83" s="373">
        <v>6572</v>
      </c>
      <c r="CL83" s="373">
        <v>6566</v>
      </c>
      <c r="CM83" s="373">
        <v>6579</v>
      </c>
      <c r="CN83" s="373">
        <v>6594</v>
      </c>
      <c r="CO83" s="373">
        <v>6731</v>
      </c>
      <c r="CP83" s="373">
        <v>6768</v>
      </c>
      <c r="CQ83" s="373">
        <v>6744</v>
      </c>
      <c r="CR83" s="373">
        <v>6743</v>
      </c>
      <c r="CS83" s="373">
        <v>6686</v>
      </c>
      <c r="CT83" s="373">
        <v>6722</v>
      </c>
      <c r="CU83" s="374">
        <v>6722</v>
      </c>
      <c r="CV83" s="372">
        <v>6697</v>
      </c>
      <c r="CW83" s="373">
        <v>6689</v>
      </c>
      <c r="CX83" s="373">
        <v>6630</v>
      </c>
      <c r="CY83" s="373">
        <v>6619</v>
      </c>
      <c r="CZ83" s="373">
        <v>6615</v>
      </c>
      <c r="DA83" s="373">
        <v>6613</v>
      </c>
      <c r="DB83" s="373">
        <v>6561</v>
      </c>
      <c r="DC83" s="373">
        <v>6490</v>
      </c>
      <c r="DD83" s="373">
        <v>6487</v>
      </c>
      <c r="DE83" s="373">
        <v>6455</v>
      </c>
      <c r="DF83" s="373">
        <v>6446</v>
      </c>
      <c r="DG83" s="374">
        <v>6462</v>
      </c>
      <c r="DH83" s="372">
        <v>6449</v>
      </c>
      <c r="DI83" s="373">
        <v>6436</v>
      </c>
      <c r="DJ83" s="373">
        <v>6444</v>
      </c>
      <c r="DK83" s="373">
        <v>6423</v>
      </c>
      <c r="DL83" s="373">
        <v>6418</v>
      </c>
      <c r="DM83" s="373">
        <v>6403</v>
      </c>
      <c r="DN83" s="373">
        <v>6386</v>
      </c>
      <c r="DO83" s="373">
        <v>6379</v>
      </c>
      <c r="DP83" s="373">
        <v>6376</v>
      </c>
      <c r="DQ83" s="373">
        <v>6352</v>
      </c>
      <c r="DR83" s="373">
        <v>6305</v>
      </c>
      <c r="DS83" s="376">
        <v>6345</v>
      </c>
      <c r="DT83" s="372">
        <v>6381</v>
      </c>
      <c r="DU83" s="373">
        <v>6461</v>
      </c>
      <c r="DV83" s="373">
        <v>6409</v>
      </c>
      <c r="DW83" s="373">
        <v>6402</v>
      </c>
      <c r="DX83" s="373">
        <v>6480</v>
      </c>
      <c r="DY83" s="373">
        <v>6507</v>
      </c>
      <c r="DZ83" s="373">
        <v>6535</v>
      </c>
      <c r="EA83" s="373">
        <v>6457</v>
      </c>
      <c r="EB83" s="373">
        <v>6485</v>
      </c>
      <c r="EC83" s="373">
        <v>6479</v>
      </c>
      <c r="ED83" s="373">
        <v>6460</v>
      </c>
      <c r="EE83" s="376">
        <v>6475</v>
      </c>
      <c r="EF83" s="372">
        <v>6504</v>
      </c>
      <c r="EG83" s="373">
        <v>6530</v>
      </c>
      <c r="EH83" s="373">
        <v>6553</v>
      </c>
      <c r="EI83" s="373">
        <v>6505</v>
      </c>
      <c r="EJ83" s="373">
        <v>6513</v>
      </c>
      <c r="EK83" s="373">
        <v>6512</v>
      </c>
      <c r="EL83" s="373">
        <v>6504</v>
      </c>
      <c r="EM83" s="373">
        <v>6521</v>
      </c>
      <c r="EN83" s="373">
        <v>6505</v>
      </c>
      <c r="EO83" s="373">
        <v>6498</v>
      </c>
      <c r="EP83" s="373">
        <v>6518</v>
      </c>
      <c r="EQ83" s="376">
        <v>6506</v>
      </c>
      <c r="ER83" s="372">
        <v>6553</v>
      </c>
      <c r="ES83" s="373">
        <v>6530</v>
      </c>
      <c r="ET83" s="373">
        <v>6496</v>
      </c>
      <c r="EU83" s="373">
        <v>6451</v>
      </c>
      <c r="EV83" s="373">
        <v>6447</v>
      </c>
      <c r="EW83" s="376">
        <v>6431</v>
      </c>
      <c r="EX83" s="376">
        <v>6414</v>
      </c>
      <c r="EY83" s="376">
        <v>6461</v>
      </c>
      <c r="EZ83" s="374">
        <v>6478</v>
      </c>
      <c r="FA83" s="374">
        <v>6489</v>
      </c>
      <c r="FB83" s="374">
        <v>6495</v>
      </c>
      <c r="FC83" s="374">
        <v>6530</v>
      </c>
      <c r="FD83" s="374">
        <v>6563</v>
      </c>
      <c r="FE83" s="103">
        <v>33</v>
      </c>
      <c r="FF83" s="83">
        <v>0.5028188328508304</v>
      </c>
      <c r="FG83" s="103">
        <v>57</v>
      </c>
      <c r="FH83" s="83">
        <v>0.87611435597909626</v>
      </c>
    </row>
    <row r="84" spans="1:164" ht="15" outlineLevel="2">
      <c r="A84" s="360">
        <v>148</v>
      </c>
      <c r="B84" s="52" t="s">
        <v>367</v>
      </c>
      <c r="C84" s="343" t="s">
        <v>371</v>
      </c>
      <c r="D84" s="372">
        <v>15996</v>
      </c>
      <c r="E84" s="373">
        <v>16125</v>
      </c>
      <c r="F84" s="373">
        <v>16051</v>
      </c>
      <c r="G84" s="373">
        <v>16048</v>
      </c>
      <c r="H84" s="373">
        <v>15803</v>
      </c>
      <c r="I84" s="373">
        <v>15874</v>
      </c>
      <c r="J84" s="373">
        <v>15100</v>
      </c>
      <c r="K84" s="373">
        <v>15850</v>
      </c>
      <c r="L84" s="373">
        <v>14904</v>
      </c>
      <c r="M84" s="373">
        <v>14878</v>
      </c>
      <c r="N84" s="373">
        <v>14746</v>
      </c>
      <c r="O84" s="374">
        <v>14651</v>
      </c>
      <c r="P84" s="372">
        <v>14576</v>
      </c>
      <c r="Q84" s="373">
        <v>14451</v>
      </c>
      <c r="R84" s="375">
        <v>14378</v>
      </c>
      <c r="S84" s="373">
        <v>14675</v>
      </c>
      <c r="T84" s="373">
        <v>14803</v>
      </c>
      <c r="U84" s="373">
        <v>14671</v>
      </c>
      <c r="V84" s="373">
        <v>14633</v>
      </c>
      <c r="W84" s="373">
        <v>14596</v>
      </c>
      <c r="X84" s="373">
        <v>14640</v>
      </c>
      <c r="Y84" s="373">
        <v>14779</v>
      </c>
      <c r="Z84" s="373">
        <v>14751</v>
      </c>
      <c r="AA84" s="374">
        <v>14556</v>
      </c>
      <c r="AB84" s="372">
        <v>14713</v>
      </c>
      <c r="AC84" s="373">
        <v>14684</v>
      </c>
      <c r="AD84" s="373">
        <v>14611</v>
      </c>
      <c r="AE84" s="373">
        <v>14511</v>
      </c>
      <c r="AF84" s="373">
        <v>14727</v>
      </c>
      <c r="AG84" s="373">
        <v>14635</v>
      </c>
      <c r="AH84" s="373">
        <v>14604</v>
      </c>
      <c r="AI84" s="373">
        <v>14611</v>
      </c>
      <c r="AJ84" s="373">
        <v>14636</v>
      </c>
      <c r="AK84" s="373">
        <v>14824</v>
      </c>
      <c r="AL84" s="373">
        <v>14764</v>
      </c>
      <c r="AM84" s="374">
        <v>14762</v>
      </c>
      <c r="AN84" s="372">
        <v>14638</v>
      </c>
      <c r="AO84" s="373">
        <v>14711</v>
      </c>
      <c r="AP84" s="373">
        <v>14651</v>
      </c>
      <c r="AQ84" s="373">
        <v>14657</v>
      </c>
      <c r="AR84" s="373">
        <v>14962</v>
      </c>
      <c r="AS84" s="373">
        <v>14922</v>
      </c>
      <c r="AT84" s="373">
        <v>14987</v>
      </c>
      <c r="AU84" s="373">
        <v>14895</v>
      </c>
      <c r="AV84" s="373">
        <v>14714</v>
      </c>
      <c r="AW84" s="373">
        <v>14624</v>
      </c>
      <c r="AX84" s="373">
        <v>14637</v>
      </c>
      <c r="AY84" s="374">
        <v>14572</v>
      </c>
      <c r="AZ84" s="372">
        <v>14618</v>
      </c>
      <c r="BA84" s="373">
        <v>14557</v>
      </c>
      <c r="BB84" s="373">
        <v>14398</v>
      </c>
      <c r="BC84" s="373">
        <v>14345</v>
      </c>
      <c r="BD84" s="373">
        <v>14289</v>
      </c>
      <c r="BE84" s="373">
        <v>14180</v>
      </c>
      <c r="BF84" s="373">
        <v>14115</v>
      </c>
      <c r="BG84" s="373">
        <v>13965</v>
      </c>
      <c r="BH84" s="373">
        <v>14087</v>
      </c>
      <c r="BI84" s="373">
        <v>13920</v>
      </c>
      <c r="BJ84" s="373">
        <v>13943</v>
      </c>
      <c r="BK84" s="374">
        <v>14027</v>
      </c>
      <c r="BL84" s="372">
        <v>14139</v>
      </c>
      <c r="BM84" s="377">
        <v>14336</v>
      </c>
      <c r="BN84" s="377">
        <v>14447</v>
      </c>
      <c r="BO84" s="377">
        <v>14501</v>
      </c>
      <c r="BP84" s="377">
        <v>14534</v>
      </c>
      <c r="BQ84" s="377">
        <v>14493</v>
      </c>
      <c r="BR84" s="377">
        <v>14129</v>
      </c>
      <c r="BS84" s="377">
        <v>13996</v>
      </c>
      <c r="BT84" s="377">
        <v>13895</v>
      </c>
      <c r="BU84" s="377">
        <v>13985</v>
      </c>
      <c r="BV84" s="377">
        <v>14008</v>
      </c>
      <c r="BW84" s="374">
        <v>14049</v>
      </c>
      <c r="BX84" s="372">
        <v>14254</v>
      </c>
      <c r="BY84" s="377">
        <v>14045</v>
      </c>
      <c r="BZ84" s="377">
        <v>13746</v>
      </c>
      <c r="CA84" s="377">
        <v>13639</v>
      </c>
      <c r="CB84" s="377">
        <v>13548</v>
      </c>
      <c r="CC84" s="377">
        <v>13368</v>
      </c>
      <c r="CD84" s="377">
        <v>13270</v>
      </c>
      <c r="CE84" s="377">
        <v>13291</v>
      </c>
      <c r="CF84" s="377">
        <v>13182</v>
      </c>
      <c r="CG84" s="373">
        <v>13077</v>
      </c>
      <c r="CH84" s="373">
        <v>13023</v>
      </c>
      <c r="CI84" s="374">
        <v>12975</v>
      </c>
      <c r="CJ84" s="372">
        <v>12986</v>
      </c>
      <c r="CK84" s="373">
        <v>13086</v>
      </c>
      <c r="CL84" s="373">
        <v>13150</v>
      </c>
      <c r="CM84" s="373">
        <v>13140</v>
      </c>
      <c r="CN84" s="373">
        <v>13242</v>
      </c>
      <c r="CO84" s="373">
        <v>13450</v>
      </c>
      <c r="CP84" s="373">
        <v>13680</v>
      </c>
      <c r="CQ84" s="373">
        <v>13736</v>
      </c>
      <c r="CR84" s="373">
        <v>13745</v>
      </c>
      <c r="CS84" s="373">
        <v>13810</v>
      </c>
      <c r="CT84" s="373">
        <v>13970</v>
      </c>
      <c r="CU84" s="374">
        <v>14532</v>
      </c>
      <c r="CV84" s="372">
        <v>14562</v>
      </c>
      <c r="CW84" s="373">
        <v>14457</v>
      </c>
      <c r="CX84" s="373">
        <v>14477</v>
      </c>
      <c r="CY84" s="373">
        <v>14676</v>
      </c>
      <c r="CZ84" s="373">
        <v>14637</v>
      </c>
      <c r="DA84" s="373">
        <v>14575</v>
      </c>
      <c r="DB84" s="373">
        <v>14605</v>
      </c>
      <c r="DC84" s="373">
        <v>14544</v>
      </c>
      <c r="DD84" s="373">
        <v>14552</v>
      </c>
      <c r="DE84" s="373">
        <v>14422</v>
      </c>
      <c r="DF84" s="373">
        <v>14467</v>
      </c>
      <c r="DG84" s="374">
        <v>14499</v>
      </c>
      <c r="DH84" s="372">
        <v>14585</v>
      </c>
      <c r="DI84" s="373">
        <v>14638</v>
      </c>
      <c r="DJ84" s="373">
        <v>14701</v>
      </c>
      <c r="DK84" s="373">
        <v>14875</v>
      </c>
      <c r="DL84" s="373">
        <v>14735</v>
      </c>
      <c r="DM84" s="373">
        <v>14726</v>
      </c>
      <c r="DN84" s="373">
        <v>14603</v>
      </c>
      <c r="DO84" s="373">
        <v>14609</v>
      </c>
      <c r="DP84" s="373">
        <v>14690</v>
      </c>
      <c r="DQ84" s="373">
        <v>14539</v>
      </c>
      <c r="DR84" s="373">
        <v>14450</v>
      </c>
      <c r="DS84" s="376">
        <v>14673</v>
      </c>
      <c r="DT84" s="372">
        <v>14838</v>
      </c>
      <c r="DU84" s="373">
        <v>15309</v>
      </c>
      <c r="DV84" s="373">
        <v>15560</v>
      </c>
      <c r="DW84" s="373">
        <v>15842</v>
      </c>
      <c r="DX84" s="373">
        <v>16440</v>
      </c>
      <c r="DY84" s="373">
        <v>16710</v>
      </c>
      <c r="DZ84" s="373">
        <v>16901</v>
      </c>
      <c r="EA84" s="373">
        <v>16221</v>
      </c>
      <c r="EB84" s="373">
        <v>16380</v>
      </c>
      <c r="EC84" s="373">
        <v>16218</v>
      </c>
      <c r="ED84" s="373">
        <v>16000</v>
      </c>
      <c r="EE84" s="376">
        <v>15834</v>
      </c>
      <c r="EF84" s="372">
        <v>15804</v>
      </c>
      <c r="EG84" s="373">
        <v>15654</v>
      </c>
      <c r="EH84" s="373">
        <v>15597</v>
      </c>
      <c r="EI84" s="373">
        <v>15447</v>
      </c>
      <c r="EJ84" s="373">
        <v>15328</v>
      </c>
      <c r="EK84" s="373">
        <v>15325</v>
      </c>
      <c r="EL84" s="373">
        <v>15347</v>
      </c>
      <c r="EM84" s="373">
        <v>15370</v>
      </c>
      <c r="EN84" s="373">
        <v>15904</v>
      </c>
      <c r="EO84" s="373">
        <v>15835</v>
      </c>
      <c r="EP84" s="373">
        <v>15817</v>
      </c>
      <c r="EQ84" s="376">
        <v>15859</v>
      </c>
      <c r="ER84" s="372">
        <v>15863</v>
      </c>
      <c r="ES84" s="373">
        <v>16027</v>
      </c>
      <c r="ET84" s="373">
        <v>16295</v>
      </c>
      <c r="EU84" s="373">
        <v>16310</v>
      </c>
      <c r="EV84" s="373">
        <v>16473</v>
      </c>
      <c r="EW84" s="376">
        <v>16614</v>
      </c>
      <c r="EX84" s="376">
        <v>17684</v>
      </c>
      <c r="EY84" s="376">
        <v>17800</v>
      </c>
      <c r="EZ84" s="374">
        <v>17811</v>
      </c>
      <c r="FA84" s="374">
        <v>17839</v>
      </c>
      <c r="FB84" s="374">
        <v>17746</v>
      </c>
      <c r="FC84" s="374">
        <v>17903</v>
      </c>
      <c r="FD84" s="374">
        <v>18224</v>
      </c>
      <c r="FE84" s="103">
        <v>321</v>
      </c>
      <c r="FF84" s="83">
        <v>1.7614135206321335</v>
      </c>
      <c r="FG84" s="103">
        <v>2365</v>
      </c>
      <c r="FH84" s="83">
        <v>14.912667885743112</v>
      </c>
    </row>
    <row r="85" spans="1:164" ht="15" outlineLevel="2">
      <c r="A85" s="360">
        <v>197</v>
      </c>
      <c r="B85" s="52" t="s">
        <v>367</v>
      </c>
      <c r="C85" s="343" t="s">
        <v>372</v>
      </c>
      <c r="D85" s="372">
        <v>10443</v>
      </c>
      <c r="E85" s="373">
        <v>10514</v>
      </c>
      <c r="F85" s="373">
        <v>10538</v>
      </c>
      <c r="G85" s="373">
        <v>10342</v>
      </c>
      <c r="H85" s="373">
        <v>10310</v>
      </c>
      <c r="I85" s="373">
        <v>10342</v>
      </c>
      <c r="J85" s="373">
        <v>10245</v>
      </c>
      <c r="K85" s="373">
        <v>10307</v>
      </c>
      <c r="L85" s="373">
        <v>10272</v>
      </c>
      <c r="M85" s="373">
        <v>10296</v>
      </c>
      <c r="N85" s="373">
        <v>10310</v>
      </c>
      <c r="O85" s="374">
        <v>10233</v>
      </c>
      <c r="P85" s="372">
        <v>10227</v>
      </c>
      <c r="Q85" s="373">
        <v>10241</v>
      </c>
      <c r="R85" s="375">
        <v>10253</v>
      </c>
      <c r="S85" s="373">
        <v>10169</v>
      </c>
      <c r="T85" s="373">
        <v>10362</v>
      </c>
      <c r="U85" s="373">
        <v>10474</v>
      </c>
      <c r="V85" s="373">
        <v>10465</v>
      </c>
      <c r="W85" s="373">
        <v>10436</v>
      </c>
      <c r="X85" s="373">
        <v>10515</v>
      </c>
      <c r="Y85" s="373">
        <v>10567</v>
      </c>
      <c r="Z85" s="373">
        <v>10559</v>
      </c>
      <c r="AA85" s="374">
        <v>10488</v>
      </c>
      <c r="AB85" s="372">
        <v>10533</v>
      </c>
      <c r="AC85" s="373">
        <v>10527</v>
      </c>
      <c r="AD85" s="373">
        <v>10573</v>
      </c>
      <c r="AE85" s="373">
        <v>10545</v>
      </c>
      <c r="AF85" s="373">
        <v>10503</v>
      </c>
      <c r="AG85" s="373">
        <v>10554</v>
      </c>
      <c r="AH85" s="373">
        <v>10569</v>
      </c>
      <c r="AI85" s="373">
        <v>10629</v>
      </c>
      <c r="AJ85" s="373">
        <v>10694</v>
      </c>
      <c r="AK85" s="373">
        <v>10720</v>
      </c>
      <c r="AL85" s="373">
        <v>10747</v>
      </c>
      <c r="AM85" s="374">
        <v>10710</v>
      </c>
      <c r="AN85" s="372">
        <v>10733</v>
      </c>
      <c r="AO85" s="373">
        <v>10995</v>
      </c>
      <c r="AP85" s="373">
        <v>11012</v>
      </c>
      <c r="AQ85" s="373">
        <v>11051</v>
      </c>
      <c r="AR85" s="373">
        <v>11067</v>
      </c>
      <c r="AS85" s="373">
        <v>10996</v>
      </c>
      <c r="AT85" s="373">
        <v>11069</v>
      </c>
      <c r="AU85" s="373">
        <v>11090</v>
      </c>
      <c r="AV85" s="373">
        <v>11047</v>
      </c>
      <c r="AW85" s="373">
        <v>11050</v>
      </c>
      <c r="AX85" s="373">
        <v>11039</v>
      </c>
      <c r="AY85" s="374">
        <v>11056</v>
      </c>
      <c r="AZ85" s="372">
        <v>11082</v>
      </c>
      <c r="BA85" s="373">
        <v>11134</v>
      </c>
      <c r="BB85" s="373">
        <v>11089</v>
      </c>
      <c r="BC85" s="373">
        <v>11024</v>
      </c>
      <c r="BD85" s="373">
        <v>11010</v>
      </c>
      <c r="BE85" s="373">
        <v>10977</v>
      </c>
      <c r="BF85" s="373">
        <v>10930</v>
      </c>
      <c r="BG85" s="373">
        <v>10865</v>
      </c>
      <c r="BH85" s="373">
        <v>10903</v>
      </c>
      <c r="BI85" s="373">
        <v>10876</v>
      </c>
      <c r="BJ85" s="373">
        <v>10844</v>
      </c>
      <c r="BK85" s="374">
        <v>10946</v>
      </c>
      <c r="BL85" s="372">
        <v>10981</v>
      </c>
      <c r="BM85" s="377">
        <v>11009</v>
      </c>
      <c r="BN85" s="377">
        <v>11055</v>
      </c>
      <c r="BO85" s="377">
        <v>11030</v>
      </c>
      <c r="BP85" s="377">
        <v>11107</v>
      </c>
      <c r="BQ85" s="377">
        <v>11002</v>
      </c>
      <c r="BR85" s="377">
        <v>10818</v>
      </c>
      <c r="BS85" s="377">
        <v>10768</v>
      </c>
      <c r="BT85" s="377">
        <v>10738</v>
      </c>
      <c r="BU85" s="377">
        <v>10738</v>
      </c>
      <c r="BV85" s="377">
        <v>10757</v>
      </c>
      <c r="BW85" s="374">
        <v>10788</v>
      </c>
      <c r="BX85" s="372">
        <v>10853</v>
      </c>
      <c r="BY85" s="377">
        <v>10793</v>
      </c>
      <c r="BZ85" s="377">
        <v>10835</v>
      </c>
      <c r="CA85" s="377">
        <v>10820</v>
      </c>
      <c r="CB85" s="377">
        <v>10807</v>
      </c>
      <c r="CC85" s="377">
        <v>10746</v>
      </c>
      <c r="CD85" s="377">
        <v>10723</v>
      </c>
      <c r="CE85" s="377">
        <v>10930</v>
      </c>
      <c r="CF85" s="377">
        <v>10935</v>
      </c>
      <c r="CG85" s="373">
        <v>10881</v>
      </c>
      <c r="CH85" s="373">
        <v>10798</v>
      </c>
      <c r="CI85" s="374">
        <v>10747</v>
      </c>
      <c r="CJ85" s="372">
        <v>10697</v>
      </c>
      <c r="CK85" s="373">
        <v>10711</v>
      </c>
      <c r="CL85" s="373">
        <v>10690</v>
      </c>
      <c r="CM85" s="373">
        <v>10664</v>
      </c>
      <c r="CN85" s="373">
        <v>10652</v>
      </c>
      <c r="CO85" s="373">
        <v>10760</v>
      </c>
      <c r="CP85" s="373">
        <v>10761</v>
      </c>
      <c r="CQ85" s="373">
        <v>10819</v>
      </c>
      <c r="CR85" s="373">
        <v>10831</v>
      </c>
      <c r="CS85" s="373">
        <v>10912</v>
      </c>
      <c r="CT85" s="373">
        <v>10949</v>
      </c>
      <c r="CU85" s="374">
        <v>10979</v>
      </c>
      <c r="CV85" s="372">
        <v>10984</v>
      </c>
      <c r="CW85" s="373">
        <v>10978</v>
      </c>
      <c r="CX85" s="373">
        <v>11069</v>
      </c>
      <c r="CY85" s="373">
        <v>11096</v>
      </c>
      <c r="CZ85" s="373">
        <v>11117</v>
      </c>
      <c r="DA85" s="373">
        <v>11090</v>
      </c>
      <c r="DB85" s="373">
        <v>11103</v>
      </c>
      <c r="DC85" s="373">
        <v>11043</v>
      </c>
      <c r="DD85" s="373">
        <v>11037</v>
      </c>
      <c r="DE85" s="373">
        <v>11020</v>
      </c>
      <c r="DF85" s="373">
        <v>11017</v>
      </c>
      <c r="DG85" s="374">
        <v>11037</v>
      </c>
      <c r="DH85" s="372">
        <v>11025</v>
      </c>
      <c r="DI85" s="373">
        <v>10992</v>
      </c>
      <c r="DJ85" s="373">
        <v>11115</v>
      </c>
      <c r="DK85" s="373">
        <v>11078</v>
      </c>
      <c r="DL85" s="373">
        <v>10994</v>
      </c>
      <c r="DM85" s="373">
        <v>10944</v>
      </c>
      <c r="DN85" s="373">
        <v>10890</v>
      </c>
      <c r="DO85" s="373">
        <v>10836</v>
      </c>
      <c r="DP85" s="373">
        <v>10869</v>
      </c>
      <c r="DQ85" s="373">
        <v>10858</v>
      </c>
      <c r="DR85" s="373">
        <v>10792</v>
      </c>
      <c r="DS85" s="376">
        <v>10875</v>
      </c>
      <c r="DT85" s="372">
        <v>10873</v>
      </c>
      <c r="DU85" s="373">
        <v>11033</v>
      </c>
      <c r="DV85" s="373">
        <v>11006</v>
      </c>
      <c r="DW85" s="373">
        <v>11068</v>
      </c>
      <c r="DX85" s="373">
        <v>11232</v>
      </c>
      <c r="DY85" s="373">
        <v>11292</v>
      </c>
      <c r="DZ85" s="373">
        <v>11321</v>
      </c>
      <c r="EA85" s="373">
        <v>11208</v>
      </c>
      <c r="EB85" s="373">
        <v>11210</v>
      </c>
      <c r="EC85" s="373">
        <v>11216</v>
      </c>
      <c r="ED85" s="373">
        <v>11148</v>
      </c>
      <c r="EE85" s="376">
        <v>11098</v>
      </c>
      <c r="EF85" s="372">
        <v>11194</v>
      </c>
      <c r="EG85" s="373">
        <v>11190</v>
      </c>
      <c r="EH85" s="373">
        <v>11136</v>
      </c>
      <c r="EI85" s="373">
        <v>11059</v>
      </c>
      <c r="EJ85" s="373">
        <v>11101</v>
      </c>
      <c r="EK85" s="373">
        <v>11104</v>
      </c>
      <c r="EL85" s="373">
        <v>11165</v>
      </c>
      <c r="EM85" s="373">
        <v>11158</v>
      </c>
      <c r="EN85" s="373">
        <v>11165</v>
      </c>
      <c r="EO85" s="373">
        <v>11181</v>
      </c>
      <c r="EP85" s="373">
        <v>11243</v>
      </c>
      <c r="EQ85" s="376">
        <v>11190</v>
      </c>
      <c r="ER85" s="372">
        <v>11256</v>
      </c>
      <c r="ES85" s="373">
        <v>11191</v>
      </c>
      <c r="ET85" s="373">
        <v>11204</v>
      </c>
      <c r="EU85" s="373">
        <v>11177</v>
      </c>
      <c r="EV85" s="373">
        <v>11216</v>
      </c>
      <c r="EW85" s="376">
        <v>11218</v>
      </c>
      <c r="EX85" s="376">
        <v>11455</v>
      </c>
      <c r="EY85" s="376">
        <v>11476</v>
      </c>
      <c r="EZ85" s="374">
        <v>11423</v>
      </c>
      <c r="FA85" s="374">
        <v>11450</v>
      </c>
      <c r="FB85" s="374">
        <v>11442</v>
      </c>
      <c r="FC85" s="374">
        <v>11503</v>
      </c>
      <c r="FD85" s="374">
        <v>11523</v>
      </c>
      <c r="FE85" s="103">
        <v>20</v>
      </c>
      <c r="FF85" s="83">
        <v>0.17356591165495097</v>
      </c>
      <c r="FG85" s="103">
        <v>333</v>
      </c>
      <c r="FH85" s="83">
        <v>2.975871313672922</v>
      </c>
    </row>
    <row r="86" spans="1:164" ht="15" outlineLevel="2">
      <c r="A86" s="360">
        <v>206</v>
      </c>
      <c r="B86" s="52" t="s">
        <v>367</v>
      </c>
      <c r="C86" s="343" t="s">
        <v>373</v>
      </c>
      <c r="D86" s="372">
        <v>3284</v>
      </c>
      <c r="E86" s="373">
        <v>3279</v>
      </c>
      <c r="F86" s="373">
        <v>3249</v>
      </c>
      <c r="G86" s="373">
        <v>3241</v>
      </c>
      <c r="H86" s="373">
        <v>3222</v>
      </c>
      <c r="I86" s="373">
        <v>3211</v>
      </c>
      <c r="J86" s="373">
        <v>3151</v>
      </c>
      <c r="K86" s="373">
        <v>3203</v>
      </c>
      <c r="L86" s="373">
        <v>3154</v>
      </c>
      <c r="M86" s="373">
        <v>3170</v>
      </c>
      <c r="N86" s="373">
        <v>3166</v>
      </c>
      <c r="O86" s="374">
        <v>3172</v>
      </c>
      <c r="P86" s="372">
        <v>3179</v>
      </c>
      <c r="Q86" s="373">
        <v>3182</v>
      </c>
      <c r="R86" s="375">
        <v>3177</v>
      </c>
      <c r="S86" s="373">
        <v>3192</v>
      </c>
      <c r="T86" s="373">
        <v>3198</v>
      </c>
      <c r="U86" s="373">
        <v>3198</v>
      </c>
      <c r="V86" s="373">
        <v>3180</v>
      </c>
      <c r="W86" s="373">
        <v>3171</v>
      </c>
      <c r="X86" s="373">
        <v>3188</v>
      </c>
      <c r="Y86" s="373">
        <v>3249</v>
      </c>
      <c r="Z86" s="373">
        <v>3256</v>
      </c>
      <c r="AA86" s="374">
        <v>3244</v>
      </c>
      <c r="AB86" s="372">
        <v>3255</v>
      </c>
      <c r="AC86" s="373">
        <v>3237</v>
      </c>
      <c r="AD86" s="373">
        <v>3211</v>
      </c>
      <c r="AE86" s="373">
        <v>3192</v>
      </c>
      <c r="AF86" s="373">
        <v>3219</v>
      </c>
      <c r="AG86" s="373">
        <v>3194</v>
      </c>
      <c r="AH86" s="373">
        <v>3210</v>
      </c>
      <c r="AI86" s="373">
        <v>3209</v>
      </c>
      <c r="AJ86" s="373">
        <v>3217</v>
      </c>
      <c r="AK86" s="373">
        <v>3233</v>
      </c>
      <c r="AL86" s="373">
        <v>3219</v>
      </c>
      <c r="AM86" s="374">
        <v>3224</v>
      </c>
      <c r="AN86" s="372">
        <v>3200</v>
      </c>
      <c r="AO86" s="373">
        <v>3218</v>
      </c>
      <c r="AP86" s="373">
        <v>3235</v>
      </c>
      <c r="AQ86" s="373">
        <v>3218</v>
      </c>
      <c r="AR86" s="373">
        <v>3245</v>
      </c>
      <c r="AS86" s="373">
        <v>3259</v>
      </c>
      <c r="AT86" s="373">
        <v>3250</v>
      </c>
      <c r="AU86" s="373">
        <v>3272</v>
      </c>
      <c r="AV86" s="373">
        <v>3241</v>
      </c>
      <c r="AW86" s="373">
        <v>3234</v>
      </c>
      <c r="AX86" s="373">
        <v>3247</v>
      </c>
      <c r="AY86" s="374">
        <v>3225</v>
      </c>
      <c r="AZ86" s="372">
        <v>3233</v>
      </c>
      <c r="BA86" s="373">
        <v>3247</v>
      </c>
      <c r="BB86" s="373">
        <v>3245</v>
      </c>
      <c r="BC86" s="373">
        <v>3199</v>
      </c>
      <c r="BD86" s="373">
        <v>3216</v>
      </c>
      <c r="BE86" s="373">
        <v>3208</v>
      </c>
      <c r="BF86" s="373">
        <v>3184</v>
      </c>
      <c r="BG86" s="373">
        <v>3137</v>
      </c>
      <c r="BH86" s="373">
        <v>3129</v>
      </c>
      <c r="BI86" s="373">
        <v>3102</v>
      </c>
      <c r="BJ86" s="373">
        <v>3107</v>
      </c>
      <c r="BK86" s="374">
        <v>3103</v>
      </c>
      <c r="BL86" s="372">
        <v>3122</v>
      </c>
      <c r="BM86" s="377">
        <v>3140</v>
      </c>
      <c r="BN86" s="377">
        <v>3126</v>
      </c>
      <c r="BO86" s="377">
        <v>3120</v>
      </c>
      <c r="BP86" s="377">
        <v>3131</v>
      </c>
      <c r="BQ86" s="377">
        <v>3122</v>
      </c>
      <c r="BR86" s="377">
        <v>3065</v>
      </c>
      <c r="BS86" s="377">
        <v>3032</v>
      </c>
      <c r="BT86" s="377">
        <v>3027</v>
      </c>
      <c r="BU86" s="377">
        <v>2999</v>
      </c>
      <c r="BV86" s="377">
        <v>2997</v>
      </c>
      <c r="BW86" s="374">
        <v>2981</v>
      </c>
      <c r="BX86" s="372">
        <v>2982</v>
      </c>
      <c r="BY86" s="377">
        <v>2993</v>
      </c>
      <c r="BZ86" s="377">
        <v>2977</v>
      </c>
      <c r="CA86" s="377">
        <v>2947</v>
      </c>
      <c r="CB86" s="377">
        <v>2930</v>
      </c>
      <c r="CC86" s="377">
        <v>2913</v>
      </c>
      <c r="CD86" s="377">
        <v>2919</v>
      </c>
      <c r="CE86" s="377">
        <v>2935</v>
      </c>
      <c r="CF86" s="377">
        <v>2938</v>
      </c>
      <c r="CG86" s="373">
        <v>2933</v>
      </c>
      <c r="CH86" s="373">
        <v>2931</v>
      </c>
      <c r="CI86" s="374">
        <v>2912</v>
      </c>
      <c r="CJ86" s="372">
        <v>2919</v>
      </c>
      <c r="CK86" s="373">
        <v>2913</v>
      </c>
      <c r="CL86" s="373">
        <v>2901</v>
      </c>
      <c r="CM86" s="373">
        <v>2904</v>
      </c>
      <c r="CN86" s="373">
        <v>2903</v>
      </c>
      <c r="CO86" s="373">
        <v>2906</v>
      </c>
      <c r="CP86" s="373">
        <v>2923</v>
      </c>
      <c r="CQ86" s="373">
        <v>2930</v>
      </c>
      <c r="CR86" s="373">
        <v>2908</v>
      </c>
      <c r="CS86" s="373">
        <v>2895</v>
      </c>
      <c r="CT86" s="373">
        <v>2916</v>
      </c>
      <c r="CU86" s="374">
        <v>2935</v>
      </c>
      <c r="CV86" s="372">
        <v>2947</v>
      </c>
      <c r="CW86" s="373">
        <v>2919</v>
      </c>
      <c r="CX86" s="373">
        <v>2919</v>
      </c>
      <c r="CY86" s="373">
        <v>2910</v>
      </c>
      <c r="CZ86" s="373">
        <v>2916</v>
      </c>
      <c r="DA86" s="373">
        <v>2902</v>
      </c>
      <c r="DB86" s="373">
        <v>2907</v>
      </c>
      <c r="DC86" s="373">
        <v>2899</v>
      </c>
      <c r="DD86" s="373">
        <v>2903</v>
      </c>
      <c r="DE86" s="373">
        <v>2890</v>
      </c>
      <c r="DF86" s="373">
        <v>2887</v>
      </c>
      <c r="DG86" s="374">
        <v>2877</v>
      </c>
      <c r="DH86" s="372">
        <v>2880</v>
      </c>
      <c r="DI86" s="373">
        <v>2878</v>
      </c>
      <c r="DJ86" s="373">
        <v>2894</v>
      </c>
      <c r="DK86" s="373">
        <v>2875</v>
      </c>
      <c r="DL86" s="373">
        <v>2842</v>
      </c>
      <c r="DM86" s="373">
        <v>2831</v>
      </c>
      <c r="DN86" s="373">
        <v>2824</v>
      </c>
      <c r="DO86" s="373">
        <v>2803</v>
      </c>
      <c r="DP86" s="373">
        <v>2795</v>
      </c>
      <c r="DQ86" s="373">
        <v>2773</v>
      </c>
      <c r="DR86" s="373">
        <v>2760</v>
      </c>
      <c r="DS86" s="376">
        <v>2777</v>
      </c>
      <c r="DT86" s="372">
        <v>2783</v>
      </c>
      <c r="DU86" s="373">
        <v>2802</v>
      </c>
      <c r="DV86" s="373">
        <v>2810</v>
      </c>
      <c r="DW86" s="373">
        <v>2824</v>
      </c>
      <c r="DX86" s="373">
        <v>2852</v>
      </c>
      <c r="DY86" s="373">
        <v>2850</v>
      </c>
      <c r="DZ86" s="373">
        <v>2846</v>
      </c>
      <c r="EA86" s="373">
        <v>2822</v>
      </c>
      <c r="EB86" s="373">
        <v>2833</v>
      </c>
      <c r="EC86" s="373">
        <v>2833</v>
      </c>
      <c r="ED86" s="373">
        <v>2814</v>
      </c>
      <c r="EE86" s="376">
        <v>2805</v>
      </c>
      <c r="EF86" s="372">
        <v>2817</v>
      </c>
      <c r="EG86" s="373">
        <v>2795</v>
      </c>
      <c r="EH86" s="373">
        <v>2766</v>
      </c>
      <c r="EI86" s="373">
        <v>2744</v>
      </c>
      <c r="EJ86" s="373">
        <v>2753</v>
      </c>
      <c r="EK86" s="373">
        <v>2738</v>
      </c>
      <c r="EL86" s="373">
        <v>2729</v>
      </c>
      <c r="EM86" s="373">
        <v>2720</v>
      </c>
      <c r="EN86" s="373">
        <v>2729</v>
      </c>
      <c r="EO86" s="373">
        <v>2741</v>
      </c>
      <c r="EP86" s="373">
        <v>2725</v>
      </c>
      <c r="EQ86" s="376">
        <v>2722</v>
      </c>
      <c r="ER86" s="372">
        <v>2743</v>
      </c>
      <c r="ES86" s="373">
        <v>2739</v>
      </c>
      <c r="ET86" s="373">
        <v>2721</v>
      </c>
      <c r="EU86" s="373">
        <v>2720</v>
      </c>
      <c r="EV86" s="373">
        <v>2727</v>
      </c>
      <c r="EW86" s="376">
        <v>2709</v>
      </c>
      <c r="EX86" s="376">
        <v>2747</v>
      </c>
      <c r="EY86" s="376">
        <v>2763</v>
      </c>
      <c r="EZ86" s="374">
        <v>2750</v>
      </c>
      <c r="FA86" s="374">
        <v>2738</v>
      </c>
      <c r="FB86" s="374">
        <v>2730</v>
      </c>
      <c r="FC86" s="374">
        <v>2738</v>
      </c>
      <c r="FD86" s="374">
        <v>2742</v>
      </c>
      <c r="FE86" s="103">
        <v>4</v>
      </c>
      <c r="FF86" s="83">
        <v>0.14587892049598833</v>
      </c>
      <c r="FG86" s="103">
        <v>20</v>
      </c>
      <c r="FH86" s="83">
        <v>0.73475385745775168</v>
      </c>
    </row>
    <row r="87" spans="1:164" ht="15" outlineLevel="2">
      <c r="A87" s="360">
        <v>313</v>
      </c>
      <c r="B87" s="52" t="s">
        <v>367</v>
      </c>
      <c r="C87" s="343" t="s">
        <v>374</v>
      </c>
      <c r="D87" s="372">
        <v>6870</v>
      </c>
      <c r="E87" s="373">
        <v>6917</v>
      </c>
      <c r="F87" s="373">
        <v>6870</v>
      </c>
      <c r="G87" s="373">
        <v>6865</v>
      </c>
      <c r="H87" s="373">
        <v>6788</v>
      </c>
      <c r="I87" s="373">
        <v>6897</v>
      </c>
      <c r="J87" s="373">
        <v>6796</v>
      </c>
      <c r="K87" s="373">
        <v>6883</v>
      </c>
      <c r="L87" s="373">
        <v>6762</v>
      </c>
      <c r="M87" s="373">
        <v>6816</v>
      </c>
      <c r="N87" s="373">
        <v>6776</v>
      </c>
      <c r="O87" s="374">
        <v>6851</v>
      </c>
      <c r="P87" s="372">
        <v>6932</v>
      </c>
      <c r="Q87" s="373">
        <v>6959</v>
      </c>
      <c r="R87" s="375">
        <v>7009</v>
      </c>
      <c r="S87" s="373">
        <v>6925</v>
      </c>
      <c r="T87" s="373">
        <v>7149</v>
      </c>
      <c r="U87" s="373">
        <v>7133</v>
      </c>
      <c r="V87" s="373">
        <v>7063</v>
      </c>
      <c r="W87" s="373">
        <v>7022</v>
      </c>
      <c r="X87" s="373">
        <v>6979</v>
      </c>
      <c r="Y87" s="373">
        <v>6896</v>
      </c>
      <c r="Z87" s="373">
        <v>6858</v>
      </c>
      <c r="AA87" s="374">
        <v>6773</v>
      </c>
      <c r="AB87" s="372">
        <v>6740</v>
      </c>
      <c r="AC87" s="373">
        <v>6740</v>
      </c>
      <c r="AD87" s="373">
        <v>6763</v>
      </c>
      <c r="AE87" s="373">
        <v>6749</v>
      </c>
      <c r="AF87" s="373">
        <v>6761</v>
      </c>
      <c r="AG87" s="373">
        <v>6748</v>
      </c>
      <c r="AH87" s="373">
        <v>6745</v>
      </c>
      <c r="AI87" s="373">
        <v>6773</v>
      </c>
      <c r="AJ87" s="373">
        <v>6725</v>
      </c>
      <c r="AK87" s="373">
        <v>6694</v>
      </c>
      <c r="AL87" s="373">
        <v>6686</v>
      </c>
      <c r="AM87" s="374">
        <v>6665</v>
      </c>
      <c r="AN87" s="372">
        <v>6643</v>
      </c>
      <c r="AO87" s="373">
        <v>6895</v>
      </c>
      <c r="AP87" s="373">
        <v>6955</v>
      </c>
      <c r="AQ87" s="373">
        <v>7020</v>
      </c>
      <c r="AR87" s="373">
        <v>7065</v>
      </c>
      <c r="AS87" s="373">
        <v>7045</v>
      </c>
      <c r="AT87" s="373">
        <v>7038</v>
      </c>
      <c r="AU87" s="373">
        <v>7038</v>
      </c>
      <c r="AV87" s="373">
        <v>7012</v>
      </c>
      <c r="AW87" s="373">
        <v>6951</v>
      </c>
      <c r="AX87" s="373">
        <v>6942</v>
      </c>
      <c r="AY87" s="374">
        <v>6915</v>
      </c>
      <c r="AZ87" s="372">
        <v>6901</v>
      </c>
      <c r="BA87" s="373">
        <v>6890</v>
      </c>
      <c r="BB87" s="373">
        <v>6913</v>
      </c>
      <c r="BC87" s="373">
        <v>6884</v>
      </c>
      <c r="BD87" s="373">
        <v>6985</v>
      </c>
      <c r="BE87" s="373">
        <v>6914</v>
      </c>
      <c r="BF87" s="373">
        <v>6905</v>
      </c>
      <c r="BG87" s="373">
        <v>6831</v>
      </c>
      <c r="BH87" s="373">
        <v>6855</v>
      </c>
      <c r="BI87" s="373">
        <v>6846</v>
      </c>
      <c r="BJ87" s="373">
        <v>6863</v>
      </c>
      <c r="BK87" s="374">
        <v>6902</v>
      </c>
      <c r="BL87" s="372">
        <v>6898</v>
      </c>
      <c r="BM87" s="377">
        <v>6959</v>
      </c>
      <c r="BN87" s="377">
        <v>6964</v>
      </c>
      <c r="BO87" s="377">
        <v>6972</v>
      </c>
      <c r="BP87" s="377">
        <v>6966</v>
      </c>
      <c r="BQ87" s="377">
        <v>6929</v>
      </c>
      <c r="BR87" s="377">
        <v>6832</v>
      </c>
      <c r="BS87" s="377">
        <v>6790</v>
      </c>
      <c r="BT87" s="377">
        <v>6775</v>
      </c>
      <c r="BU87" s="377">
        <v>6687</v>
      </c>
      <c r="BV87" s="377">
        <v>6631</v>
      </c>
      <c r="BW87" s="374">
        <v>6640</v>
      </c>
      <c r="BX87" s="372">
        <v>6681</v>
      </c>
      <c r="BY87" s="377">
        <v>6688</v>
      </c>
      <c r="BZ87" s="377">
        <v>6660</v>
      </c>
      <c r="CA87" s="377">
        <v>6631</v>
      </c>
      <c r="CB87" s="377">
        <v>6620</v>
      </c>
      <c r="CC87" s="377">
        <v>6577</v>
      </c>
      <c r="CD87" s="377">
        <v>6562</v>
      </c>
      <c r="CE87" s="377">
        <v>6559</v>
      </c>
      <c r="CF87" s="377">
        <v>6621</v>
      </c>
      <c r="CG87" s="373">
        <v>6573</v>
      </c>
      <c r="CH87" s="373">
        <v>6526</v>
      </c>
      <c r="CI87" s="374">
        <v>6503</v>
      </c>
      <c r="CJ87" s="372">
        <v>6464</v>
      </c>
      <c r="CK87" s="373">
        <v>6517</v>
      </c>
      <c r="CL87" s="373">
        <v>6528</v>
      </c>
      <c r="CM87" s="373">
        <v>6527</v>
      </c>
      <c r="CN87" s="373">
        <v>6520</v>
      </c>
      <c r="CO87" s="373">
        <v>6569</v>
      </c>
      <c r="CP87" s="373">
        <v>6628</v>
      </c>
      <c r="CQ87" s="373">
        <v>6639</v>
      </c>
      <c r="CR87" s="373">
        <v>6667</v>
      </c>
      <c r="CS87" s="373">
        <v>6644</v>
      </c>
      <c r="CT87" s="373">
        <v>6655</v>
      </c>
      <c r="CU87" s="374">
        <v>6644</v>
      </c>
      <c r="CV87" s="372">
        <v>6630</v>
      </c>
      <c r="CW87" s="373">
        <v>6621</v>
      </c>
      <c r="CX87" s="373">
        <v>6659</v>
      </c>
      <c r="CY87" s="373">
        <v>6616</v>
      </c>
      <c r="CZ87" s="373">
        <v>6606</v>
      </c>
      <c r="DA87" s="373">
        <v>6604</v>
      </c>
      <c r="DB87" s="373">
        <v>6617</v>
      </c>
      <c r="DC87" s="373">
        <v>6608</v>
      </c>
      <c r="DD87" s="373">
        <v>6617</v>
      </c>
      <c r="DE87" s="373">
        <v>6612</v>
      </c>
      <c r="DF87" s="373">
        <v>6610</v>
      </c>
      <c r="DG87" s="374">
        <v>6720</v>
      </c>
      <c r="DH87" s="372">
        <v>6713</v>
      </c>
      <c r="DI87" s="373">
        <v>6752</v>
      </c>
      <c r="DJ87" s="373">
        <v>6772</v>
      </c>
      <c r="DK87" s="373">
        <v>6737</v>
      </c>
      <c r="DL87" s="373">
        <v>6668</v>
      </c>
      <c r="DM87" s="373">
        <v>6646</v>
      </c>
      <c r="DN87" s="373">
        <v>6622</v>
      </c>
      <c r="DO87" s="373">
        <v>6608</v>
      </c>
      <c r="DP87" s="373">
        <v>6603</v>
      </c>
      <c r="DQ87" s="373">
        <v>6565</v>
      </c>
      <c r="DR87" s="373">
        <v>6513</v>
      </c>
      <c r="DS87" s="376">
        <v>6553</v>
      </c>
      <c r="DT87" s="372">
        <v>6588</v>
      </c>
      <c r="DU87" s="373">
        <v>6671</v>
      </c>
      <c r="DV87" s="373">
        <v>6711</v>
      </c>
      <c r="DW87" s="373">
        <v>6721</v>
      </c>
      <c r="DX87" s="373">
        <v>6804</v>
      </c>
      <c r="DY87" s="373">
        <v>6806</v>
      </c>
      <c r="DZ87" s="373">
        <v>6851</v>
      </c>
      <c r="EA87" s="373">
        <v>6799</v>
      </c>
      <c r="EB87" s="373">
        <v>6799</v>
      </c>
      <c r="EC87" s="373">
        <v>6852</v>
      </c>
      <c r="ED87" s="373">
        <v>6836</v>
      </c>
      <c r="EE87" s="376">
        <v>6817</v>
      </c>
      <c r="EF87" s="372">
        <v>6805</v>
      </c>
      <c r="EG87" s="373">
        <v>6873</v>
      </c>
      <c r="EH87" s="373">
        <v>6846</v>
      </c>
      <c r="EI87" s="373">
        <v>6833</v>
      </c>
      <c r="EJ87" s="373">
        <v>6822</v>
      </c>
      <c r="EK87" s="373">
        <v>6813</v>
      </c>
      <c r="EL87" s="373">
        <v>6838</v>
      </c>
      <c r="EM87" s="373">
        <v>6847</v>
      </c>
      <c r="EN87" s="373">
        <v>6822</v>
      </c>
      <c r="EO87" s="373">
        <v>6808</v>
      </c>
      <c r="EP87" s="373">
        <v>6820</v>
      </c>
      <c r="EQ87" s="376">
        <v>6777</v>
      </c>
      <c r="ER87" s="372">
        <v>6797</v>
      </c>
      <c r="ES87" s="373">
        <v>6737</v>
      </c>
      <c r="ET87" s="373">
        <v>6716</v>
      </c>
      <c r="EU87" s="373">
        <v>6728</v>
      </c>
      <c r="EV87" s="373">
        <v>6726</v>
      </c>
      <c r="EW87" s="376">
        <v>6670</v>
      </c>
      <c r="EX87" s="376">
        <v>6790</v>
      </c>
      <c r="EY87" s="376">
        <v>6764</v>
      </c>
      <c r="EZ87" s="374">
        <v>6753</v>
      </c>
      <c r="FA87" s="374">
        <v>6767</v>
      </c>
      <c r="FB87" s="374">
        <v>6755</v>
      </c>
      <c r="FC87" s="374">
        <v>6796</v>
      </c>
      <c r="FD87" s="374">
        <v>6787</v>
      </c>
      <c r="FE87" s="103">
        <v>-9</v>
      </c>
      <c r="FF87" s="83">
        <v>-0.13260645351407102</v>
      </c>
      <c r="FG87" s="103">
        <v>10</v>
      </c>
      <c r="FH87" s="83">
        <v>0.14755791648221928</v>
      </c>
    </row>
    <row r="88" spans="1:164" ht="15" outlineLevel="2">
      <c r="A88" s="360">
        <v>318</v>
      </c>
      <c r="B88" s="52" t="s">
        <v>367</v>
      </c>
      <c r="C88" s="343" t="s">
        <v>375</v>
      </c>
      <c r="D88" s="372">
        <v>10333</v>
      </c>
      <c r="E88" s="373">
        <v>10254</v>
      </c>
      <c r="F88" s="373">
        <v>10202</v>
      </c>
      <c r="G88" s="373">
        <v>10190</v>
      </c>
      <c r="H88" s="373">
        <v>10108</v>
      </c>
      <c r="I88" s="373">
        <v>10157</v>
      </c>
      <c r="J88" s="373">
        <v>9768</v>
      </c>
      <c r="K88" s="373">
        <v>10138</v>
      </c>
      <c r="L88" s="373">
        <v>9636</v>
      </c>
      <c r="M88" s="373">
        <v>9570</v>
      </c>
      <c r="N88" s="373">
        <v>9494</v>
      </c>
      <c r="O88" s="374">
        <v>9547</v>
      </c>
      <c r="P88" s="372">
        <v>9562</v>
      </c>
      <c r="Q88" s="373">
        <v>9504</v>
      </c>
      <c r="R88" s="375">
        <v>9640</v>
      </c>
      <c r="S88" s="373">
        <v>9629</v>
      </c>
      <c r="T88" s="373">
        <v>9783</v>
      </c>
      <c r="U88" s="373">
        <v>9898</v>
      </c>
      <c r="V88" s="373">
        <v>10111</v>
      </c>
      <c r="W88" s="373">
        <v>10588</v>
      </c>
      <c r="X88" s="373">
        <v>10983</v>
      </c>
      <c r="Y88" s="373">
        <v>11244</v>
      </c>
      <c r="Z88" s="373">
        <v>11314</v>
      </c>
      <c r="AA88" s="374">
        <v>11200</v>
      </c>
      <c r="AB88" s="372">
        <v>11347</v>
      </c>
      <c r="AC88" s="373">
        <v>11372</v>
      </c>
      <c r="AD88" s="373">
        <v>11424</v>
      </c>
      <c r="AE88" s="373">
        <v>11323</v>
      </c>
      <c r="AF88" s="373">
        <v>11426</v>
      </c>
      <c r="AG88" s="373">
        <v>11379</v>
      </c>
      <c r="AH88" s="373">
        <v>11375</v>
      </c>
      <c r="AI88" s="373">
        <v>11461</v>
      </c>
      <c r="AJ88" s="373">
        <v>11463</v>
      </c>
      <c r="AK88" s="373">
        <v>11645</v>
      </c>
      <c r="AL88" s="373">
        <v>11670</v>
      </c>
      <c r="AM88" s="374">
        <v>11731</v>
      </c>
      <c r="AN88" s="372">
        <v>11757</v>
      </c>
      <c r="AO88" s="373">
        <v>11782</v>
      </c>
      <c r="AP88" s="373">
        <v>11818</v>
      </c>
      <c r="AQ88" s="373">
        <v>11706</v>
      </c>
      <c r="AR88" s="373">
        <v>11932</v>
      </c>
      <c r="AS88" s="373">
        <v>11990</v>
      </c>
      <c r="AT88" s="373">
        <v>12054</v>
      </c>
      <c r="AU88" s="373">
        <v>12090</v>
      </c>
      <c r="AV88" s="373">
        <v>12015</v>
      </c>
      <c r="AW88" s="373">
        <v>11962</v>
      </c>
      <c r="AX88" s="373">
        <v>11910</v>
      </c>
      <c r="AY88" s="374">
        <v>11911</v>
      </c>
      <c r="AZ88" s="372">
        <v>12149</v>
      </c>
      <c r="BA88" s="373">
        <v>12195</v>
      </c>
      <c r="BB88" s="373">
        <v>12047</v>
      </c>
      <c r="BC88" s="373">
        <v>12099</v>
      </c>
      <c r="BD88" s="373">
        <v>12133</v>
      </c>
      <c r="BE88" s="373">
        <v>11987</v>
      </c>
      <c r="BF88" s="373">
        <v>12027</v>
      </c>
      <c r="BG88" s="373">
        <v>11859</v>
      </c>
      <c r="BH88" s="373">
        <v>11969</v>
      </c>
      <c r="BI88" s="373">
        <v>11902</v>
      </c>
      <c r="BJ88" s="373">
        <v>11951</v>
      </c>
      <c r="BK88" s="374">
        <v>12155</v>
      </c>
      <c r="BL88" s="372">
        <v>12286</v>
      </c>
      <c r="BM88" s="377">
        <v>12406</v>
      </c>
      <c r="BN88" s="377">
        <v>12460</v>
      </c>
      <c r="BO88" s="377">
        <v>12437</v>
      </c>
      <c r="BP88" s="377">
        <v>12426</v>
      </c>
      <c r="BQ88" s="377">
        <v>12392</v>
      </c>
      <c r="BR88" s="377">
        <v>12133</v>
      </c>
      <c r="BS88" s="377">
        <v>12064</v>
      </c>
      <c r="BT88" s="377">
        <v>11989</v>
      </c>
      <c r="BU88" s="377">
        <v>12019</v>
      </c>
      <c r="BV88" s="377">
        <v>11936</v>
      </c>
      <c r="BW88" s="374">
        <v>12072</v>
      </c>
      <c r="BX88" s="372">
        <v>12212</v>
      </c>
      <c r="BY88" s="377">
        <v>12174</v>
      </c>
      <c r="BZ88" s="377">
        <v>11803</v>
      </c>
      <c r="CA88" s="377">
        <v>11649</v>
      </c>
      <c r="CB88" s="377">
        <v>11524</v>
      </c>
      <c r="CC88" s="377">
        <v>11348</v>
      </c>
      <c r="CD88" s="377">
        <v>11267</v>
      </c>
      <c r="CE88" s="377">
        <v>11270</v>
      </c>
      <c r="CF88" s="377">
        <v>11117</v>
      </c>
      <c r="CG88" s="373">
        <v>11006</v>
      </c>
      <c r="CH88" s="373">
        <v>10906</v>
      </c>
      <c r="CI88" s="374">
        <v>10787</v>
      </c>
      <c r="CJ88" s="372">
        <v>10725</v>
      </c>
      <c r="CK88" s="373">
        <v>10746</v>
      </c>
      <c r="CL88" s="373">
        <v>10698</v>
      </c>
      <c r="CM88" s="373">
        <v>10690</v>
      </c>
      <c r="CN88" s="373">
        <v>10690</v>
      </c>
      <c r="CO88" s="373">
        <v>10841</v>
      </c>
      <c r="CP88" s="373">
        <v>10912</v>
      </c>
      <c r="CQ88" s="373">
        <v>10882</v>
      </c>
      <c r="CR88" s="373">
        <v>11002</v>
      </c>
      <c r="CS88" s="373">
        <v>11006</v>
      </c>
      <c r="CT88" s="373">
        <v>11010</v>
      </c>
      <c r="CU88" s="374">
        <v>11063</v>
      </c>
      <c r="CV88" s="372">
        <v>11124</v>
      </c>
      <c r="CW88" s="373">
        <v>11154</v>
      </c>
      <c r="CX88" s="373">
        <v>11107</v>
      </c>
      <c r="CY88" s="373">
        <v>11071</v>
      </c>
      <c r="CZ88" s="373">
        <v>11010</v>
      </c>
      <c r="DA88" s="373">
        <v>10948</v>
      </c>
      <c r="DB88" s="373">
        <v>10921</v>
      </c>
      <c r="DC88" s="373">
        <v>10950</v>
      </c>
      <c r="DD88" s="373">
        <v>10989</v>
      </c>
      <c r="DE88" s="373">
        <v>11006</v>
      </c>
      <c r="DF88" s="373">
        <v>11074</v>
      </c>
      <c r="DG88" s="374">
        <v>11107</v>
      </c>
      <c r="DH88" s="372">
        <v>11132</v>
      </c>
      <c r="DI88" s="373">
        <v>11215</v>
      </c>
      <c r="DJ88" s="373">
        <v>11321</v>
      </c>
      <c r="DK88" s="373">
        <v>11390</v>
      </c>
      <c r="DL88" s="373">
        <v>11323</v>
      </c>
      <c r="DM88" s="373">
        <v>11206</v>
      </c>
      <c r="DN88" s="373">
        <v>11130</v>
      </c>
      <c r="DO88" s="373">
        <v>11081</v>
      </c>
      <c r="DP88" s="373">
        <v>11124</v>
      </c>
      <c r="DQ88" s="373">
        <v>11052</v>
      </c>
      <c r="DR88" s="373">
        <v>10971</v>
      </c>
      <c r="DS88" s="376">
        <v>11128</v>
      </c>
      <c r="DT88" s="372">
        <v>11248</v>
      </c>
      <c r="DU88" s="373">
        <v>11718</v>
      </c>
      <c r="DV88" s="373">
        <v>11952</v>
      </c>
      <c r="DW88" s="373">
        <v>12083</v>
      </c>
      <c r="DX88" s="373">
        <v>12439</v>
      </c>
      <c r="DY88" s="373">
        <v>12653</v>
      </c>
      <c r="DZ88" s="373">
        <v>12685</v>
      </c>
      <c r="EA88" s="373">
        <v>12313</v>
      </c>
      <c r="EB88" s="373">
        <v>12288</v>
      </c>
      <c r="EC88" s="373">
        <v>12163</v>
      </c>
      <c r="ED88" s="373">
        <v>12035</v>
      </c>
      <c r="EE88" s="376">
        <v>11870</v>
      </c>
      <c r="EF88" s="372">
        <v>11828</v>
      </c>
      <c r="EG88" s="373">
        <v>11751</v>
      </c>
      <c r="EH88" s="373">
        <v>11678</v>
      </c>
      <c r="EI88" s="373">
        <v>11633</v>
      </c>
      <c r="EJ88" s="373">
        <v>11574</v>
      </c>
      <c r="EK88" s="373">
        <v>11623</v>
      </c>
      <c r="EL88" s="373">
        <v>11604</v>
      </c>
      <c r="EM88" s="373">
        <v>11549</v>
      </c>
      <c r="EN88" s="373">
        <v>12048</v>
      </c>
      <c r="EO88" s="373">
        <v>11975</v>
      </c>
      <c r="EP88" s="373">
        <v>11962</v>
      </c>
      <c r="EQ88" s="376">
        <v>12019</v>
      </c>
      <c r="ER88" s="372">
        <v>12039</v>
      </c>
      <c r="ES88" s="373">
        <v>12109</v>
      </c>
      <c r="ET88" s="373">
        <v>12615</v>
      </c>
      <c r="EU88" s="373">
        <v>12658</v>
      </c>
      <c r="EV88" s="373">
        <v>13061</v>
      </c>
      <c r="EW88" s="376">
        <v>13045</v>
      </c>
      <c r="EX88" s="376">
        <v>13739</v>
      </c>
      <c r="EY88" s="376">
        <v>13734</v>
      </c>
      <c r="EZ88" s="374">
        <v>13722</v>
      </c>
      <c r="FA88" s="374">
        <v>14686</v>
      </c>
      <c r="FB88" s="374">
        <v>14666</v>
      </c>
      <c r="FC88" s="374">
        <v>14717</v>
      </c>
      <c r="FD88" s="374">
        <v>14969</v>
      </c>
      <c r="FE88" s="103">
        <v>252</v>
      </c>
      <c r="FF88" s="83">
        <v>1.683479190326675</v>
      </c>
      <c r="FG88" s="103">
        <v>2950</v>
      </c>
      <c r="FH88" s="83">
        <v>24.544471253848073</v>
      </c>
    </row>
    <row r="89" spans="1:164" ht="15" outlineLevel="2">
      <c r="A89" s="360">
        <v>321</v>
      </c>
      <c r="B89" s="52" t="s">
        <v>367</v>
      </c>
      <c r="C89" s="343" t="s">
        <v>376</v>
      </c>
      <c r="D89" s="372">
        <v>2395</v>
      </c>
      <c r="E89" s="373">
        <v>2418</v>
      </c>
      <c r="F89" s="373">
        <v>2456</v>
      </c>
      <c r="G89" s="373">
        <v>2419</v>
      </c>
      <c r="H89" s="373">
        <v>2361</v>
      </c>
      <c r="I89" s="373">
        <v>2376</v>
      </c>
      <c r="J89" s="373">
        <v>2364</v>
      </c>
      <c r="K89" s="373">
        <v>2370</v>
      </c>
      <c r="L89" s="373">
        <v>2344</v>
      </c>
      <c r="M89" s="373">
        <v>2342</v>
      </c>
      <c r="N89" s="373">
        <v>2329</v>
      </c>
      <c r="O89" s="374">
        <v>2315</v>
      </c>
      <c r="P89" s="372">
        <v>2265</v>
      </c>
      <c r="Q89" s="373">
        <v>2285</v>
      </c>
      <c r="R89" s="375">
        <v>2282</v>
      </c>
      <c r="S89" s="373">
        <v>2320</v>
      </c>
      <c r="T89" s="373">
        <v>2345</v>
      </c>
      <c r="U89" s="373">
        <v>2327</v>
      </c>
      <c r="V89" s="373">
        <v>2296</v>
      </c>
      <c r="W89" s="373">
        <v>2293</v>
      </c>
      <c r="X89" s="373">
        <v>2304</v>
      </c>
      <c r="Y89" s="373">
        <v>2359</v>
      </c>
      <c r="Z89" s="373">
        <v>2386</v>
      </c>
      <c r="AA89" s="374">
        <v>2329</v>
      </c>
      <c r="AB89" s="372">
        <v>2346</v>
      </c>
      <c r="AC89" s="373">
        <v>2446</v>
      </c>
      <c r="AD89" s="373">
        <v>2450</v>
      </c>
      <c r="AE89" s="373">
        <v>2449</v>
      </c>
      <c r="AF89" s="373">
        <v>2435</v>
      </c>
      <c r="AG89" s="373">
        <v>2389</v>
      </c>
      <c r="AH89" s="373">
        <v>2371</v>
      </c>
      <c r="AI89" s="373">
        <v>2335</v>
      </c>
      <c r="AJ89" s="373">
        <v>2361</v>
      </c>
      <c r="AK89" s="373">
        <v>2393</v>
      </c>
      <c r="AL89" s="373">
        <v>2405</v>
      </c>
      <c r="AM89" s="374">
        <v>2438</v>
      </c>
      <c r="AN89" s="372">
        <v>2446</v>
      </c>
      <c r="AO89" s="373">
        <v>2448</v>
      </c>
      <c r="AP89" s="373">
        <v>2452</v>
      </c>
      <c r="AQ89" s="373">
        <v>2472</v>
      </c>
      <c r="AR89" s="373">
        <v>2620</v>
      </c>
      <c r="AS89" s="373">
        <v>2611</v>
      </c>
      <c r="AT89" s="373">
        <v>2642</v>
      </c>
      <c r="AU89" s="373">
        <v>2632</v>
      </c>
      <c r="AV89" s="373">
        <v>2641</v>
      </c>
      <c r="AW89" s="373">
        <v>2646</v>
      </c>
      <c r="AX89" s="373">
        <v>2646</v>
      </c>
      <c r="AY89" s="374">
        <v>2663</v>
      </c>
      <c r="AZ89" s="372">
        <v>2686</v>
      </c>
      <c r="BA89" s="373">
        <v>2713</v>
      </c>
      <c r="BB89" s="373">
        <v>2681</v>
      </c>
      <c r="BC89" s="373">
        <v>2676</v>
      </c>
      <c r="BD89" s="373">
        <v>2691</v>
      </c>
      <c r="BE89" s="373">
        <v>2687</v>
      </c>
      <c r="BF89" s="373">
        <v>2660</v>
      </c>
      <c r="BG89" s="373">
        <v>2638</v>
      </c>
      <c r="BH89" s="373">
        <v>2687</v>
      </c>
      <c r="BI89" s="373">
        <v>2647</v>
      </c>
      <c r="BJ89" s="373">
        <v>2668</v>
      </c>
      <c r="BK89" s="374">
        <v>2703</v>
      </c>
      <c r="BL89" s="372">
        <v>2733</v>
      </c>
      <c r="BM89" s="377">
        <v>2780</v>
      </c>
      <c r="BN89" s="377">
        <v>2794</v>
      </c>
      <c r="BO89" s="377">
        <v>2827</v>
      </c>
      <c r="BP89" s="377">
        <v>2855</v>
      </c>
      <c r="BQ89" s="377">
        <v>2827</v>
      </c>
      <c r="BR89" s="377">
        <v>2730</v>
      </c>
      <c r="BS89" s="377">
        <v>2684</v>
      </c>
      <c r="BT89" s="377">
        <v>2700</v>
      </c>
      <c r="BU89" s="377">
        <v>2710</v>
      </c>
      <c r="BV89" s="377">
        <v>2717</v>
      </c>
      <c r="BW89" s="374">
        <v>2758</v>
      </c>
      <c r="BX89" s="372">
        <v>2793</v>
      </c>
      <c r="BY89" s="377">
        <v>2810</v>
      </c>
      <c r="BZ89" s="377">
        <v>2813</v>
      </c>
      <c r="CA89" s="377">
        <v>2799</v>
      </c>
      <c r="CB89" s="377">
        <v>2767</v>
      </c>
      <c r="CC89" s="377">
        <v>2815</v>
      </c>
      <c r="CD89" s="377">
        <v>2817</v>
      </c>
      <c r="CE89" s="377">
        <v>2832</v>
      </c>
      <c r="CF89" s="377">
        <v>2825</v>
      </c>
      <c r="CG89" s="373">
        <v>2828</v>
      </c>
      <c r="CH89" s="373">
        <v>2834</v>
      </c>
      <c r="CI89" s="374">
        <v>2818</v>
      </c>
      <c r="CJ89" s="372">
        <v>2815</v>
      </c>
      <c r="CK89" s="373">
        <v>2820</v>
      </c>
      <c r="CL89" s="373">
        <v>2805</v>
      </c>
      <c r="CM89" s="373">
        <v>2787</v>
      </c>
      <c r="CN89" s="373">
        <v>2792</v>
      </c>
      <c r="CO89" s="373">
        <v>2833</v>
      </c>
      <c r="CP89" s="373">
        <v>2839</v>
      </c>
      <c r="CQ89" s="373">
        <v>2825</v>
      </c>
      <c r="CR89" s="373">
        <v>2809</v>
      </c>
      <c r="CS89" s="373">
        <v>2828</v>
      </c>
      <c r="CT89" s="373">
        <v>2854</v>
      </c>
      <c r="CU89" s="374">
        <v>2869</v>
      </c>
      <c r="CV89" s="372">
        <v>2854</v>
      </c>
      <c r="CW89" s="373">
        <v>2844</v>
      </c>
      <c r="CX89" s="373">
        <v>2833</v>
      </c>
      <c r="CY89" s="373">
        <v>2836</v>
      </c>
      <c r="CZ89" s="373">
        <v>2851</v>
      </c>
      <c r="DA89" s="373">
        <v>2831</v>
      </c>
      <c r="DB89" s="373">
        <v>2838</v>
      </c>
      <c r="DC89" s="373">
        <v>2852</v>
      </c>
      <c r="DD89" s="373">
        <v>2820</v>
      </c>
      <c r="DE89" s="373">
        <v>2810</v>
      </c>
      <c r="DF89" s="373">
        <v>2795</v>
      </c>
      <c r="DG89" s="374">
        <v>2758</v>
      </c>
      <c r="DH89" s="372">
        <v>2746</v>
      </c>
      <c r="DI89" s="373">
        <v>2732</v>
      </c>
      <c r="DJ89" s="373">
        <v>2737</v>
      </c>
      <c r="DK89" s="373">
        <v>2755</v>
      </c>
      <c r="DL89" s="373">
        <v>2740</v>
      </c>
      <c r="DM89" s="373">
        <v>2722</v>
      </c>
      <c r="DN89" s="373">
        <v>2705</v>
      </c>
      <c r="DO89" s="373">
        <v>2713</v>
      </c>
      <c r="DP89" s="373">
        <v>2735</v>
      </c>
      <c r="DQ89" s="373">
        <v>2706</v>
      </c>
      <c r="DR89" s="373">
        <v>2696</v>
      </c>
      <c r="DS89" s="376">
        <v>2765</v>
      </c>
      <c r="DT89" s="372">
        <v>2777</v>
      </c>
      <c r="DU89" s="373">
        <v>2876</v>
      </c>
      <c r="DV89" s="373">
        <v>2927</v>
      </c>
      <c r="DW89" s="373">
        <v>2956</v>
      </c>
      <c r="DX89" s="373">
        <v>3030</v>
      </c>
      <c r="DY89" s="373">
        <v>3088</v>
      </c>
      <c r="DZ89" s="373">
        <v>3158</v>
      </c>
      <c r="EA89" s="373">
        <v>2980</v>
      </c>
      <c r="EB89" s="373">
        <v>3154</v>
      </c>
      <c r="EC89" s="373">
        <v>3166</v>
      </c>
      <c r="ED89" s="373">
        <v>3104</v>
      </c>
      <c r="EE89" s="376">
        <v>3104</v>
      </c>
      <c r="EF89" s="372">
        <v>3109</v>
      </c>
      <c r="EG89" s="373">
        <v>3110</v>
      </c>
      <c r="EH89" s="373">
        <v>3096</v>
      </c>
      <c r="EI89" s="373">
        <v>3112</v>
      </c>
      <c r="EJ89" s="373">
        <v>3097</v>
      </c>
      <c r="EK89" s="373">
        <v>3119</v>
      </c>
      <c r="EL89" s="373">
        <v>3126</v>
      </c>
      <c r="EM89" s="373">
        <v>3151</v>
      </c>
      <c r="EN89" s="373">
        <v>3156</v>
      </c>
      <c r="EO89" s="373">
        <v>3148</v>
      </c>
      <c r="EP89" s="373">
        <v>3154</v>
      </c>
      <c r="EQ89" s="376">
        <v>3184</v>
      </c>
      <c r="ER89" s="372">
        <v>3217</v>
      </c>
      <c r="ES89" s="373">
        <v>3232</v>
      </c>
      <c r="ET89" s="373">
        <v>3297</v>
      </c>
      <c r="EU89" s="373">
        <v>3379</v>
      </c>
      <c r="EV89" s="373">
        <v>3403</v>
      </c>
      <c r="EW89" s="376">
        <v>3423</v>
      </c>
      <c r="EX89" s="376">
        <v>3755</v>
      </c>
      <c r="EY89" s="376">
        <v>3776</v>
      </c>
      <c r="EZ89" s="374">
        <v>3794</v>
      </c>
      <c r="FA89" s="374">
        <v>3810</v>
      </c>
      <c r="FB89" s="374">
        <v>3809</v>
      </c>
      <c r="FC89" s="374">
        <v>3871</v>
      </c>
      <c r="FD89" s="374">
        <v>3901</v>
      </c>
      <c r="FE89" s="103">
        <v>30</v>
      </c>
      <c r="FF89" s="83">
        <v>0.76903358113304277</v>
      </c>
      <c r="FG89" s="103">
        <v>717</v>
      </c>
      <c r="FH89" s="83">
        <v>22.518844221105528</v>
      </c>
    </row>
    <row r="90" spans="1:164" ht="15" outlineLevel="2">
      <c r="A90" s="360">
        <v>376</v>
      </c>
      <c r="B90" s="52" t="s">
        <v>367</v>
      </c>
      <c r="C90" s="343" t="s">
        <v>377</v>
      </c>
      <c r="D90" s="372">
        <v>11001</v>
      </c>
      <c r="E90" s="373">
        <v>11055</v>
      </c>
      <c r="F90" s="373">
        <v>10986</v>
      </c>
      <c r="G90" s="373">
        <v>10944</v>
      </c>
      <c r="H90" s="373">
        <v>10651</v>
      </c>
      <c r="I90" s="373">
        <v>10831</v>
      </c>
      <c r="J90" s="373">
        <v>10526</v>
      </c>
      <c r="K90" s="373">
        <v>10760</v>
      </c>
      <c r="L90" s="373">
        <v>10716</v>
      </c>
      <c r="M90" s="373">
        <v>10659</v>
      </c>
      <c r="N90" s="373">
        <v>10619</v>
      </c>
      <c r="O90" s="374">
        <v>10609</v>
      </c>
      <c r="P90" s="372">
        <v>10679</v>
      </c>
      <c r="Q90" s="373">
        <v>10445</v>
      </c>
      <c r="R90" s="375">
        <v>10491</v>
      </c>
      <c r="S90" s="373">
        <v>11072</v>
      </c>
      <c r="T90" s="373">
        <v>11150</v>
      </c>
      <c r="U90" s="373">
        <v>11069</v>
      </c>
      <c r="V90" s="373">
        <v>11022</v>
      </c>
      <c r="W90" s="373">
        <v>10952</v>
      </c>
      <c r="X90" s="373">
        <v>10864</v>
      </c>
      <c r="Y90" s="373">
        <v>10874</v>
      </c>
      <c r="Z90" s="373">
        <v>10848</v>
      </c>
      <c r="AA90" s="374">
        <v>10579</v>
      </c>
      <c r="AB90" s="372">
        <v>10604</v>
      </c>
      <c r="AC90" s="373">
        <v>10473</v>
      </c>
      <c r="AD90" s="373">
        <v>10535</v>
      </c>
      <c r="AE90" s="373">
        <v>10607</v>
      </c>
      <c r="AF90" s="373">
        <v>10673</v>
      </c>
      <c r="AG90" s="373">
        <v>10456</v>
      </c>
      <c r="AH90" s="373">
        <v>10507</v>
      </c>
      <c r="AI90" s="373">
        <v>10673</v>
      </c>
      <c r="AJ90" s="373">
        <v>10626</v>
      </c>
      <c r="AK90" s="373">
        <v>10605</v>
      </c>
      <c r="AL90" s="373">
        <v>10633</v>
      </c>
      <c r="AM90" s="374">
        <v>10703</v>
      </c>
      <c r="AN90" s="372">
        <v>10647</v>
      </c>
      <c r="AO90" s="373">
        <v>11467</v>
      </c>
      <c r="AP90" s="373">
        <v>11315</v>
      </c>
      <c r="AQ90" s="373">
        <v>11272</v>
      </c>
      <c r="AR90" s="373">
        <v>11176</v>
      </c>
      <c r="AS90" s="373">
        <v>11136</v>
      </c>
      <c r="AT90" s="373">
        <v>11165</v>
      </c>
      <c r="AU90" s="373">
        <v>11138</v>
      </c>
      <c r="AV90" s="373">
        <v>11112</v>
      </c>
      <c r="AW90" s="373">
        <v>11070</v>
      </c>
      <c r="AX90" s="373">
        <v>11006</v>
      </c>
      <c r="AY90" s="374">
        <v>11060</v>
      </c>
      <c r="AZ90" s="372">
        <v>10864</v>
      </c>
      <c r="BA90" s="373">
        <v>10670</v>
      </c>
      <c r="BB90" s="373">
        <v>10567</v>
      </c>
      <c r="BC90" s="373">
        <v>10387</v>
      </c>
      <c r="BD90" s="373">
        <v>10388</v>
      </c>
      <c r="BE90" s="373">
        <v>10378</v>
      </c>
      <c r="BF90" s="373">
        <v>10341</v>
      </c>
      <c r="BG90" s="373">
        <v>10372</v>
      </c>
      <c r="BH90" s="373">
        <v>10427</v>
      </c>
      <c r="BI90" s="373">
        <v>10293</v>
      </c>
      <c r="BJ90" s="373">
        <v>10612</v>
      </c>
      <c r="BK90" s="374">
        <v>10815</v>
      </c>
      <c r="BL90" s="372">
        <v>10839</v>
      </c>
      <c r="BM90" s="377">
        <v>10883</v>
      </c>
      <c r="BN90" s="377">
        <v>11131</v>
      </c>
      <c r="BO90" s="377">
        <v>11111</v>
      </c>
      <c r="BP90" s="377">
        <v>11177</v>
      </c>
      <c r="BQ90" s="377">
        <v>11218</v>
      </c>
      <c r="BR90" s="377">
        <v>11250</v>
      </c>
      <c r="BS90" s="377">
        <v>11185</v>
      </c>
      <c r="BT90" s="377">
        <v>11096</v>
      </c>
      <c r="BU90" s="377">
        <v>11077</v>
      </c>
      <c r="BV90" s="377">
        <v>11116</v>
      </c>
      <c r="BW90" s="374">
        <v>11209</v>
      </c>
      <c r="BX90" s="372">
        <v>10896</v>
      </c>
      <c r="BY90" s="377">
        <v>10676</v>
      </c>
      <c r="BZ90" s="377">
        <v>10283</v>
      </c>
      <c r="CA90" s="377">
        <v>10104</v>
      </c>
      <c r="CB90" s="377">
        <v>10009</v>
      </c>
      <c r="CC90" s="377">
        <v>9915</v>
      </c>
      <c r="CD90" s="377">
        <v>9900</v>
      </c>
      <c r="CE90" s="377">
        <v>9859</v>
      </c>
      <c r="CF90" s="377">
        <v>9740</v>
      </c>
      <c r="CG90" s="373">
        <v>9649</v>
      </c>
      <c r="CH90" s="373">
        <v>9590</v>
      </c>
      <c r="CI90" s="374">
        <v>9602</v>
      </c>
      <c r="CJ90" s="372">
        <v>9521</v>
      </c>
      <c r="CK90" s="373">
        <v>9593</v>
      </c>
      <c r="CL90" s="373">
        <v>9673</v>
      </c>
      <c r="CM90" s="373">
        <v>9671</v>
      </c>
      <c r="CN90" s="373">
        <v>9748</v>
      </c>
      <c r="CO90" s="373">
        <v>9963</v>
      </c>
      <c r="CP90" s="373">
        <v>10127</v>
      </c>
      <c r="CQ90" s="373">
        <v>10240</v>
      </c>
      <c r="CR90" s="373">
        <v>10200</v>
      </c>
      <c r="CS90" s="373">
        <v>10317</v>
      </c>
      <c r="CT90" s="373">
        <v>10438</v>
      </c>
      <c r="CU90" s="374">
        <v>10540</v>
      </c>
      <c r="CV90" s="372">
        <v>10563</v>
      </c>
      <c r="CW90" s="373">
        <v>10474</v>
      </c>
      <c r="CX90" s="373">
        <v>10535</v>
      </c>
      <c r="CY90" s="373">
        <v>10583</v>
      </c>
      <c r="CZ90" s="373">
        <v>10621</v>
      </c>
      <c r="DA90" s="373">
        <v>10624</v>
      </c>
      <c r="DB90" s="373">
        <v>10781</v>
      </c>
      <c r="DC90" s="373">
        <v>10727</v>
      </c>
      <c r="DD90" s="373">
        <v>10748</v>
      </c>
      <c r="DE90" s="373">
        <v>10587</v>
      </c>
      <c r="DF90" s="373">
        <v>10715</v>
      </c>
      <c r="DG90" s="374">
        <v>10908</v>
      </c>
      <c r="DH90" s="372">
        <v>11064</v>
      </c>
      <c r="DI90" s="373">
        <v>11087</v>
      </c>
      <c r="DJ90" s="373">
        <v>11326</v>
      </c>
      <c r="DK90" s="373">
        <v>11263</v>
      </c>
      <c r="DL90" s="373">
        <v>11062</v>
      </c>
      <c r="DM90" s="373">
        <v>11059</v>
      </c>
      <c r="DN90" s="373">
        <v>11111</v>
      </c>
      <c r="DO90" s="373">
        <v>11150</v>
      </c>
      <c r="DP90" s="373">
        <v>11135</v>
      </c>
      <c r="DQ90" s="373">
        <v>10988</v>
      </c>
      <c r="DR90" s="373">
        <v>10886</v>
      </c>
      <c r="DS90" s="376">
        <v>10997</v>
      </c>
      <c r="DT90" s="372">
        <v>11081</v>
      </c>
      <c r="DU90" s="373">
        <v>11794</v>
      </c>
      <c r="DV90" s="373">
        <v>12202</v>
      </c>
      <c r="DW90" s="373">
        <v>12571</v>
      </c>
      <c r="DX90" s="373">
        <v>13040</v>
      </c>
      <c r="DY90" s="373">
        <v>13379</v>
      </c>
      <c r="DZ90" s="373">
        <v>13378</v>
      </c>
      <c r="EA90" s="373">
        <v>12747</v>
      </c>
      <c r="EB90" s="373">
        <v>12584</v>
      </c>
      <c r="EC90" s="373">
        <v>12364</v>
      </c>
      <c r="ED90" s="373">
        <v>12219</v>
      </c>
      <c r="EE90" s="376">
        <v>11917</v>
      </c>
      <c r="EF90" s="372">
        <v>11873</v>
      </c>
      <c r="EG90" s="373">
        <v>11670</v>
      </c>
      <c r="EH90" s="373">
        <v>11558</v>
      </c>
      <c r="EI90" s="373">
        <v>11455</v>
      </c>
      <c r="EJ90" s="373">
        <v>11312</v>
      </c>
      <c r="EK90" s="373">
        <v>11433</v>
      </c>
      <c r="EL90" s="373">
        <v>11411</v>
      </c>
      <c r="EM90" s="373">
        <v>11348</v>
      </c>
      <c r="EN90" s="373">
        <v>12482</v>
      </c>
      <c r="EO90" s="373">
        <v>12297</v>
      </c>
      <c r="EP90" s="373">
        <v>12382</v>
      </c>
      <c r="EQ90" s="376">
        <v>12594</v>
      </c>
      <c r="ER90" s="372">
        <v>12559</v>
      </c>
      <c r="ES90" s="373">
        <v>12658</v>
      </c>
      <c r="ET90" s="373">
        <v>13218</v>
      </c>
      <c r="EU90" s="373">
        <v>13229</v>
      </c>
      <c r="EV90" s="373">
        <v>13384</v>
      </c>
      <c r="EW90" s="376">
        <v>13537</v>
      </c>
      <c r="EX90" s="376">
        <v>14427</v>
      </c>
      <c r="EY90" s="376">
        <v>14535</v>
      </c>
      <c r="EZ90" s="374">
        <v>14353</v>
      </c>
      <c r="FA90" s="374">
        <v>14569</v>
      </c>
      <c r="FB90" s="374">
        <v>14932</v>
      </c>
      <c r="FC90" s="374">
        <v>15134</v>
      </c>
      <c r="FD90" s="374">
        <v>15405</v>
      </c>
      <c r="FE90" s="103">
        <v>271</v>
      </c>
      <c r="FF90" s="83">
        <v>1.7591691009412529</v>
      </c>
      <c r="FG90" s="103">
        <v>2811</v>
      </c>
      <c r="FH90" s="83">
        <v>22.320152453549309</v>
      </c>
    </row>
    <row r="91" spans="1:164" ht="15" outlineLevel="2">
      <c r="A91" s="360">
        <v>400</v>
      </c>
      <c r="B91" s="52" t="s">
        <v>367</v>
      </c>
      <c r="C91" s="343" t="s">
        <v>378</v>
      </c>
      <c r="D91" s="372">
        <v>6710</v>
      </c>
      <c r="E91" s="373">
        <v>6890</v>
      </c>
      <c r="F91" s="373">
        <v>6850</v>
      </c>
      <c r="G91" s="373">
        <v>6798</v>
      </c>
      <c r="H91" s="373">
        <v>6699</v>
      </c>
      <c r="I91" s="373">
        <v>6717</v>
      </c>
      <c r="J91" s="373">
        <v>6688</v>
      </c>
      <c r="K91" s="373">
        <v>6694</v>
      </c>
      <c r="L91" s="373">
        <v>6818</v>
      </c>
      <c r="M91" s="373">
        <v>6885</v>
      </c>
      <c r="N91" s="373">
        <v>6845</v>
      </c>
      <c r="O91" s="374">
        <v>7002</v>
      </c>
      <c r="P91" s="372">
        <v>7111</v>
      </c>
      <c r="Q91" s="373">
        <v>7206</v>
      </c>
      <c r="R91" s="375">
        <v>7232</v>
      </c>
      <c r="S91" s="373">
        <v>6892</v>
      </c>
      <c r="T91" s="373">
        <v>7418</v>
      </c>
      <c r="U91" s="373">
        <v>7556</v>
      </c>
      <c r="V91" s="373">
        <v>7679</v>
      </c>
      <c r="W91" s="373">
        <v>7712</v>
      </c>
      <c r="X91" s="373">
        <v>7806</v>
      </c>
      <c r="Y91" s="373">
        <v>7975</v>
      </c>
      <c r="Z91" s="373">
        <v>8181</v>
      </c>
      <c r="AA91" s="374">
        <v>8197</v>
      </c>
      <c r="AB91" s="372">
        <v>8077</v>
      </c>
      <c r="AC91" s="373">
        <v>8250</v>
      </c>
      <c r="AD91" s="373">
        <v>8317</v>
      </c>
      <c r="AE91" s="373">
        <v>8335</v>
      </c>
      <c r="AF91" s="373">
        <v>8386</v>
      </c>
      <c r="AG91" s="373">
        <v>8397</v>
      </c>
      <c r="AH91" s="373">
        <v>8455</v>
      </c>
      <c r="AI91" s="373">
        <v>8552</v>
      </c>
      <c r="AJ91" s="373">
        <v>8511</v>
      </c>
      <c r="AK91" s="373">
        <v>8617</v>
      </c>
      <c r="AL91" s="373">
        <v>8652</v>
      </c>
      <c r="AM91" s="374">
        <v>8696</v>
      </c>
      <c r="AN91" s="372">
        <v>8660</v>
      </c>
      <c r="AO91" s="373">
        <v>8664</v>
      </c>
      <c r="AP91" s="373">
        <v>8683</v>
      </c>
      <c r="AQ91" s="373">
        <v>8658</v>
      </c>
      <c r="AR91" s="373">
        <v>8706</v>
      </c>
      <c r="AS91" s="373">
        <v>8766</v>
      </c>
      <c r="AT91" s="373">
        <v>8762</v>
      </c>
      <c r="AU91" s="373">
        <v>8859</v>
      </c>
      <c r="AV91" s="373">
        <v>8855</v>
      </c>
      <c r="AW91" s="373">
        <v>8868</v>
      </c>
      <c r="AX91" s="373">
        <v>8868</v>
      </c>
      <c r="AY91" s="374">
        <v>8892</v>
      </c>
      <c r="AZ91" s="372">
        <v>8849</v>
      </c>
      <c r="BA91" s="373">
        <v>8876</v>
      </c>
      <c r="BB91" s="373">
        <v>8853</v>
      </c>
      <c r="BC91" s="373">
        <v>8908</v>
      </c>
      <c r="BD91" s="373">
        <v>8898</v>
      </c>
      <c r="BE91" s="373">
        <v>8932</v>
      </c>
      <c r="BF91" s="373">
        <v>8909</v>
      </c>
      <c r="BG91" s="373">
        <v>8849</v>
      </c>
      <c r="BH91" s="373">
        <v>8879</v>
      </c>
      <c r="BI91" s="373">
        <v>8832</v>
      </c>
      <c r="BJ91" s="373">
        <v>8864</v>
      </c>
      <c r="BK91" s="374">
        <v>8933</v>
      </c>
      <c r="BL91" s="372">
        <v>9002</v>
      </c>
      <c r="BM91" s="377">
        <v>9101</v>
      </c>
      <c r="BN91" s="377">
        <v>9161</v>
      </c>
      <c r="BO91" s="377">
        <v>9142</v>
      </c>
      <c r="BP91" s="377">
        <v>9150</v>
      </c>
      <c r="BQ91" s="377">
        <v>9193</v>
      </c>
      <c r="BR91" s="377">
        <v>9073</v>
      </c>
      <c r="BS91" s="377">
        <v>9040</v>
      </c>
      <c r="BT91" s="377">
        <v>8991</v>
      </c>
      <c r="BU91" s="377">
        <v>9071</v>
      </c>
      <c r="BV91" s="377">
        <v>9062</v>
      </c>
      <c r="BW91" s="374">
        <v>9090</v>
      </c>
      <c r="BX91" s="372">
        <v>9087</v>
      </c>
      <c r="BY91" s="377">
        <v>9028</v>
      </c>
      <c r="BZ91" s="377">
        <v>8847</v>
      </c>
      <c r="CA91" s="377">
        <v>8787</v>
      </c>
      <c r="CB91" s="377">
        <v>8724</v>
      </c>
      <c r="CC91" s="377">
        <v>8696</v>
      </c>
      <c r="CD91" s="377">
        <v>8678</v>
      </c>
      <c r="CE91" s="377">
        <v>8687</v>
      </c>
      <c r="CF91" s="377">
        <v>8613</v>
      </c>
      <c r="CG91" s="373">
        <v>8567</v>
      </c>
      <c r="CH91" s="373">
        <v>8581</v>
      </c>
      <c r="CI91" s="374">
        <v>8585</v>
      </c>
      <c r="CJ91" s="372">
        <v>8563</v>
      </c>
      <c r="CK91" s="373">
        <v>8641</v>
      </c>
      <c r="CL91" s="373">
        <v>8689</v>
      </c>
      <c r="CM91" s="373">
        <v>8669</v>
      </c>
      <c r="CN91" s="373">
        <v>8743</v>
      </c>
      <c r="CO91" s="373">
        <v>8821</v>
      </c>
      <c r="CP91" s="373">
        <v>8877</v>
      </c>
      <c r="CQ91" s="373">
        <v>8928</v>
      </c>
      <c r="CR91" s="373">
        <v>8906</v>
      </c>
      <c r="CS91" s="373">
        <v>8948</v>
      </c>
      <c r="CT91" s="373">
        <v>9043</v>
      </c>
      <c r="CU91" s="374">
        <v>9051</v>
      </c>
      <c r="CV91" s="372">
        <v>8994</v>
      </c>
      <c r="CW91" s="373">
        <v>8967</v>
      </c>
      <c r="CX91" s="373">
        <v>8941</v>
      </c>
      <c r="CY91" s="373">
        <v>9030</v>
      </c>
      <c r="CZ91" s="373">
        <v>9040</v>
      </c>
      <c r="DA91" s="373">
        <v>9027</v>
      </c>
      <c r="DB91" s="373">
        <v>9093</v>
      </c>
      <c r="DC91" s="373">
        <v>9128</v>
      </c>
      <c r="DD91" s="373">
        <v>9109</v>
      </c>
      <c r="DE91" s="373">
        <v>9079</v>
      </c>
      <c r="DF91" s="373">
        <v>9020</v>
      </c>
      <c r="DG91" s="374">
        <v>9087</v>
      </c>
      <c r="DH91" s="372">
        <v>9124</v>
      </c>
      <c r="DI91" s="373">
        <v>9126</v>
      </c>
      <c r="DJ91" s="373">
        <v>9177</v>
      </c>
      <c r="DK91" s="373">
        <v>9159</v>
      </c>
      <c r="DL91" s="373">
        <v>9057</v>
      </c>
      <c r="DM91" s="373">
        <v>9005</v>
      </c>
      <c r="DN91" s="373">
        <v>8961</v>
      </c>
      <c r="DO91" s="373">
        <v>9006</v>
      </c>
      <c r="DP91" s="373">
        <v>9038</v>
      </c>
      <c r="DQ91" s="373">
        <v>8911</v>
      </c>
      <c r="DR91" s="373">
        <v>8841</v>
      </c>
      <c r="DS91" s="376">
        <v>8941</v>
      </c>
      <c r="DT91" s="372">
        <v>9000</v>
      </c>
      <c r="DU91" s="373">
        <v>9027</v>
      </c>
      <c r="DV91" s="373">
        <v>9113</v>
      </c>
      <c r="DW91" s="373">
        <v>9226</v>
      </c>
      <c r="DX91" s="373">
        <v>9427</v>
      </c>
      <c r="DY91" s="373">
        <v>9474</v>
      </c>
      <c r="DZ91" s="373">
        <v>9571</v>
      </c>
      <c r="EA91" s="373">
        <v>9393</v>
      </c>
      <c r="EB91" s="373">
        <v>9400</v>
      </c>
      <c r="EC91" s="373">
        <v>9391</v>
      </c>
      <c r="ED91" s="373">
        <v>9286</v>
      </c>
      <c r="EE91" s="376">
        <v>9186</v>
      </c>
      <c r="EF91" s="372">
        <v>9196</v>
      </c>
      <c r="EG91" s="373">
        <v>9092</v>
      </c>
      <c r="EH91" s="373">
        <v>9029</v>
      </c>
      <c r="EI91" s="373">
        <v>8944</v>
      </c>
      <c r="EJ91" s="373">
        <v>8983</v>
      </c>
      <c r="EK91" s="373">
        <v>8997</v>
      </c>
      <c r="EL91" s="373">
        <v>8998</v>
      </c>
      <c r="EM91" s="373">
        <v>8955</v>
      </c>
      <c r="EN91" s="373">
        <v>9067</v>
      </c>
      <c r="EO91" s="373">
        <v>8962</v>
      </c>
      <c r="EP91" s="373">
        <v>8913</v>
      </c>
      <c r="EQ91" s="376">
        <v>8964</v>
      </c>
      <c r="ER91" s="372">
        <v>9041</v>
      </c>
      <c r="ES91" s="373">
        <v>9060</v>
      </c>
      <c r="ET91" s="373">
        <v>9304</v>
      </c>
      <c r="EU91" s="373">
        <v>9320</v>
      </c>
      <c r="EV91" s="373">
        <v>9396</v>
      </c>
      <c r="EW91" s="376">
        <v>9409</v>
      </c>
      <c r="EX91" s="376">
        <v>9755</v>
      </c>
      <c r="EY91" s="376">
        <v>9795</v>
      </c>
      <c r="EZ91" s="374">
        <v>9797</v>
      </c>
      <c r="FA91" s="374">
        <v>9791</v>
      </c>
      <c r="FB91" s="374">
        <v>9728</v>
      </c>
      <c r="FC91" s="374">
        <v>9814</v>
      </c>
      <c r="FD91" s="374">
        <v>10006</v>
      </c>
      <c r="FE91" s="103">
        <v>192</v>
      </c>
      <c r="FF91" s="83">
        <v>1.9188486907855284</v>
      </c>
      <c r="FG91" s="103">
        <v>1042</v>
      </c>
      <c r="FH91" s="83">
        <v>11.624274877286926</v>
      </c>
    </row>
    <row r="92" spans="1:164" ht="15" outlineLevel="2">
      <c r="A92" s="360">
        <v>440</v>
      </c>
      <c r="B92" s="52" t="s">
        <v>367</v>
      </c>
      <c r="C92" s="343" t="s">
        <v>379</v>
      </c>
      <c r="D92" s="372">
        <v>16541</v>
      </c>
      <c r="E92" s="373">
        <v>16691</v>
      </c>
      <c r="F92" s="373">
        <v>16714</v>
      </c>
      <c r="G92" s="373">
        <v>16515</v>
      </c>
      <c r="H92" s="373">
        <v>16458</v>
      </c>
      <c r="I92" s="373">
        <v>16564</v>
      </c>
      <c r="J92" s="373">
        <v>16383</v>
      </c>
      <c r="K92" s="373">
        <v>16564</v>
      </c>
      <c r="L92" s="373">
        <v>16146</v>
      </c>
      <c r="M92" s="373">
        <v>16100</v>
      </c>
      <c r="N92" s="373">
        <v>16166</v>
      </c>
      <c r="O92" s="374">
        <v>16451</v>
      </c>
      <c r="P92" s="372">
        <v>16373</v>
      </c>
      <c r="Q92" s="373">
        <v>16271</v>
      </c>
      <c r="R92" s="375">
        <v>16296</v>
      </c>
      <c r="S92" s="373">
        <v>11899</v>
      </c>
      <c r="T92" s="373">
        <v>16210</v>
      </c>
      <c r="U92" s="373">
        <v>16106</v>
      </c>
      <c r="V92" s="373">
        <v>15924</v>
      </c>
      <c r="W92" s="373">
        <v>15638</v>
      </c>
      <c r="X92" s="373">
        <v>15610</v>
      </c>
      <c r="Y92" s="373">
        <v>15608</v>
      </c>
      <c r="Z92" s="373">
        <v>15672</v>
      </c>
      <c r="AA92" s="374">
        <v>15652</v>
      </c>
      <c r="AB92" s="372">
        <v>16113</v>
      </c>
      <c r="AC92" s="373">
        <v>16235</v>
      </c>
      <c r="AD92" s="373">
        <v>16509</v>
      </c>
      <c r="AE92" s="373">
        <v>16496</v>
      </c>
      <c r="AF92" s="373">
        <v>16450</v>
      </c>
      <c r="AG92" s="373">
        <v>16512</v>
      </c>
      <c r="AH92" s="373">
        <v>16434</v>
      </c>
      <c r="AI92" s="373">
        <v>16595</v>
      </c>
      <c r="AJ92" s="373">
        <v>16619</v>
      </c>
      <c r="AK92" s="373">
        <v>17095</v>
      </c>
      <c r="AL92" s="373">
        <v>16922</v>
      </c>
      <c r="AM92" s="374">
        <v>16841</v>
      </c>
      <c r="AN92" s="372">
        <v>16889</v>
      </c>
      <c r="AO92" s="373">
        <v>17051</v>
      </c>
      <c r="AP92" s="373">
        <v>17005</v>
      </c>
      <c r="AQ92" s="373">
        <v>16984</v>
      </c>
      <c r="AR92" s="373">
        <v>16915</v>
      </c>
      <c r="AS92" s="373">
        <v>16982</v>
      </c>
      <c r="AT92" s="373">
        <v>16874</v>
      </c>
      <c r="AU92" s="373">
        <v>17035</v>
      </c>
      <c r="AV92" s="373">
        <v>16904</v>
      </c>
      <c r="AW92" s="373">
        <v>16855</v>
      </c>
      <c r="AX92" s="373">
        <v>16777</v>
      </c>
      <c r="AY92" s="374">
        <v>16787</v>
      </c>
      <c r="AZ92" s="372">
        <v>16728</v>
      </c>
      <c r="BA92" s="373">
        <v>16813</v>
      </c>
      <c r="BB92" s="373">
        <v>16669</v>
      </c>
      <c r="BC92" s="373">
        <v>15933</v>
      </c>
      <c r="BD92" s="373">
        <v>15957</v>
      </c>
      <c r="BE92" s="373">
        <v>16107</v>
      </c>
      <c r="BF92" s="373">
        <v>16155</v>
      </c>
      <c r="BG92" s="373">
        <v>16108</v>
      </c>
      <c r="BH92" s="373">
        <v>16133</v>
      </c>
      <c r="BI92" s="373">
        <v>16115</v>
      </c>
      <c r="BJ92" s="373">
        <v>16212</v>
      </c>
      <c r="BK92" s="374">
        <v>16247</v>
      </c>
      <c r="BL92" s="372">
        <v>16311</v>
      </c>
      <c r="BM92" s="377">
        <v>16363</v>
      </c>
      <c r="BN92" s="377">
        <v>16344</v>
      </c>
      <c r="BO92" s="377">
        <v>16241</v>
      </c>
      <c r="BP92" s="377">
        <v>16161</v>
      </c>
      <c r="BQ92" s="377">
        <v>16133</v>
      </c>
      <c r="BR92" s="377">
        <v>16247</v>
      </c>
      <c r="BS92" s="377">
        <v>16123</v>
      </c>
      <c r="BT92" s="377">
        <v>16081</v>
      </c>
      <c r="BU92" s="377">
        <v>15971</v>
      </c>
      <c r="BV92" s="377">
        <v>15911</v>
      </c>
      <c r="BW92" s="374">
        <v>16027</v>
      </c>
      <c r="BX92" s="372">
        <v>16282</v>
      </c>
      <c r="BY92" s="377">
        <v>16142</v>
      </c>
      <c r="BZ92" s="377">
        <v>15893</v>
      </c>
      <c r="CA92" s="377">
        <v>15532</v>
      </c>
      <c r="CB92" s="377">
        <v>15352</v>
      </c>
      <c r="CC92" s="377">
        <v>15281</v>
      </c>
      <c r="CD92" s="377">
        <v>15162</v>
      </c>
      <c r="CE92" s="377">
        <v>15131</v>
      </c>
      <c r="CF92" s="377">
        <v>14992</v>
      </c>
      <c r="CG92" s="373">
        <v>14849</v>
      </c>
      <c r="CH92" s="373">
        <v>14842</v>
      </c>
      <c r="CI92" s="374">
        <v>14806</v>
      </c>
      <c r="CJ92" s="372">
        <v>14757</v>
      </c>
      <c r="CK92" s="373">
        <v>14804</v>
      </c>
      <c r="CL92" s="373">
        <v>14914</v>
      </c>
      <c r="CM92" s="373">
        <v>14886</v>
      </c>
      <c r="CN92" s="373">
        <v>14887</v>
      </c>
      <c r="CO92" s="373">
        <v>15013</v>
      </c>
      <c r="CP92" s="373">
        <v>15049</v>
      </c>
      <c r="CQ92" s="373">
        <v>15032</v>
      </c>
      <c r="CR92" s="373">
        <v>15959</v>
      </c>
      <c r="CS92" s="373">
        <v>15961</v>
      </c>
      <c r="CT92" s="373">
        <v>15978</v>
      </c>
      <c r="CU92" s="374">
        <v>16117</v>
      </c>
      <c r="CV92" s="372">
        <v>16064</v>
      </c>
      <c r="CW92" s="373">
        <v>16048</v>
      </c>
      <c r="CX92" s="373">
        <v>16005</v>
      </c>
      <c r="CY92" s="373">
        <v>16038</v>
      </c>
      <c r="CZ92" s="373">
        <v>16052</v>
      </c>
      <c r="DA92" s="373">
        <v>16059</v>
      </c>
      <c r="DB92" s="373">
        <v>16000</v>
      </c>
      <c r="DC92" s="373">
        <v>16042</v>
      </c>
      <c r="DD92" s="373">
        <v>16012</v>
      </c>
      <c r="DE92" s="373">
        <v>16131</v>
      </c>
      <c r="DF92" s="373">
        <v>16186</v>
      </c>
      <c r="DG92" s="374">
        <v>16276</v>
      </c>
      <c r="DH92" s="372">
        <v>16295</v>
      </c>
      <c r="DI92" s="373">
        <v>16274</v>
      </c>
      <c r="DJ92" s="373">
        <v>16274</v>
      </c>
      <c r="DK92" s="373">
        <v>16256</v>
      </c>
      <c r="DL92" s="373">
        <v>16200</v>
      </c>
      <c r="DM92" s="373">
        <v>16151</v>
      </c>
      <c r="DN92" s="373">
        <v>16096</v>
      </c>
      <c r="DO92" s="373">
        <v>16072</v>
      </c>
      <c r="DP92" s="373">
        <v>16153</v>
      </c>
      <c r="DQ92" s="373">
        <v>16111</v>
      </c>
      <c r="DR92" s="373">
        <v>16056</v>
      </c>
      <c r="DS92" s="376">
        <v>16307</v>
      </c>
      <c r="DT92" s="372">
        <v>16440</v>
      </c>
      <c r="DU92" s="373">
        <v>17089</v>
      </c>
      <c r="DV92" s="373">
        <v>17465</v>
      </c>
      <c r="DW92" s="373">
        <v>17723</v>
      </c>
      <c r="DX92" s="373">
        <v>18400</v>
      </c>
      <c r="DY92" s="373">
        <v>18567</v>
      </c>
      <c r="DZ92" s="373">
        <v>18539</v>
      </c>
      <c r="EA92" s="373">
        <v>17973</v>
      </c>
      <c r="EB92" s="373">
        <v>18045</v>
      </c>
      <c r="EC92" s="373">
        <v>17936</v>
      </c>
      <c r="ED92" s="373">
        <v>17777</v>
      </c>
      <c r="EE92" s="376">
        <v>17565</v>
      </c>
      <c r="EF92" s="372">
        <v>17583</v>
      </c>
      <c r="EG92" s="373">
        <v>17484</v>
      </c>
      <c r="EH92" s="373">
        <v>17350</v>
      </c>
      <c r="EI92" s="373">
        <v>17430</v>
      </c>
      <c r="EJ92" s="373">
        <v>17458</v>
      </c>
      <c r="EK92" s="373">
        <v>17532</v>
      </c>
      <c r="EL92" s="373">
        <v>17593</v>
      </c>
      <c r="EM92" s="373">
        <v>17552</v>
      </c>
      <c r="EN92" s="373">
        <v>18332</v>
      </c>
      <c r="EO92" s="373">
        <v>18254</v>
      </c>
      <c r="EP92" s="373">
        <v>18428</v>
      </c>
      <c r="EQ92" s="376">
        <v>18605</v>
      </c>
      <c r="ER92" s="372">
        <v>18796</v>
      </c>
      <c r="ES92" s="373">
        <v>18880</v>
      </c>
      <c r="ET92" s="373">
        <v>19666</v>
      </c>
      <c r="EU92" s="373">
        <v>19669</v>
      </c>
      <c r="EV92" s="373">
        <v>19869</v>
      </c>
      <c r="EW92" s="376">
        <v>20115</v>
      </c>
      <c r="EX92" s="376">
        <v>21154</v>
      </c>
      <c r="EY92" s="376">
        <v>21340</v>
      </c>
      <c r="EZ92" s="374">
        <v>21477</v>
      </c>
      <c r="FA92" s="374">
        <v>22042</v>
      </c>
      <c r="FB92" s="374">
        <v>22182</v>
      </c>
      <c r="FC92" s="374">
        <v>24156</v>
      </c>
      <c r="FD92" s="374">
        <v>24498</v>
      </c>
      <c r="FE92" s="103">
        <v>342</v>
      </c>
      <c r="FF92" s="83">
        <v>1.3960323291697281</v>
      </c>
      <c r="FG92" s="103">
        <v>5893</v>
      </c>
      <c r="FH92" s="83">
        <v>31.674281107229241</v>
      </c>
    </row>
    <row r="93" spans="1:164" ht="15" outlineLevel="2">
      <c r="A93" s="360">
        <v>483</v>
      </c>
      <c r="B93" s="52" t="s">
        <v>367</v>
      </c>
      <c r="C93" s="343" t="s">
        <v>380</v>
      </c>
      <c r="D93" s="372">
        <v>9285</v>
      </c>
      <c r="E93" s="373">
        <v>9331</v>
      </c>
      <c r="F93" s="373">
        <v>9320</v>
      </c>
      <c r="G93" s="373">
        <v>9251</v>
      </c>
      <c r="H93" s="373">
        <v>9241</v>
      </c>
      <c r="I93" s="373">
        <v>9353</v>
      </c>
      <c r="J93" s="373">
        <v>9335</v>
      </c>
      <c r="K93" s="373">
        <v>9279</v>
      </c>
      <c r="L93" s="373">
        <v>9327</v>
      </c>
      <c r="M93" s="373">
        <v>9520</v>
      </c>
      <c r="N93" s="373">
        <v>9598</v>
      </c>
      <c r="O93" s="374">
        <v>9642</v>
      </c>
      <c r="P93" s="372">
        <v>9576</v>
      </c>
      <c r="Q93" s="373">
        <v>9624</v>
      </c>
      <c r="R93" s="375">
        <v>9611</v>
      </c>
      <c r="S93" s="373">
        <v>8286</v>
      </c>
      <c r="T93" s="373">
        <v>9702</v>
      </c>
      <c r="U93" s="373">
        <v>9766</v>
      </c>
      <c r="V93" s="373">
        <v>9782</v>
      </c>
      <c r="W93" s="373">
        <v>9799</v>
      </c>
      <c r="X93" s="373">
        <v>9915</v>
      </c>
      <c r="Y93" s="373">
        <v>9911</v>
      </c>
      <c r="Z93" s="373">
        <v>9931</v>
      </c>
      <c r="AA93" s="374">
        <v>9839</v>
      </c>
      <c r="AB93" s="372">
        <v>9846</v>
      </c>
      <c r="AC93" s="373">
        <v>9821</v>
      </c>
      <c r="AD93" s="373">
        <v>9791</v>
      </c>
      <c r="AE93" s="373">
        <v>9849</v>
      </c>
      <c r="AF93" s="373">
        <v>9853</v>
      </c>
      <c r="AG93" s="373">
        <v>9965</v>
      </c>
      <c r="AH93" s="373">
        <v>10009</v>
      </c>
      <c r="AI93" s="373">
        <v>9995</v>
      </c>
      <c r="AJ93" s="373">
        <v>9972</v>
      </c>
      <c r="AK93" s="373">
        <v>10019</v>
      </c>
      <c r="AL93" s="373">
        <v>10019</v>
      </c>
      <c r="AM93" s="374">
        <v>10070</v>
      </c>
      <c r="AN93" s="372">
        <v>10082</v>
      </c>
      <c r="AO93" s="373">
        <v>10022</v>
      </c>
      <c r="AP93" s="373">
        <v>10010</v>
      </c>
      <c r="AQ93" s="373">
        <v>10052</v>
      </c>
      <c r="AR93" s="373">
        <v>10066</v>
      </c>
      <c r="AS93" s="373">
        <v>10009</v>
      </c>
      <c r="AT93" s="373">
        <v>10006</v>
      </c>
      <c r="AU93" s="373">
        <v>9976</v>
      </c>
      <c r="AV93" s="373">
        <v>9853</v>
      </c>
      <c r="AW93" s="373">
        <v>9836</v>
      </c>
      <c r="AX93" s="373">
        <v>9807</v>
      </c>
      <c r="AY93" s="374">
        <v>9736</v>
      </c>
      <c r="AZ93" s="372">
        <v>9682</v>
      </c>
      <c r="BA93" s="373">
        <v>9629</v>
      </c>
      <c r="BB93" s="373">
        <v>9571</v>
      </c>
      <c r="BC93" s="373">
        <v>9214</v>
      </c>
      <c r="BD93" s="373">
        <v>9183</v>
      </c>
      <c r="BE93" s="373">
        <v>9188</v>
      </c>
      <c r="BF93" s="373">
        <v>9162</v>
      </c>
      <c r="BG93" s="373">
        <v>9093</v>
      </c>
      <c r="BH93" s="373">
        <v>9079</v>
      </c>
      <c r="BI93" s="373">
        <v>9009</v>
      </c>
      <c r="BJ93" s="373">
        <v>8971</v>
      </c>
      <c r="BK93" s="374">
        <v>9014</v>
      </c>
      <c r="BL93" s="372">
        <v>9021</v>
      </c>
      <c r="BM93" s="377">
        <v>9060</v>
      </c>
      <c r="BN93" s="377">
        <v>9067</v>
      </c>
      <c r="BO93" s="377">
        <v>9021</v>
      </c>
      <c r="BP93" s="377">
        <v>9058</v>
      </c>
      <c r="BQ93" s="377">
        <v>9054</v>
      </c>
      <c r="BR93" s="377">
        <v>8983</v>
      </c>
      <c r="BS93" s="377">
        <v>8943</v>
      </c>
      <c r="BT93" s="377">
        <v>8879</v>
      </c>
      <c r="BU93" s="377">
        <v>8863</v>
      </c>
      <c r="BV93" s="377">
        <v>8854</v>
      </c>
      <c r="BW93" s="374">
        <v>8873</v>
      </c>
      <c r="BX93" s="372">
        <v>8874</v>
      </c>
      <c r="BY93" s="377">
        <v>8831</v>
      </c>
      <c r="BZ93" s="377">
        <v>8826</v>
      </c>
      <c r="CA93" s="377">
        <v>8798</v>
      </c>
      <c r="CB93" s="377">
        <v>8737</v>
      </c>
      <c r="CC93" s="377">
        <v>8657</v>
      </c>
      <c r="CD93" s="377">
        <v>8618</v>
      </c>
      <c r="CE93" s="377">
        <v>8593</v>
      </c>
      <c r="CF93" s="377">
        <v>8689</v>
      </c>
      <c r="CG93" s="373">
        <v>8665</v>
      </c>
      <c r="CH93" s="373">
        <v>8673</v>
      </c>
      <c r="CI93" s="374">
        <v>8644</v>
      </c>
      <c r="CJ93" s="372">
        <v>8642</v>
      </c>
      <c r="CK93" s="373">
        <v>8638</v>
      </c>
      <c r="CL93" s="373">
        <v>8617</v>
      </c>
      <c r="CM93" s="373">
        <v>8609</v>
      </c>
      <c r="CN93" s="373">
        <v>8629</v>
      </c>
      <c r="CO93" s="373">
        <v>8697</v>
      </c>
      <c r="CP93" s="373">
        <v>8754</v>
      </c>
      <c r="CQ93" s="373">
        <v>8767</v>
      </c>
      <c r="CR93" s="373">
        <v>8770</v>
      </c>
      <c r="CS93" s="373">
        <v>8755</v>
      </c>
      <c r="CT93" s="373">
        <v>8824</v>
      </c>
      <c r="CU93" s="374">
        <v>8837</v>
      </c>
      <c r="CV93" s="372">
        <v>8833</v>
      </c>
      <c r="CW93" s="373">
        <v>8840</v>
      </c>
      <c r="CX93" s="373">
        <v>8782</v>
      </c>
      <c r="CY93" s="373">
        <v>8808</v>
      </c>
      <c r="CZ93" s="373">
        <v>8820</v>
      </c>
      <c r="DA93" s="373">
        <v>8771</v>
      </c>
      <c r="DB93" s="373">
        <v>8740</v>
      </c>
      <c r="DC93" s="373">
        <v>8734</v>
      </c>
      <c r="DD93" s="373">
        <v>8705</v>
      </c>
      <c r="DE93" s="373">
        <v>8641</v>
      </c>
      <c r="DF93" s="373">
        <v>8624</v>
      </c>
      <c r="DG93" s="374">
        <v>8647</v>
      </c>
      <c r="DH93" s="372">
        <v>8605</v>
      </c>
      <c r="DI93" s="373">
        <v>8542</v>
      </c>
      <c r="DJ93" s="373">
        <v>8503</v>
      </c>
      <c r="DK93" s="373">
        <v>8465</v>
      </c>
      <c r="DL93" s="373">
        <v>8383</v>
      </c>
      <c r="DM93" s="373">
        <v>8310</v>
      </c>
      <c r="DN93" s="373">
        <v>8252</v>
      </c>
      <c r="DO93" s="373">
        <v>8224</v>
      </c>
      <c r="DP93" s="373">
        <v>8214</v>
      </c>
      <c r="DQ93" s="373">
        <v>8169</v>
      </c>
      <c r="DR93" s="373">
        <v>8132</v>
      </c>
      <c r="DS93" s="376">
        <v>8204</v>
      </c>
      <c r="DT93" s="372">
        <v>8239</v>
      </c>
      <c r="DU93" s="373">
        <v>8274</v>
      </c>
      <c r="DV93" s="373">
        <v>8237</v>
      </c>
      <c r="DW93" s="373">
        <v>8247</v>
      </c>
      <c r="DX93" s="373">
        <v>8309</v>
      </c>
      <c r="DY93" s="373">
        <v>8304</v>
      </c>
      <c r="DZ93" s="373">
        <v>8286</v>
      </c>
      <c r="EA93" s="373">
        <v>8213</v>
      </c>
      <c r="EB93" s="373">
        <v>8226</v>
      </c>
      <c r="EC93" s="373">
        <v>8221</v>
      </c>
      <c r="ED93" s="373">
        <v>8210</v>
      </c>
      <c r="EE93" s="376">
        <v>8176</v>
      </c>
      <c r="EF93" s="372">
        <v>8186</v>
      </c>
      <c r="EG93" s="373">
        <v>8157</v>
      </c>
      <c r="EH93" s="373">
        <v>8126</v>
      </c>
      <c r="EI93" s="373">
        <v>8080</v>
      </c>
      <c r="EJ93" s="373">
        <v>8075</v>
      </c>
      <c r="EK93" s="373">
        <v>8029</v>
      </c>
      <c r="EL93" s="373">
        <v>8055</v>
      </c>
      <c r="EM93" s="373">
        <v>8038</v>
      </c>
      <c r="EN93" s="373">
        <v>8048</v>
      </c>
      <c r="EO93" s="373">
        <v>8084</v>
      </c>
      <c r="EP93" s="373">
        <v>8119</v>
      </c>
      <c r="EQ93" s="376">
        <v>8129</v>
      </c>
      <c r="ER93" s="372">
        <v>8146</v>
      </c>
      <c r="ES93" s="373">
        <v>8127</v>
      </c>
      <c r="ET93" s="373">
        <v>8108</v>
      </c>
      <c r="EU93" s="373">
        <v>8063</v>
      </c>
      <c r="EV93" s="373">
        <v>8036</v>
      </c>
      <c r="EW93" s="376">
        <v>8031</v>
      </c>
      <c r="EX93" s="376">
        <v>8004</v>
      </c>
      <c r="EY93" s="376">
        <v>8014</v>
      </c>
      <c r="EZ93" s="374">
        <v>7967</v>
      </c>
      <c r="FA93" s="374">
        <v>7964</v>
      </c>
      <c r="FB93" s="374">
        <v>7956</v>
      </c>
      <c r="FC93" s="374">
        <v>7976</v>
      </c>
      <c r="FD93" s="374">
        <v>7991</v>
      </c>
      <c r="FE93" s="103">
        <v>15</v>
      </c>
      <c r="FF93" s="83">
        <v>0.18771117507195595</v>
      </c>
      <c r="FG93" s="103">
        <v>-138</v>
      </c>
      <c r="FH93" s="83">
        <v>-1.6976257842293025</v>
      </c>
    </row>
    <row r="94" spans="1:164" ht="15" outlineLevel="2">
      <c r="A94" s="360">
        <v>541</v>
      </c>
      <c r="B94" s="52" t="s">
        <v>367</v>
      </c>
      <c r="C94" s="343" t="s">
        <v>782</v>
      </c>
      <c r="D94" s="372">
        <v>11508</v>
      </c>
      <c r="E94" s="373">
        <v>11651</v>
      </c>
      <c r="F94" s="373">
        <v>11713</v>
      </c>
      <c r="G94" s="373">
        <v>11646</v>
      </c>
      <c r="H94" s="373">
        <v>11626</v>
      </c>
      <c r="I94" s="373">
        <v>11719</v>
      </c>
      <c r="J94" s="373">
        <v>11637</v>
      </c>
      <c r="K94" s="373">
        <v>11618</v>
      </c>
      <c r="L94" s="373">
        <v>11852</v>
      </c>
      <c r="M94" s="373">
        <v>11954</v>
      </c>
      <c r="N94" s="373">
        <v>11951</v>
      </c>
      <c r="O94" s="374">
        <v>11957</v>
      </c>
      <c r="P94" s="372">
        <v>11979</v>
      </c>
      <c r="Q94" s="373">
        <v>11939</v>
      </c>
      <c r="R94" s="375">
        <v>11967</v>
      </c>
      <c r="S94" s="373">
        <v>12259</v>
      </c>
      <c r="T94" s="373">
        <v>12319</v>
      </c>
      <c r="U94" s="373">
        <v>12351</v>
      </c>
      <c r="V94" s="373">
        <v>12291</v>
      </c>
      <c r="W94" s="373">
        <v>12224</v>
      </c>
      <c r="X94" s="373">
        <v>12189</v>
      </c>
      <c r="Y94" s="373">
        <v>12086</v>
      </c>
      <c r="Z94" s="373">
        <v>12024</v>
      </c>
      <c r="AA94" s="374">
        <v>11934</v>
      </c>
      <c r="AB94" s="372">
        <v>11756</v>
      </c>
      <c r="AC94" s="373">
        <v>11908</v>
      </c>
      <c r="AD94" s="373">
        <v>11826</v>
      </c>
      <c r="AE94" s="373">
        <v>11747</v>
      </c>
      <c r="AF94" s="373">
        <v>11753</v>
      </c>
      <c r="AG94" s="373">
        <v>11754</v>
      </c>
      <c r="AH94" s="373">
        <v>11740</v>
      </c>
      <c r="AI94" s="373">
        <v>11732</v>
      </c>
      <c r="AJ94" s="373">
        <v>11670</v>
      </c>
      <c r="AK94" s="373">
        <v>11704</v>
      </c>
      <c r="AL94" s="373">
        <v>11667</v>
      </c>
      <c r="AM94" s="374">
        <v>11706</v>
      </c>
      <c r="AN94" s="372">
        <v>11545</v>
      </c>
      <c r="AO94" s="373">
        <v>11789</v>
      </c>
      <c r="AP94" s="373">
        <v>11733</v>
      </c>
      <c r="AQ94" s="373">
        <v>11706</v>
      </c>
      <c r="AR94" s="373">
        <v>11738</v>
      </c>
      <c r="AS94" s="373">
        <v>11712</v>
      </c>
      <c r="AT94" s="373">
        <v>11730</v>
      </c>
      <c r="AU94" s="373">
        <v>11724</v>
      </c>
      <c r="AV94" s="373">
        <v>11608</v>
      </c>
      <c r="AW94" s="373">
        <v>11481</v>
      </c>
      <c r="AX94" s="373">
        <v>11455</v>
      </c>
      <c r="AY94" s="374">
        <v>11504</v>
      </c>
      <c r="AZ94" s="372">
        <v>11546</v>
      </c>
      <c r="BA94" s="373">
        <v>11520</v>
      </c>
      <c r="BB94" s="373">
        <v>11498</v>
      </c>
      <c r="BC94" s="373">
        <v>11445</v>
      </c>
      <c r="BD94" s="373">
        <v>11408</v>
      </c>
      <c r="BE94" s="373">
        <v>11312</v>
      </c>
      <c r="BF94" s="373">
        <v>11347</v>
      </c>
      <c r="BG94" s="373">
        <v>11290</v>
      </c>
      <c r="BH94" s="373">
        <v>11268</v>
      </c>
      <c r="BI94" s="373">
        <v>11233</v>
      </c>
      <c r="BJ94" s="373">
        <v>11232</v>
      </c>
      <c r="BK94" s="374">
        <v>11328</v>
      </c>
      <c r="BL94" s="372">
        <v>11351</v>
      </c>
      <c r="BM94" s="377">
        <v>11434</v>
      </c>
      <c r="BN94" s="377">
        <v>11469</v>
      </c>
      <c r="BO94" s="377">
        <v>11412</v>
      </c>
      <c r="BP94" s="377">
        <v>11484</v>
      </c>
      <c r="BQ94" s="377">
        <v>11438</v>
      </c>
      <c r="BR94" s="377">
        <v>11231</v>
      </c>
      <c r="BS94" s="377">
        <v>11118</v>
      </c>
      <c r="BT94" s="377">
        <v>11093</v>
      </c>
      <c r="BU94" s="377">
        <v>11083</v>
      </c>
      <c r="BV94" s="377">
        <v>11068</v>
      </c>
      <c r="BW94" s="374">
        <v>11111</v>
      </c>
      <c r="BX94" s="372">
        <v>11176</v>
      </c>
      <c r="BY94" s="377">
        <v>11142</v>
      </c>
      <c r="BZ94" s="377">
        <v>11062</v>
      </c>
      <c r="CA94" s="377">
        <v>11000</v>
      </c>
      <c r="CB94" s="377">
        <v>10996</v>
      </c>
      <c r="CC94" s="377">
        <v>10963</v>
      </c>
      <c r="CD94" s="377">
        <v>10953</v>
      </c>
      <c r="CE94" s="377">
        <v>10985</v>
      </c>
      <c r="CF94" s="377">
        <v>10956</v>
      </c>
      <c r="CG94" s="373">
        <v>10913</v>
      </c>
      <c r="CH94" s="373">
        <v>10865</v>
      </c>
      <c r="CI94" s="374">
        <v>10847</v>
      </c>
      <c r="CJ94" s="372">
        <v>10851</v>
      </c>
      <c r="CK94" s="373">
        <v>10893</v>
      </c>
      <c r="CL94" s="373">
        <v>10909</v>
      </c>
      <c r="CM94" s="373">
        <v>10899</v>
      </c>
      <c r="CN94" s="373">
        <v>10885</v>
      </c>
      <c r="CO94" s="373">
        <v>10896</v>
      </c>
      <c r="CP94" s="373">
        <v>10920</v>
      </c>
      <c r="CQ94" s="373">
        <v>10907</v>
      </c>
      <c r="CR94" s="373">
        <v>10906</v>
      </c>
      <c r="CS94" s="373">
        <v>10961</v>
      </c>
      <c r="CT94" s="373">
        <v>11063</v>
      </c>
      <c r="CU94" s="374">
        <v>11128</v>
      </c>
      <c r="CV94" s="372">
        <v>11113</v>
      </c>
      <c r="CW94" s="373">
        <v>11121</v>
      </c>
      <c r="CX94" s="373">
        <v>11095</v>
      </c>
      <c r="CY94" s="373">
        <v>11103</v>
      </c>
      <c r="CZ94" s="373">
        <v>11147</v>
      </c>
      <c r="DA94" s="373">
        <v>11160</v>
      </c>
      <c r="DB94" s="373">
        <v>11170</v>
      </c>
      <c r="DC94" s="373">
        <v>11164</v>
      </c>
      <c r="DD94" s="373">
        <v>11163</v>
      </c>
      <c r="DE94" s="373">
        <v>11168</v>
      </c>
      <c r="DF94" s="373">
        <v>11242</v>
      </c>
      <c r="DG94" s="374">
        <v>11218</v>
      </c>
      <c r="DH94" s="372">
        <v>11227</v>
      </c>
      <c r="DI94" s="373">
        <v>11312</v>
      </c>
      <c r="DJ94" s="373">
        <v>11300</v>
      </c>
      <c r="DK94" s="373">
        <v>11276</v>
      </c>
      <c r="DL94" s="373">
        <v>11230</v>
      </c>
      <c r="DM94" s="373">
        <v>11186</v>
      </c>
      <c r="DN94" s="373">
        <v>11162</v>
      </c>
      <c r="DO94" s="373">
        <v>11148</v>
      </c>
      <c r="DP94" s="373">
        <v>11180</v>
      </c>
      <c r="DQ94" s="373">
        <v>11152</v>
      </c>
      <c r="DR94" s="373">
        <v>11132</v>
      </c>
      <c r="DS94" s="376">
        <v>11255</v>
      </c>
      <c r="DT94" s="372">
        <v>11361</v>
      </c>
      <c r="DU94" s="373">
        <v>11649</v>
      </c>
      <c r="DV94" s="373">
        <v>11704</v>
      </c>
      <c r="DW94" s="373">
        <v>11742</v>
      </c>
      <c r="DX94" s="373">
        <v>11847</v>
      </c>
      <c r="DY94" s="373">
        <v>11908</v>
      </c>
      <c r="DZ94" s="373">
        <v>11884</v>
      </c>
      <c r="EA94" s="373">
        <v>11710</v>
      </c>
      <c r="EB94" s="373">
        <v>11794</v>
      </c>
      <c r="EC94" s="373">
        <v>11771</v>
      </c>
      <c r="ED94" s="373">
        <v>11699</v>
      </c>
      <c r="EE94" s="376">
        <v>11668</v>
      </c>
      <c r="EF94" s="372">
        <v>11644</v>
      </c>
      <c r="EG94" s="373">
        <v>11662</v>
      </c>
      <c r="EH94" s="373">
        <v>11657</v>
      </c>
      <c r="EI94" s="373">
        <v>11679</v>
      </c>
      <c r="EJ94" s="373">
        <v>11631</v>
      </c>
      <c r="EK94" s="373">
        <v>11602</v>
      </c>
      <c r="EL94" s="373">
        <v>11664</v>
      </c>
      <c r="EM94" s="373">
        <v>11701</v>
      </c>
      <c r="EN94" s="373">
        <v>11715</v>
      </c>
      <c r="EO94" s="373">
        <v>11651</v>
      </c>
      <c r="EP94" s="373">
        <v>11709</v>
      </c>
      <c r="EQ94" s="376">
        <v>11699</v>
      </c>
      <c r="ER94" s="372">
        <v>11756</v>
      </c>
      <c r="ES94" s="373">
        <v>11727</v>
      </c>
      <c r="ET94" s="373">
        <v>11868</v>
      </c>
      <c r="EU94" s="373">
        <v>11818</v>
      </c>
      <c r="EV94" s="373">
        <v>11882</v>
      </c>
      <c r="EW94" s="376">
        <v>11874</v>
      </c>
      <c r="EX94" s="376">
        <v>12207</v>
      </c>
      <c r="EY94" s="376">
        <v>12249</v>
      </c>
      <c r="EZ94" s="374">
        <v>12210</v>
      </c>
      <c r="FA94" s="374">
        <v>12262</v>
      </c>
      <c r="FB94" s="374">
        <v>12294</v>
      </c>
      <c r="FC94" s="374">
        <v>12400</v>
      </c>
      <c r="FD94" s="374">
        <v>12517</v>
      </c>
      <c r="FE94" s="103">
        <v>117</v>
      </c>
      <c r="FF94" s="83">
        <v>0.93472876887433098</v>
      </c>
      <c r="FG94" s="103">
        <v>818</v>
      </c>
      <c r="FH94" s="83">
        <v>6.9920506026156088</v>
      </c>
    </row>
    <row r="95" spans="1:164" ht="15" outlineLevel="2">
      <c r="A95" s="360">
        <v>607</v>
      </c>
      <c r="B95" s="52" t="s">
        <v>367</v>
      </c>
      <c r="C95" s="343" t="s">
        <v>783</v>
      </c>
      <c r="D95" s="372">
        <v>4309</v>
      </c>
      <c r="E95" s="373">
        <v>4322</v>
      </c>
      <c r="F95" s="373">
        <v>4333</v>
      </c>
      <c r="G95" s="373">
        <v>4391</v>
      </c>
      <c r="H95" s="373">
        <v>4360</v>
      </c>
      <c r="I95" s="373">
        <v>4406</v>
      </c>
      <c r="J95" s="373">
        <v>4316</v>
      </c>
      <c r="K95" s="373">
        <v>4388</v>
      </c>
      <c r="L95" s="373">
        <v>4282</v>
      </c>
      <c r="M95" s="373">
        <v>4267</v>
      </c>
      <c r="N95" s="373">
        <v>4209</v>
      </c>
      <c r="O95" s="374">
        <v>4183</v>
      </c>
      <c r="P95" s="372">
        <v>4216</v>
      </c>
      <c r="Q95" s="373">
        <v>4200</v>
      </c>
      <c r="R95" s="375">
        <v>4200</v>
      </c>
      <c r="S95" s="373">
        <v>4219</v>
      </c>
      <c r="T95" s="373">
        <v>4231</v>
      </c>
      <c r="U95" s="373">
        <v>4221</v>
      </c>
      <c r="V95" s="373">
        <v>4188</v>
      </c>
      <c r="W95" s="373">
        <v>4157</v>
      </c>
      <c r="X95" s="373">
        <v>4110</v>
      </c>
      <c r="Y95" s="373">
        <v>4126</v>
      </c>
      <c r="Z95" s="373">
        <v>4131</v>
      </c>
      <c r="AA95" s="374">
        <v>4086</v>
      </c>
      <c r="AB95" s="372">
        <v>4076</v>
      </c>
      <c r="AC95" s="373">
        <v>4164</v>
      </c>
      <c r="AD95" s="373">
        <v>4159</v>
      </c>
      <c r="AE95" s="373">
        <v>4125</v>
      </c>
      <c r="AF95" s="373">
        <v>4000</v>
      </c>
      <c r="AG95" s="373">
        <v>3871</v>
      </c>
      <c r="AH95" s="373">
        <v>3815</v>
      </c>
      <c r="AI95" s="373">
        <v>3808</v>
      </c>
      <c r="AJ95" s="373">
        <v>3803</v>
      </c>
      <c r="AK95" s="373">
        <v>3857</v>
      </c>
      <c r="AL95" s="373">
        <v>3870</v>
      </c>
      <c r="AM95" s="374">
        <v>3947</v>
      </c>
      <c r="AN95" s="372">
        <v>3925</v>
      </c>
      <c r="AO95" s="373">
        <v>4021</v>
      </c>
      <c r="AP95" s="373">
        <v>4004</v>
      </c>
      <c r="AQ95" s="373">
        <v>3979</v>
      </c>
      <c r="AR95" s="373">
        <v>4106</v>
      </c>
      <c r="AS95" s="373">
        <v>4138</v>
      </c>
      <c r="AT95" s="373">
        <v>4152</v>
      </c>
      <c r="AU95" s="373">
        <v>4147</v>
      </c>
      <c r="AV95" s="373">
        <v>4110</v>
      </c>
      <c r="AW95" s="373">
        <v>4110</v>
      </c>
      <c r="AX95" s="373">
        <v>4173</v>
      </c>
      <c r="AY95" s="374">
        <v>4171</v>
      </c>
      <c r="AZ95" s="372">
        <v>4202</v>
      </c>
      <c r="BA95" s="373">
        <v>4279</v>
      </c>
      <c r="BB95" s="373">
        <v>4235</v>
      </c>
      <c r="BC95" s="373">
        <v>4222</v>
      </c>
      <c r="BD95" s="373">
        <v>4197</v>
      </c>
      <c r="BE95" s="373">
        <v>4193</v>
      </c>
      <c r="BF95" s="373">
        <v>4222</v>
      </c>
      <c r="BG95" s="373">
        <v>4136</v>
      </c>
      <c r="BH95" s="373">
        <v>4176</v>
      </c>
      <c r="BI95" s="373">
        <v>4119</v>
      </c>
      <c r="BJ95" s="373">
        <v>4075</v>
      </c>
      <c r="BK95" s="374">
        <v>4100</v>
      </c>
      <c r="BL95" s="372">
        <v>4167</v>
      </c>
      <c r="BM95" s="377">
        <v>4242</v>
      </c>
      <c r="BN95" s="377">
        <v>4279</v>
      </c>
      <c r="BO95" s="377">
        <v>4285</v>
      </c>
      <c r="BP95" s="377">
        <v>4288</v>
      </c>
      <c r="BQ95" s="377">
        <v>4285</v>
      </c>
      <c r="BR95" s="377">
        <v>4107</v>
      </c>
      <c r="BS95" s="377">
        <v>4071</v>
      </c>
      <c r="BT95" s="377">
        <v>4037</v>
      </c>
      <c r="BU95" s="377">
        <v>4041</v>
      </c>
      <c r="BV95" s="377">
        <v>4025</v>
      </c>
      <c r="BW95" s="374">
        <v>4079</v>
      </c>
      <c r="BX95" s="372">
        <v>4172</v>
      </c>
      <c r="BY95" s="377">
        <v>4121</v>
      </c>
      <c r="BZ95" s="377">
        <v>4042</v>
      </c>
      <c r="CA95" s="377">
        <v>3958</v>
      </c>
      <c r="CB95" s="377">
        <v>3925</v>
      </c>
      <c r="CC95" s="377">
        <v>3842</v>
      </c>
      <c r="CD95" s="377">
        <v>3778</v>
      </c>
      <c r="CE95" s="377">
        <v>3804</v>
      </c>
      <c r="CF95" s="377">
        <v>3741</v>
      </c>
      <c r="CG95" s="373">
        <v>3721</v>
      </c>
      <c r="CH95" s="373">
        <v>3663</v>
      </c>
      <c r="CI95" s="374">
        <v>3659</v>
      </c>
      <c r="CJ95" s="372">
        <v>3628</v>
      </c>
      <c r="CK95" s="373">
        <v>3614</v>
      </c>
      <c r="CL95" s="373">
        <v>3556</v>
      </c>
      <c r="CM95" s="373">
        <v>3547</v>
      </c>
      <c r="CN95" s="373">
        <v>3556</v>
      </c>
      <c r="CO95" s="373">
        <v>3625</v>
      </c>
      <c r="CP95" s="373">
        <v>3680</v>
      </c>
      <c r="CQ95" s="373">
        <v>3674</v>
      </c>
      <c r="CR95" s="373">
        <v>3676</v>
      </c>
      <c r="CS95" s="373">
        <v>3805</v>
      </c>
      <c r="CT95" s="373">
        <v>3797</v>
      </c>
      <c r="CU95" s="374">
        <v>3828</v>
      </c>
      <c r="CV95" s="372">
        <v>3823</v>
      </c>
      <c r="CW95" s="373">
        <v>3827</v>
      </c>
      <c r="CX95" s="373">
        <v>3798</v>
      </c>
      <c r="CY95" s="373">
        <v>3813</v>
      </c>
      <c r="CZ95" s="373">
        <v>3782</v>
      </c>
      <c r="DA95" s="373">
        <v>3752</v>
      </c>
      <c r="DB95" s="373">
        <v>3702</v>
      </c>
      <c r="DC95" s="373">
        <v>3652</v>
      </c>
      <c r="DD95" s="373">
        <v>3712</v>
      </c>
      <c r="DE95" s="373">
        <v>3721</v>
      </c>
      <c r="DF95" s="373">
        <v>3740</v>
      </c>
      <c r="DG95" s="374">
        <v>3763</v>
      </c>
      <c r="DH95" s="372">
        <v>3757</v>
      </c>
      <c r="DI95" s="373">
        <v>3696</v>
      </c>
      <c r="DJ95" s="373">
        <v>3659</v>
      </c>
      <c r="DK95" s="373">
        <v>3644</v>
      </c>
      <c r="DL95" s="373">
        <v>3569</v>
      </c>
      <c r="DM95" s="373">
        <v>3498</v>
      </c>
      <c r="DN95" s="373">
        <v>3457</v>
      </c>
      <c r="DO95" s="373">
        <v>3439</v>
      </c>
      <c r="DP95" s="373">
        <v>3454</v>
      </c>
      <c r="DQ95" s="373">
        <v>3440</v>
      </c>
      <c r="DR95" s="373">
        <v>3510</v>
      </c>
      <c r="DS95" s="376">
        <v>3551</v>
      </c>
      <c r="DT95" s="372">
        <v>3572</v>
      </c>
      <c r="DU95" s="373">
        <v>3715</v>
      </c>
      <c r="DV95" s="373">
        <v>3750</v>
      </c>
      <c r="DW95" s="373">
        <v>3840</v>
      </c>
      <c r="DX95" s="373">
        <v>3983</v>
      </c>
      <c r="DY95" s="373">
        <v>3993</v>
      </c>
      <c r="DZ95" s="373">
        <v>4044</v>
      </c>
      <c r="EA95" s="373">
        <v>3876</v>
      </c>
      <c r="EB95" s="373">
        <v>3904</v>
      </c>
      <c r="EC95" s="373">
        <v>3834</v>
      </c>
      <c r="ED95" s="373">
        <v>3782</v>
      </c>
      <c r="EE95" s="376">
        <v>3738</v>
      </c>
      <c r="EF95" s="372">
        <v>3702</v>
      </c>
      <c r="EG95" s="373">
        <v>3655</v>
      </c>
      <c r="EH95" s="373">
        <v>3589</v>
      </c>
      <c r="EI95" s="373">
        <v>3557</v>
      </c>
      <c r="EJ95" s="373">
        <v>3496</v>
      </c>
      <c r="EK95" s="373">
        <v>3469</v>
      </c>
      <c r="EL95" s="373">
        <v>3495</v>
      </c>
      <c r="EM95" s="373">
        <v>3469</v>
      </c>
      <c r="EN95" s="373">
        <v>3531</v>
      </c>
      <c r="EO95" s="373">
        <v>3516</v>
      </c>
      <c r="EP95" s="373">
        <v>3525</v>
      </c>
      <c r="EQ95" s="376">
        <v>3550</v>
      </c>
      <c r="ER95" s="372">
        <v>3601</v>
      </c>
      <c r="ES95" s="373">
        <v>3596</v>
      </c>
      <c r="ET95" s="373">
        <v>3680</v>
      </c>
      <c r="EU95" s="373">
        <v>3738</v>
      </c>
      <c r="EV95" s="373">
        <v>3773</v>
      </c>
      <c r="EW95" s="376">
        <v>3763</v>
      </c>
      <c r="EX95" s="376">
        <v>4009</v>
      </c>
      <c r="EY95" s="376">
        <v>4005</v>
      </c>
      <c r="EZ95" s="374">
        <v>3944</v>
      </c>
      <c r="FA95" s="374">
        <v>4117</v>
      </c>
      <c r="FB95" s="374">
        <v>4156</v>
      </c>
      <c r="FC95" s="374">
        <v>4151</v>
      </c>
      <c r="FD95" s="374">
        <v>4229</v>
      </c>
      <c r="FE95" s="103">
        <v>78</v>
      </c>
      <c r="FF95" s="83">
        <v>1.8444076613856706</v>
      </c>
      <c r="FG95" s="103">
        <v>679</v>
      </c>
      <c r="FH95" s="83">
        <v>19.126760563380284</v>
      </c>
    </row>
    <row r="96" spans="1:164" ht="15" outlineLevel="2">
      <c r="A96" s="360">
        <v>615</v>
      </c>
      <c r="B96" s="52" t="s">
        <v>367</v>
      </c>
      <c r="C96" s="343" t="s">
        <v>383</v>
      </c>
      <c r="D96" s="372">
        <v>18231</v>
      </c>
      <c r="E96" s="373">
        <v>18316</v>
      </c>
      <c r="F96" s="373">
        <v>18455</v>
      </c>
      <c r="G96" s="373">
        <v>18407</v>
      </c>
      <c r="H96" s="373">
        <v>18265</v>
      </c>
      <c r="I96" s="373">
        <v>18433</v>
      </c>
      <c r="J96" s="373">
        <v>17793</v>
      </c>
      <c r="K96" s="373">
        <v>18360</v>
      </c>
      <c r="L96" s="373">
        <v>17685</v>
      </c>
      <c r="M96" s="373">
        <v>17670</v>
      </c>
      <c r="N96" s="373">
        <v>17479</v>
      </c>
      <c r="O96" s="374">
        <v>17458</v>
      </c>
      <c r="P96" s="372">
        <v>17368</v>
      </c>
      <c r="Q96" s="373">
        <v>17500</v>
      </c>
      <c r="R96" s="375">
        <v>18066</v>
      </c>
      <c r="S96" s="373">
        <v>18467</v>
      </c>
      <c r="T96" s="373">
        <v>18658</v>
      </c>
      <c r="U96" s="373">
        <v>18634</v>
      </c>
      <c r="V96" s="373">
        <v>18448</v>
      </c>
      <c r="W96" s="373">
        <v>18423</v>
      </c>
      <c r="X96" s="373">
        <v>18880</v>
      </c>
      <c r="Y96" s="373">
        <v>19217</v>
      </c>
      <c r="Z96" s="373">
        <v>19058</v>
      </c>
      <c r="AA96" s="374">
        <v>18613</v>
      </c>
      <c r="AB96" s="372">
        <v>18707</v>
      </c>
      <c r="AC96" s="373">
        <v>18677</v>
      </c>
      <c r="AD96" s="373">
        <v>18504</v>
      </c>
      <c r="AE96" s="373">
        <v>18316</v>
      </c>
      <c r="AF96" s="373">
        <v>18752</v>
      </c>
      <c r="AG96" s="373">
        <v>16125</v>
      </c>
      <c r="AH96" s="373">
        <v>18524</v>
      </c>
      <c r="AI96" s="373">
        <v>18395</v>
      </c>
      <c r="AJ96" s="373">
        <v>18423</v>
      </c>
      <c r="AK96" s="373">
        <v>18651</v>
      </c>
      <c r="AL96" s="373">
        <v>18665</v>
      </c>
      <c r="AM96" s="374">
        <v>18654</v>
      </c>
      <c r="AN96" s="372">
        <v>18501</v>
      </c>
      <c r="AO96" s="373">
        <v>18906</v>
      </c>
      <c r="AP96" s="373">
        <v>18839</v>
      </c>
      <c r="AQ96" s="373">
        <v>19135</v>
      </c>
      <c r="AR96" s="373">
        <v>19181</v>
      </c>
      <c r="AS96" s="373">
        <v>19263</v>
      </c>
      <c r="AT96" s="373">
        <v>19297</v>
      </c>
      <c r="AU96" s="373">
        <v>19211</v>
      </c>
      <c r="AV96" s="373">
        <v>18941</v>
      </c>
      <c r="AW96" s="373">
        <v>18988</v>
      </c>
      <c r="AX96" s="373">
        <v>18968</v>
      </c>
      <c r="AY96" s="374">
        <v>19022</v>
      </c>
      <c r="AZ96" s="372">
        <v>19163</v>
      </c>
      <c r="BA96" s="373">
        <v>19290</v>
      </c>
      <c r="BB96" s="373">
        <v>19046</v>
      </c>
      <c r="BC96" s="373">
        <v>19060</v>
      </c>
      <c r="BD96" s="373">
        <v>18955</v>
      </c>
      <c r="BE96" s="373">
        <v>18856</v>
      </c>
      <c r="BF96" s="373">
        <v>18816</v>
      </c>
      <c r="BG96" s="373">
        <v>18610</v>
      </c>
      <c r="BH96" s="373">
        <v>18889</v>
      </c>
      <c r="BI96" s="373">
        <v>18492</v>
      </c>
      <c r="BJ96" s="373">
        <v>18525</v>
      </c>
      <c r="BK96" s="374">
        <v>19022</v>
      </c>
      <c r="BL96" s="372">
        <v>19098</v>
      </c>
      <c r="BM96" s="377">
        <v>19541</v>
      </c>
      <c r="BN96" s="377">
        <v>19663</v>
      </c>
      <c r="BO96" s="377">
        <v>19743</v>
      </c>
      <c r="BP96" s="377">
        <v>19761</v>
      </c>
      <c r="BQ96" s="377">
        <v>19802</v>
      </c>
      <c r="BR96" s="377">
        <v>19435</v>
      </c>
      <c r="BS96" s="377">
        <v>19353</v>
      </c>
      <c r="BT96" s="377">
        <v>19344</v>
      </c>
      <c r="BU96" s="377">
        <v>19630</v>
      </c>
      <c r="BV96" s="377">
        <v>19751</v>
      </c>
      <c r="BW96" s="374">
        <v>19782</v>
      </c>
      <c r="BX96" s="372">
        <v>20180</v>
      </c>
      <c r="BY96" s="377">
        <v>20005</v>
      </c>
      <c r="BZ96" s="377">
        <v>19345</v>
      </c>
      <c r="CA96" s="377">
        <v>18980</v>
      </c>
      <c r="CB96" s="377">
        <v>18801</v>
      </c>
      <c r="CC96" s="377">
        <v>18489</v>
      </c>
      <c r="CD96" s="377">
        <v>18322</v>
      </c>
      <c r="CE96" s="377">
        <v>18359</v>
      </c>
      <c r="CF96" s="377">
        <v>18135</v>
      </c>
      <c r="CG96" s="373">
        <v>18936</v>
      </c>
      <c r="CH96" s="373">
        <v>18904</v>
      </c>
      <c r="CI96" s="374">
        <v>18775</v>
      </c>
      <c r="CJ96" s="372">
        <v>18680</v>
      </c>
      <c r="CK96" s="373">
        <v>18832</v>
      </c>
      <c r="CL96" s="373">
        <v>18776</v>
      </c>
      <c r="CM96" s="373">
        <v>18753</v>
      </c>
      <c r="CN96" s="373">
        <v>19537</v>
      </c>
      <c r="CO96" s="373">
        <v>19954</v>
      </c>
      <c r="CP96" s="373">
        <v>20796</v>
      </c>
      <c r="CQ96" s="373">
        <v>20653</v>
      </c>
      <c r="CR96" s="373">
        <v>21023</v>
      </c>
      <c r="CS96" s="373">
        <v>21163</v>
      </c>
      <c r="CT96" s="373">
        <v>21617</v>
      </c>
      <c r="CU96" s="374">
        <v>21590</v>
      </c>
      <c r="CV96" s="372">
        <v>21977</v>
      </c>
      <c r="CW96" s="373">
        <v>22006</v>
      </c>
      <c r="CX96" s="373">
        <v>22192</v>
      </c>
      <c r="CY96" s="373">
        <v>22101</v>
      </c>
      <c r="CZ96" s="373">
        <v>22564</v>
      </c>
      <c r="DA96" s="373">
        <v>22279</v>
      </c>
      <c r="DB96" s="373">
        <v>22064</v>
      </c>
      <c r="DC96" s="373">
        <v>22306</v>
      </c>
      <c r="DD96" s="373">
        <v>22408</v>
      </c>
      <c r="DE96" s="373">
        <v>22336</v>
      </c>
      <c r="DF96" s="373">
        <v>22317</v>
      </c>
      <c r="DG96" s="374">
        <v>22826</v>
      </c>
      <c r="DH96" s="372">
        <v>22931</v>
      </c>
      <c r="DI96" s="373">
        <v>23175</v>
      </c>
      <c r="DJ96" s="373">
        <v>23768</v>
      </c>
      <c r="DK96" s="373">
        <v>23451</v>
      </c>
      <c r="DL96" s="373">
        <v>23111</v>
      </c>
      <c r="DM96" s="373">
        <v>22864</v>
      </c>
      <c r="DN96" s="373">
        <v>22746</v>
      </c>
      <c r="DO96" s="373">
        <v>22637</v>
      </c>
      <c r="DP96" s="373">
        <v>22724</v>
      </c>
      <c r="DQ96" s="373">
        <v>22360</v>
      </c>
      <c r="DR96" s="373">
        <v>22168</v>
      </c>
      <c r="DS96" s="376">
        <v>22620</v>
      </c>
      <c r="DT96" s="372">
        <v>22799</v>
      </c>
      <c r="DU96" s="373">
        <v>25116</v>
      </c>
      <c r="DV96" s="373">
        <v>26047</v>
      </c>
      <c r="DW96" s="373">
        <v>26864</v>
      </c>
      <c r="DX96" s="373">
        <v>28666</v>
      </c>
      <c r="DY96" s="373">
        <v>29377</v>
      </c>
      <c r="DZ96" s="373">
        <v>29308</v>
      </c>
      <c r="EA96" s="373">
        <v>27416</v>
      </c>
      <c r="EB96" s="373">
        <v>27465</v>
      </c>
      <c r="EC96" s="373">
        <v>26768</v>
      </c>
      <c r="ED96" s="373">
        <v>26175</v>
      </c>
      <c r="EE96" s="376">
        <v>25715</v>
      </c>
      <c r="EF96" s="372">
        <v>25578</v>
      </c>
      <c r="EG96" s="373">
        <v>25248</v>
      </c>
      <c r="EH96" s="373">
        <v>25129</v>
      </c>
      <c r="EI96" s="373">
        <v>24892</v>
      </c>
      <c r="EJ96" s="373">
        <v>24542</v>
      </c>
      <c r="EK96" s="373">
        <v>24533</v>
      </c>
      <c r="EL96" s="373">
        <v>24529</v>
      </c>
      <c r="EM96" s="373">
        <v>24546</v>
      </c>
      <c r="EN96" s="373">
        <v>26916</v>
      </c>
      <c r="EO96" s="373">
        <v>26849</v>
      </c>
      <c r="EP96" s="373">
        <v>26679</v>
      </c>
      <c r="EQ96" s="376">
        <v>26865</v>
      </c>
      <c r="ER96" s="372">
        <v>26959</v>
      </c>
      <c r="ES96" s="373">
        <v>27517</v>
      </c>
      <c r="ET96" s="373">
        <v>29402</v>
      </c>
      <c r="EU96" s="373">
        <v>29942</v>
      </c>
      <c r="EV96" s="373">
        <v>30598</v>
      </c>
      <c r="EW96" s="376">
        <v>30852</v>
      </c>
      <c r="EX96" s="376">
        <v>33416</v>
      </c>
      <c r="EY96" s="376">
        <v>33439</v>
      </c>
      <c r="EZ96" s="374">
        <v>33443</v>
      </c>
      <c r="FA96" s="374">
        <v>33776</v>
      </c>
      <c r="FB96" s="374">
        <v>33683</v>
      </c>
      <c r="FC96" s="374">
        <v>34217</v>
      </c>
      <c r="FD96" s="374">
        <v>35047</v>
      </c>
      <c r="FE96" s="103">
        <v>830</v>
      </c>
      <c r="FF96" s="83">
        <v>2.3682483522127429</v>
      </c>
      <c r="FG96" s="103">
        <v>8182</v>
      </c>
      <c r="FH96" s="83">
        <v>30.455983621812766</v>
      </c>
    </row>
    <row r="97" spans="1:164" ht="15" outlineLevel="2">
      <c r="A97" s="360">
        <v>649</v>
      </c>
      <c r="B97" s="52" t="s">
        <v>367</v>
      </c>
      <c r="C97" s="343" t="s">
        <v>384</v>
      </c>
      <c r="D97" s="372">
        <v>8272</v>
      </c>
      <c r="E97" s="373">
        <v>8375</v>
      </c>
      <c r="F97" s="373">
        <v>8317</v>
      </c>
      <c r="G97" s="373">
        <v>8250</v>
      </c>
      <c r="H97" s="373">
        <v>8210</v>
      </c>
      <c r="I97" s="373">
        <v>8285</v>
      </c>
      <c r="J97" s="373">
        <v>8178</v>
      </c>
      <c r="K97" s="373">
        <v>8220</v>
      </c>
      <c r="L97" s="373">
        <v>8323</v>
      </c>
      <c r="M97" s="373">
        <v>8387</v>
      </c>
      <c r="N97" s="373">
        <v>8348</v>
      </c>
      <c r="O97" s="374">
        <v>8366</v>
      </c>
      <c r="P97" s="372">
        <v>8396</v>
      </c>
      <c r="Q97" s="373">
        <v>8438</v>
      </c>
      <c r="R97" s="375">
        <v>8668</v>
      </c>
      <c r="S97" s="373">
        <v>8734</v>
      </c>
      <c r="T97" s="373">
        <v>8750</v>
      </c>
      <c r="U97" s="373">
        <v>8803</v>
      </c>
      <c r="V97" s="373">
        <v>8761</v>
      </c>
      <c r="W97" s="373">
        <v>8775</v>
      </c>
      <c r="X97" s="373">
        <v>8826</v>
      </c>
      <c r="Y97" s="373">
        <v>8844</v>
      </c>
      <c r="Z97" s="373">
        <v>8830</v>
      </c>
      <c r="AA97" s="374">
        <v>8737</v>
      </c>
      <c r="AB97" s="372">
        <v>8775</v>
      </c>
      <c r="AC97" s="373">
        <v>8814</v>
      </c>
      <c r="AD97" s="373">
        <v>8840</v>
      </c>
      <c r="AE97" s="373">
        <v>8879</v>
      </c>
      <c r="AF97" s="373">
        <v>8887</v>
      </c>
      <c r="AG97" s="373">
        <v>8882</v>
      </c>
      <c r="AH97" s="373">
        <v>8910</v>
      </c>
      <c r="AI97" s="373">
        <v>8980</v>
      </c>
      <c r="AJ97" s="373">
        <v>9032</v>
      </c>
      <c r="AK97" s="373">
        <v>9118</v>
      </c>
      <c r="AL97" s="373">
        <v>9121</v>
      </c>
      <c r="AM97" s="374">
        <v>9144</v>
      </c>
      <c r="AN97" s="372">
        <v>9142</v>
      </c>
      <c r="AO97" s="373">
        <v>9493</v>
      </c>
      <c r="AP97" s="373">
        <v>9480</v>
      </c>
      <c r="AQ97" s="373">
        <v>9571</v>
      </c>
      <c r="AR97" s="373">
        <v>9609</v>
      </c>
      <c r="AS97" s="373">
        <v>9648</v>
      </c>
      <c r="AT97" s="373">
        <v>9711</v>
      </c>
      <c r="AU97" s="373">
        <v>9790</v>
      </c>
      <c r="AV97" s="373">
        <v>9775</v>
      </c>
      <c r="AW97" s="373">
        <v>9853</v>
      </c>
      <c r="AX97" s="373">
        <v>9830</v>
      </c>
      <c r="AY97" s="374">
        <v>9829</v>
      </c>
      <c r="AZ97" s="372">
        <v>9873</v>
      </c>
      <c r="BA97" s="373">
        <v>9888</v>
      </c>
      <c r="BB97" s="373">
        <v>9898</v>
      </c>
      <c r="BC97" s="373">
        <v>9883</v>
      </c>
      <c r="BD97" s="373">
        <v>9865</v>
      </c>
      <c r="BE97" s="373">
        <v>9881</v>
      </c>
      <c r="BF97" s="373">
        <v>9915</v>
      </c>
      <c r="BG97" s="373">
        <v>9853</v>
      </c>
      <c r="BH97" s="373">
        <v>9915</v>
      </c>
      <c r="BI97" s="373">
        <v>9854</v>
      </c>
      <c r="BJ97" s="373">
        <v>9874</v>
      </c>
      <c r="BK97" s="374">
        <v>9953</v>
      </c>
      <c r="BL97" s="372">
        <v>9963</v>
      </c>
      <c r="BM97" s="377">
        <v>9981</v>
      </c>
      <c r="BN97" s="377">
        <v>10078</v>
      </c>
      <c r="BO97" s="377">
        <v>10119</v>
      </c>
      <c r="BP97" s="377">
        <v>10190</v>
      </c>
      <c r="BQ97" s="377">
        <v>10182</v>
      </c>
      <c r="BR97" s="377">
        <v>10077</v>
      </c>
      <c r="BS97" s="377">
        <v>10009</v>
      </c>
      <c r="BT97" s="377">
        <v>9969</v>
      </c>
      <c r="BU97" s="377">
        <v>9995</v>
      </c>
      <c r="BV97" s="377">
        <v>10024</v>
      </c>
      <c r="BW97" s="374">
        <v>9973</v>
      </c>
      <c r="BX97" s="372">
        <v>9992</v>
      </c>
      <c r="BY97" s="377">
        <v>9900</v>
      </c>
      <c r="BZ97" s="377">
        <v>9805</v>
      </c>
      <c r="CA97" s="377">
        <v>9716</v>
      </c>
      <c r="CB97" s="377">
        <v>9680</v>
      </c>
      <c r="CC97" s="377">
        <v>9578</v>
      </c>
      <c r="CD97" s="377">
        <v>9545</v>
      </c>
      <c r="CE97" s="377">
        <v>9538</v>
      </c>
      <c r="CF97" s="377">
        <v>9583</v>
      </c>
      <c r="CG97" s="373">
        <v>9475</v>
      </c>
      <c r="CH97" s="373">
        <v>9433</v>
      </c>
      <c r="CI97" s="374">
        <v>9400</v>
      </c>
      <c r="CJ97" s="372">
        <v>9351</v>
      </c>
      <c r="CK97" s="373">
        <v>9384</v>
      </c>
      <c r="CL97" s="373">
        <v>9401</v>
      </c>
      <c r="CM97" s="373">
        <v>9454</v>
      </c>
      <c r="CN97" s="373">
        <v>9499</v>
      </c>
      <c r="CO97" s="373">
        <v>9608</v>
      </c>
      <c r="CP97" s="373">
        <v>9657</v>
      </c>
      <c r="CQ97" s="373">
        <v>9609</v>
      </c>
      <c r="CR97" s="373">
        <v>9605</v>
      </c>
      <c r="CS97" s="373">
        <v>9761</v>
      </c>
      <c r="CT97" s="373">
        <v>9755</v>
      </c>
      <c r="CU97" s="374">
        <v>9792</v>
      </c>
      <c r="CV97" s="372">
        <v>9773</v>
      </c>
      <c r="CW97" s="373">
        <v>9717</v>
      </c>
      <c r="CX97" s="373">
        <v>9746</v>
      </c>
      <c r="CY97" s="373">
        <v>9852</v>
      </c>
      <c r="CZ97" s="373">
        <v>9881</v>
      </c>
      <c r="DA97" s="373">
        <v>9895</v>
      </c>
      <c r="DB97" s="373">
        <v>9888</v>
      </c>
      <c r="DC97" s="373">
        <v>9865</v>
      </c>
      <c r="DD97" s="373">
        <v>9864</v>
      </c>
      <c r="DE97" s="373">
        <v>9873</v>
      </c>
      <c r="DF97" s="373">
        <v>9933</v>
      </c>
      <c r="DG97" s="374">
        <v>10201</v>
      </c>
      <c r="DH97" s="372">
        <v>10217</v>
      </c>
      <c r="DI97" s="373">
        <v>10229</v>
      </c>
      <c r="DJ97" s="373">
        <v>10242</v>
      </c>
      <c r="DK97" s="373">
        <v>10196</v>
      </c>
      <c r="DL97" s="373">
        <v>10116</v>
      </c>
      <c r="DM97" s="373">
        <v>10054</v>
      </c>
      <c r="DN97" s="373">
        <v>9993</v>
      </c>
      <c r="DO97" s="373">
        <v>9967</v>
      </c>
      <c r="DP97" s="373">
        <v>9998</v>
      </c>
      <c r="DQ97" s="373">
        <v>10232</v>
      </c>
      <c r="DR97" s="373">
        <v>10152</v>
      </c>
      <c r="DS97" s="376">
        <v>10173</v>
      </c>
      <c r="DT97" s="372">
        <v>10278</v>
      </c>
      <c r="DU97" s="373">
        <v>10475</v>
      </c>
      <c r="DV97" s="373">
        <v>10467</v>
      </c>
      <c r="DW97" s="373">
        <v>10486</v>
      </c>
      <c r="DX97" s="373">
        <v>10602</v>
      </c>
      <c r="DY97" s="373">
        <v>10609</v>
      </c>
      <c r="DZ97" s="373">
        <v>10645</v>
      </c>
      <c r="EA97" s="373">
        <v>10570</v>
      </c>
      <c r="EB97" s="373">
        <v>10567</v>
      </c>
      <c r="EC97" s="373">
        <v>10519</v>
      </c>
      <c r="ED97" s="373">
        <v>10433</v>
      </c>
      <c r="EE97" s="376">
        <v>10438</v>
      </c>
      <c r="EF97" s="372">
        <v>10467</v>
      </c>
      <c r="EG97" s="373">
        <v>10442</v>
      </c>
      <c r="EH97" s="373">
        <v>10389</v>
      </c>
      <c r="EI97" s="373">
        <v>10419</v>
      </c>
      <c r="EJ97" s="373">
        <v>10337</v>
      </c>
      <c r="EK97" s="373">
        <v>10317</v>
      </c>
      <c r="EL97" s="373">
        <v>10252</v>
      </c>
      <c r="EM97" s="373">
        <v>10283</v>
      </c>
      <c r="EN97" s="373">
        <v>10289</v>
      </c>
      <c r="EO97" s="373">
        <v>10351</v>
      </c>
      <c r="EP97" s="373">
        <v>10465</v>
      </c>
      <c r="EQ97" s="376">
        <v>10419</v>
      </c>
      <c r="ER97" s="372">
        <v>10470</v>
      </c>
      <c r="ES97" s="373">
        <v>10437</v>
      </c>
      <c r="ET97" s="373">
        <v>10385</v>
      </c>
      <c r="EU97" s="373">
        <v>10337</v>
      </c>
      <c r="EV97" s="373">
        <v>10260</v>
      </c>
      <c r="EW97" s="376">
        <v>10223</v>
      </c>
      <c r="EX97" s="376">
        <v>10375</v>
      </c>
      <c r="EY97" s="376">
        <v>10422</v>
      </c>
      <c r="EZ97" s="374">
        <v>10394</v>
      </c>
      <c r="FA97" s="374">
        <v>10411</v>
      </c>
      <c r="FB97" s="374">
        <v>10377</v>
      </c>
      <c r="FC97" s="374">
        <v>10480</v>
      </c>
      <c r="FD97" s="374">
        <v>10514</v>
      </c>
      <c r="FE97" s="103">
        <v>34</v>
      </c>
      <c r="FF97" s="83">
        <v>0.32337835267262699</v>
      </c>
      <c r="FG97" s="103">
        <v>95</v>
      </c>
      <c r="FH97" s="83">
        <v>0.91179575775026389</v>
      </c>
    </row>
    <row r="98" spans="1:164" ht="15" outlineLevel="2">
      <c r="A98" s="360">
        <v>652</v>
      </c>
      <c r="B98" s="52" t="s">
        <v>367</v>
      </c>
      <c r="C98" s="343" t="s">
        <v>385</v>
      </c>
      <c r="D98" s="372">
        <v>4997</v>
      </c>
      <c r="E98" s="373">
        <v>5000</v>
      </c>
      <c r="F98" s="373">
        <v>4989</v>
      </c>
      <c r="G98" s="373">
        <v>4888</v>
      </c>
      <c r="H98" s="373">
        <v>4869</v>
      </c>
      <c r="I98" s="373">
        <v>4925</v>
      </c>
      <c r="J98" s="373">
        <v>4816</v>
      </c>
      <c r="K98" s="373">
        <v>4876</v>
      </c>
      <c r="L98" s="373">
        <v>4758</v>
      </c>
      <c r="M98" s="373">
        <v>4828</v>
      </c>
      <c r="N98" s="373">
        <v>4827</v>
      </c>
      <c r="O98" s="374">
        <v>4817</v>
      </c>
      <c r="P98" s="372">
        <v>4819</v>
      </c>
      <c r="Q98" s="373">
        <v>4815</v>
      </c>
      <c r="R98" s="375">
        <v>4798</v>
      </c>
      <c r="S98" s="373">
        <v>4796</v>
      </c>
      <c r="T98" s="373">
        <v>4837</v>
      </c>
      <c r="U98" s="373">
        <v>4866</v>
      </c>
      <c r="V98" s="373">
        <v>4930</v>
      </c>
      <c r="W98" s="373">
        <v>4962</v>
      </c>
      <c r="X98" s="373">
        <v>5003</v>
      </c>
      <c r="Y98" s="373">
        <v>5042</v>
      </c>
      <c r="Z98" s="373">
        <v>5045</v>
      </c>
      <c r="AA98" s="374">
        <v>4995</v>
      </c>
      <c r="AB98" s="372">
        <v>5060</v>
      </c>
      <c r="AC98" s="373">
        <v>5070</v>
      </c>
      <c r="AD98" s="373">
        <v>5059</v>
      </c>
      <c r="AE98" s="373">
        <v>5040</v>
      </c>
      <c r="AF98" s="373">
        <v>5097</v>
      </c>
      <c r="AG98" s="373">
        <v>5055</v>
      </c>
      <c r="AH98" s="373">
        <v>5032</v>
      </c>
      <c r="AI98" s="373">
        <v>4993</v>
      </c>
      <c r="AJ98" s="373">
        <v>4965</v>
      </c>
      <c r="AK98" s="373">
        <v>5006</v>
      </c>
      <c r="AL98" s="373">
        <v>5029</v>
      </c>
      <c r="AM98" s="374">
        <v>5052</v>
      </c>
      <c r="AN98" s="372">
        <v>5010</v>
      </c>
      <c r="AO98" s="373">
        <v>4995</v>
      </c>
      <c r="AP98" s="373">
        <v>5019</v>
      </c>
      <c r="AQ98" s="373">
        <v>5007</v>
      </c>
      <c r="AR98" s="373">
        <v>5078</v>
      </c>
      <c r="AS98" s="373">
        <v>5072</v>
      </c>
      <c r="AT98" s="373">
        <v>5080</v>
      </c>
      <c r="AU98" s="373">
        <v>5075</v>
      </c>
      <c r="AV98" s="373">
        <v>5033</v>
      </c>
      <c r="AW98" s="373">
        <v>5045</v>
      </c>
      <c r="AX98" s="373">
        <v>5041</v>
      </c>
      <c r="AY98" s="374">
        <v>5058</v>
      </c>
      <c r="AZ98" s="372">
        <v>5086</v>
      </c>
      <c r="BA98" s="373">
        <v>5105</v>
      </c>
      <c r="BB98" s="373">
        <v>5078</v>
      </c>
      <c r="BC98" s="373">
        <v>5081</v>
      </c>
      <c r="BD98" s="373">
        <v>5077</v>
      </c>
      <c r="BE98" s="373">
        <v>5058</v>
      </c>
      <c r="BF98" s="373">
        <v>5102</v>
      </c>
      <c r="BG98" s="373">
        <v>5060</v>
      </c>
      <c r="BH98" s="373">
        <v>5053</v>
      </c>
      <c r="BI98" s="373">
        <v>5025</v>
      </c>
      <c r="BJ98" s="373">
        <v>5032</v>
      </c>
      <c r="BK98" s="374">
        <v>5059</v>
      </c>
      <c r="BL98" s="372">
        <v>5043</v>
      </c>
      <c r="BM98" s="377">
        <v>5086</v>
      </c>
      <c r="BN98" s="377">
        <v>5082</v>
      </c>
      <c r="BO98" s="377">
        <v>5091</v>
      </c>
      <c r="BP98" s="377">
        <v>5080</v>
      </c>
      <c r="BQ98" s="377">
        <v>5059</v>
      </c>
      <c r="BR98" s="377">
        <v>4990</v>
      </c>
      <c r="BS98" s="377">
        <v>4938</v>
      </c>
      <c r="BT98" s="377">
        <v>4911</v>
      </c>
      <c r="BU98" s="377">
        <v>4930</v>
      </c>
      <c r="BV98" s="377">
        <v>4963</v>
      </c>
      <c r="BW98" s="374">
        <v>4974</v>
      </c>
      <c r="BX98" s="372">
        <v>5006</v>
      </c>
      <c r="BY98" s="377">
        <v>5001</v>
      </c>
      <c r="BZ98" s="377">
        <v>5017</v>
      </c>
      <c r="CA98" s="377">
        <v>4976</v>
      </c>
      <c r="CB98" s="377">
        <v>4943</v>
      </c>
      <c r="CC98" s="377">
        <v>4928</v>
      </c>
      <c r="CD98" s="377">
        <v>4937</v>
      </c>
      <c r="CE98" s="377">
        <v>4949</v>
      </c>
      <c r="CF98" s="377">
        <v>4953</v>
      </c>
      <c r="CG98" s="373">
        <v>4929</v>
      </c>
      <c r="CH98" s="373">
        <v>4956</v>
      </c>
      <c r="CI98" s="374">
        <v>4949</v>
      </c>
      <c r="CJ98" s="372">
        <v>4872</v>
      </c>
      <c r="CK98" s="373">
        <v>4851</v>
      </c>
      <c r="CL98" s="373">
        <v>4836</v>
      </c>
      <c r="CM98" s="373">
        <v>4858</v>
      </c>
      <c r="CN98" s="373">
        <v>4870</v>
      </c>
      <c r="CO98" s="373">
        <v>4911</v>
      </c>
      <c r="CP98" s="373">
        <v>4991</v>
      </c>
      <c r="CQ98" s="373">
        <v>4985</v>
      </c>
      <c r="CR98" s="373">
        <v>4963</v>
      </c>
      <c r="CS98" s="373">
        <v>4962</v>
      </c>
      <c r="CT98" s="373">
        <v>4962</v>
      </c>
      <c r="CU98" s="374">
        <v>4996</v>
      </c>
      <c r="CV98" s="372">
        <v>4978</v>
      </c>
      <c r="CW98" s="373">
        <v>4960</v>
      </c>
      <c r="CX98" s="373">
        <v>4979</v>
      </c>
      <c r="CY98" s="373">
        <v>4956</v>
      </c>
      <c r="CZ98" s="373">
        <v>4955</v>
      </c>
      <c r="DA98" s="373">
        <v>4954</v>
      </c>
      <c r="DB98" s="373">
        <v>4931</v>
      </c>
      <c r="DC98" s="373">
        <v>4922</v>
      </c>
      <c r="DD98" s="373">
        <v>4945</v>
      </c>
      <c r="DE98" s="373">
        <v>4993</v>
      </c>
      <c r="DF98" s="373">
        <v>4979</v>
      </c>
      <c r="DG98" s="374">
        <v>5018</v>
      </c>
      <c r="DH98" s="372">
        <v>5025</v>
      </c>
      <c r="DI98" s="373">
        <v>5030</v>
      </c>
      <c r="DJ98" s="373">
        <v>5018</v>
      </c>
      <c r="DK98" s="373">
        <v>4986</v>
      </c>
      <c r="DL98" s="373">
        <v>4966</v>
      </c>
      <c r="DM98" s="373">
        <v>4926</v>
      </c>
      <c r="DN98" s="373">
        <v>4910</v>
      </c>
      <c r="DO98" s="373">
        <v>4933</v>
      </c>
      <c r="DP98" s="373">
        <v>4960</v>
      </c>
      <c r="DQ98" s="373">
        <v>4953</v>
      </c>
      <c r="DR98" s="373">
        <v>4932</v>
      </c>
      <c r="DS98" s="376">
        <v>5016</v>
      </c>
      <c r="DT98" s="372">
        <v>5061</v>
      </c>
      <c r="DU98" s="373">
        <v>5082</v>
      </c>
      <c r="DV98" s="373">
        <v>5099</v>
      </c>
      <c r="DW98" s="373">
        <v>5066</v>
      </c>
      <c r="DX98" s="373">
        <v>5073</v>
      </c>
      <c r="DY98" s="373">
        <v>5072</v>
      </c>
      <c r="DZ98" s="373">
        <v>5089</v>
      </c>
      <c r="EA98" s="373">
        <v>5057</v>
      </c>
      <c r="EB98" s="373">
        <v>5074</v>
      </c>
      <c r="EC98" s="373">
        <v>5068</v>
      </c>
      <c r="ED98" s="373">
        <v>5038</v>
      </c>
      <c r="EE98" s="376">
        <v>5029</v>
      </c>
      <c r="EF98" s="372">
        <v>5069</v>
      </c>
      <c r="EG98" s="373">
        <v>5097</v>
      </c>
      <c r="EH98" s="373">
        <v>5074</v>
      </c>
      <c r="EI98" s="373">
        <v>5040</v>
      </c>
      <c r="EJ98" s="373">
        <v>5019</v>
      </c>
      <c r="EK98" s="373">
        <v>5024</v>
      </c>
      <c r="EL98" s="373">
        <v>4996</v>
      </c>
      <c r="EM98" s="373">
        <v>5007</v>
      </c>
      <c r="EN98" s="373">
        <v>4997</v>
      </c>
      <c r="EO98" s="373">
        <v>4984</v>
      </c>
      <c r="EP98" s="373">
        <v>4982</v>
      </c>
      <c r="EQ98" s="376">
        <v>4974</v>
      </c>
      <c r="ER98" s="372">
        <v>5009</v>
      </c>
      <c r="ES98" s="373">
        <v>4982</v>
      </c>
      <c r="ET98" s="373">
        <v>4965</v>
      </c>
      <c r="EU98" s="373">
        <v>4972</v>
      </c>
      <c r="EV98" s="373">
        <v>4979</v>
      </c>
      <c r="EW98" s="376">
        <v>4963</v>
      </c>
      <c r="EX98" s="376">
        <v>4982</v>
      </c>
      <c r="EY98" s="376">
        <v>5009</v>
      </c>
      <c r="EZ98" s="374">
        <v>5006</v>
      </c>
      <c r="FA98" s="374">
        <v>5002</v>
      </c>
      <c r="FB98" s="374">
        <v>4993</v>
      </c>
      <c r="FC98" s="374">
        <v>5006</v>
      </c>
      <c r="FD98" s="374">
        <v>5023</v>
      </c>
      <c r="FE98" s="103">
        <v>17</v>
      </c>
      <c r="FF98" s="83">
        <v>0.33844316145729642</v>
      </c>
      <c r="FG98" s="103">
        <v>49</v>
      </c>
      <c r="FH98" s="83">
        <v>0.98512263771612396</v>
      </c>
    </row>
    <row r="99" spans="1:164" ht="15" outlineLevel="2">
      <c r="A99" s="360">
        <v>660</v>
      </c>
      <c r="B99" s="52" t="s">
        <v>367</v>
      </c>
      <c r="C99" s="343" t="s">
        <v>386</v>
      </c>
      <c r="D99" s="372">
        <v>8143</v>
      </c>
      <c r="E99" s="373">
        <v>8073</v>
      </c>
      <c r="F99" s="373">
        <v>8068</v>
      </c>
      <c r="G99" s="373">
        <v>8154</v>
      </c>
      <c r="H99" s="373">
        <v>8180</v>
      </c>
      <c r="I99" s="373">
        <v>8233</v>
      </c>
      <c r="J99" s="373">
        <v>8103</v>
      </c>
      <c r="K99" s="373">
        <v>8217</v>
      </c>
      <c r="L99" s="373">
        <v>8236</v>
      </c>
      <c r="M99" s="373">
        <v>8268</v>
      </c>
      <c r="N99" s="373">
        <v>8256</v>
      </c>
      <c r="O99" s="374">
        <v>8448</v>
      </c>
      <c r="P99" s="372">
        <v>8469</v>
      </c>
      <c r="Q99" s="373">
        <v>8533</v>
      </c>
      <c r="R99" s="375">
        <v>8671</v>
      </c>
      <c r="S99" s="373">
        <v>8420</v>
      </c>
      <c r="T99" s="373">
        <v>8466</v>
      </c>
      <c r="U99" s="373">
        <v>8676</v>
      </c>
      <c r="V99" s="373">
        <v>8780</v>
      </c>
      <c r="W99" s="373">
        <v>8803</v>
      </c>
      <c r="X99" s="373">
        <v>8831</v>
      </c>
      <c r="Y99" s="373">
        <v>8897</v>
      </c>
      <c r="Z99" s="373">
        <v>9015</v>
      </c>
      <c r="AA99" s="374">
        <v>8983</v>
      </c>
      <c r="AB99" s="372">
        <v>9018</v>
      </c>
      <c r="AC99" s="373">
        <v>9055</v>
      </c>
      <c r="AD99" s="373">
        <v>9127</v>
      </c>
      <c r="AE99" s="373">
        <v>9216</v>
      </c>
      <c r="AF99" s="373">
        <v>9241</v>
      </c>
      <c r="AG99" s="373">
        <v>9125</v>
      </c>
      <c r="AH99" s="373">
        <v>9115</v>
      </c>
      <c r="AI99" s="373">
        <v>9117</v>
      </c>
      <c r="AJ99" s="373">
        <v>9139</v>
      </c>
      <c r="AK99" s="373">
        <v>9161</v>
      </c>
      <c r="AL99" s="373">
        <v>9169</v>
      </c>
      <c r="AM99" s="374">
        <v>9285</v>
      </c>
      <c r="AN99" s="372">
        <v>9279</v>
      </c>
      <c r="AO99" s="373">
        <v>9327</v>
      </c>
      <c r="AP99" s="373">
        <v>9310</v>
      </c>
      <c r="AQ99" s="373">
        <v>9243</v>
      </c>
      <c r="AR99" s="373">
        <v>9428</v>
      </c>
      <c r="AS99" s="373">
        <v>9430</v>
      </c>
      <c r="AT99" s="373">
        <v>9458</v>
      </c>
      <c r="AU99" s="373">
        <v>9539</v>
      </c>
      <c r="AV99" s="373">
        <v>9423</v>
      </c>
      <c r="AW99" s="373">
        <v>9500</v>
      </c>
      <c r="AX99" s="373">
        <v>9509</v>
      </c>
      <c r="AY99" s="374">
        <v>9474</v>
      </c>
      <c r="AZ99" s="372">
        <v>9516</v>
      </c>
      <c r="BA99" s="373">
        <v>9650</v>
      </c>
      <c r="BB99" s="373">
        <v>9658</v>
      </c>
      <c r="BC99" s="373">
        <v>9595</v>
      </c>
      <c r="BD99" s="373">
        <v>9629</v>
      </c>
      <c r="BE99" s="373">
        <v>9552</v>
      </c>
      <c r="BF99" s="373">
        <v>9651</v>
      </c>
      <c r="BG99" s="373">
        <v>9601</v>
      </c>
      <c r="BH99" s="373">
        <v>9701</v>
      </c>
      <c r="BI99" s="373">
        <v>9627</v>
      </c>
      <c r="BJ99" s="373">
        <v>9705</v>
      </c>
      <c r="BK99" s="374">
        <v>9808</v>
      </c>
      <c r="BL99" s="372">
        <v>9844</v>
      </c>
      <c r="BM99" s="377">
        <v>9914</v>
      </c>
      <c r="BN99" s="377">
        <v>9934</v>
      </c>
      <c r="BO99" s="377">
        <v>9971</v>
      </c>
      <c r="BP99" s="377">
        <v>10030</v>
      </c>
      <c r="BQ99" s="377">
        <v>9957</v>
      </c>
      <c r="BR99" s="377">
        <v>9743</v>
      </c>
      <c r="BS99" s="377">
        <v>9656</v>
      </c>
      <c r="BT99" s="377">
        <v>9665</v>
      </c>
      <c r="BU99" s="377">
        <v>9739</v>
      </c>
      <c r="BV99" s="377">
        <v>9756</v>
      </c>
      <c r="BW99" s="374">
        <v>9776</v>
      </c>
      <c r="BX99" s="372">
        <v>9848</v>
      </c>
      <c r="BY99" s="377">
        <v>9796</v>
      </c>
      <c r="BZ99" s="377">
        <v>9773</v>
      </c>
      <c r="CA99" s="377">
        <v>9690</v>
      </c>
      <c r="CB99" s="377">
        <v>9682</v>
      </c>
      <c r="CC99" s="377">
        <v>9563</v>
      </c>
      <c r="CD99" s="377">
        <v>9583</v>
      </c>
      <c r="CE99" s="377">
        <v>9650</v>
      </c>
      <c r="CF99" s="377">
        <v>9702</v>
      </c>
      <c r="CG99" s="373">
        <v>9729</v>
      </c>
      <c r="CH99" s="373">
        <v>9733</v>
      </c>
      <c r="CI99" s="374">
        <v>9695</v>
      </c>
      <c r="CJ99" s="372">
        <v>9665</v>
      </c>
      <c r="CK99" s="373">
        <v>9628</v>
      </c>
      <c r="CL99" s="373">
        <v>9738</v>
      </c>
      <c r="CM99" s="373">
        <v>9726</v>
      </c>
      <c r="CN99" s="373">
        <v>9755</v>
      </c>
      <c r="CO99" s="373">
        <v>9842</v>
      </c>
      <c r="CP99" s="373">
        <v>9892</v>
      </c>
      <c r="CQ99" s="373">
        <v>9973</v>
      </c>
      <c r="CR99" s="373">
        <v>9996</v>
      </c>
      <c r="CS99" s="373">
        <v>9983</v>
      </c>
      <c r="CT99" s="373">
        <v>10058</v>
      </c>
      <c r="CU99" s="374">
        <v>10147</v>
      </c>
      <c r="CV99" s="372">
        <v>10130</v>
      </c>
      <c r="CW99" s="373">
        <v>10094</v>
      </c>
      <c r="CX99" s="373">
        <v>10117</v>
      </c>
      <c r="CY99" s="373">
        <v>10135</v>
      </c>
      <c r="CZ99" s="373">
        <v>10175</v>
      </c>
      <c r="DA99" s="373">
        <v>10106</v>
      </c>
      <c r="DB99" s="373">
        <v>10162</v>
      </c>
      <c r="DC99" s="373">
        <v>10177</v>
      </c>
      <c r="DD99" s="373">
        <v>10178</v>
      </c>
      <c r="DE99" s="373">
        <v>10171</v>
      </c>
      <c r="DF99" s="373">
        <v>10214</v>
      </c>
      <c r="DG99" s="374">
        <v>10227</v>
      </c>
      <c r="DH99" s="372">
        <v>10275</v>
      </c>
      <c r="DI99" s="373">
        <v>10279</v>
      </c>
      <c r="DJ99" s="373">
        <v>10280</v>
      </c>
      <c r="DK99" s="373">
        <v>10214</v>
      </c>
      <c r="DL99" s="373">
        <v>10137</v>
      </c>
      <c r="DM99" s="373">
        <v>10060</v>
      </c>
      <c r="DN99" s="373">
        <v>10024</v>
      </c>
      <c r="DO99" s="373">
        <v>9963</v>
      </c>
      <c r="DP99" s="373">
        <v>9980</v>
      </c>
      <c r="DQ99" s="373">
        <v>9947</v>
      </c>
      <c r="DR99" s="373">
        <v>9940</v>
      </c>
      <c r="DS99" s="376">
        <v>10059</v>
      </c>
      <c r="DT99" s="372">
        <v>10135</v>
      </c>
      <c r="DU99" s="373">
        <v>10328</v>
      </c>
      <c r="DV99" s="373">
        <v>10401</v>
      </c>
      <c r="DW99" s="373">
        <v>10435</v>
      </c>
      <c r="DX99" s="373">
        <v>10646</v>
      </c>
      <c r="DY99" s="373">
        <v>10662</v>
      </c>
      <c r="DZ99" s="373">
        <v>10684</v>
      </c>
      <c r="EA99" s="373">
        <v>10533</v>
      </c>
      <c r="EB99" s="373">
        <v>10549</v>
      </c>
      <c r="EC99" s="373">
        <v>10576</v>
      </c>
      <c r="ED99" s="373">
        <v>10501</v>
      </c>
      <c r="EE99" s="376">
        <v>10462</v>
      </c>
      <c r="EF99" s="372">
        <v>10457</v>
      </c>
      <c r="EG99" s="373">
        <v>10446</v>
      </c>
      <c r="EH99" s="373">
        <v>10371</v>
      </c>
      <c r="EI99" s="373">
        <v>10373</v>
      </c>
      <c r="EJ99" s="373">
        <v>10373</v>
      </c>
      <c r="EK99" s="373">
        <v>10376</v>
      </c>
      <c r="EL99" s="373">
        <v>10386</v>
      </c>
      <c r="EM99" s="373">
        <v>10356</v>
      </c>
      <c r="EN99" s="373">
        <v>10371</v>
      </c>
      <c r="EO99" s="373">
        <v>10343</v>
      </c>
      <c r="EP99" s="373">
        <v>10275</v>
      </c>
      <c r="EQ99" s="376">
        <v>10247</v>
      </c>
      <c r="ER99" s="372">
        <v>10300</v>
      </c>
      <c r="ES99" s="373">
        <v>10259</v>
      </c>
      <c r="ET99" s="373">
        <v>10220</v>
      </c>
      <c r="EU99" s="373">
        <v>10186</v>
      </c>
      <c r="EV99" s="373">
        <v>10207</v>
      </c>
      <c r="EW99" s="376">
        <v>10118</v>
      </c>
      <c r="EX99" s="376">
        <v>10357</v>
      </c>
      <c r="EY99" s="376">
        <v>10423</v>
      </c>
      <c r="EZ99" s="374">
        <v>10439</v>
      </c>
      <c r="FA99" s="374">
        <v>10470</v>
      </c>
      <c r="FB99" s="374">
        <v>10465</v>
      </c>
      <c r="FC99" s="374">
        <v>10479</v>
      </c>
      <c r="FD99" s="374">
        <v>10560</v>
      </c>
      <c r="FE99" s="103">
        <v>81</v>
      </c>
      <c r="FF99" s="83">
        <v>0.76704545454545459</v>
      </c>
      <c r="FG99" s="103">
        <v>313</v>
      </c>
      <c r="FH99" s="83">
        <v>3.0545525519664292</v>
      </c>
    </row>
    <row r="100" spans="1:164" ht="15" outlineLevel="2">
      <c r="A100" s="360">
        <v>667</v>
      </c>
      <c r="B100" s="52" t="s">
        <v>367</v>
      </c>
      <c r="C100" s="343" t="s">
        <v>387</v>
      </c>
      <c r="D100" s="372">
        <v>9431</v>
      </c>
      <c r="E100" s="373">
        <v>9413</v>
      </c>
      <c r="F100" s="373">
        <v>9445</v>
      </c>
      <c r="G100" s="373">
        <v>9359</v>
      </c>
      <c r="H100" s="373">
        <v>9309</v>
      </c>
      <c r="I100" s="373">
        <v>9386</v>
      </c>
      <c r="J100" s="373">
        <v>9091</v>
      </c>
      <c r="K100" s="373">
        <v>9316</v>
      </c>
      <c r="L100" s="373">
        <v>9034</v>
      </c>
      <c r="M100" s="373">
        <v>9000</v>
      </c>
      <c r="N100" s="373">
        <v>8967</v>
      </c>
      <c r="O100" s="374">
        <v>8996</v>
      </c>
      <c r="P100" s="372">
        <v>9188</v>
      </c>
      <c r="Q100" s="373">
        <v>9257</v>
      </c>
      <c r="R100" s="375">
        <v>9214</v>
      </c>
      <c r="S100" s="373">
        <v>9297</v>
      </c>
      <c r="T100" s="373">
        <v>9369</v>
      </c>
      <c r="U100" s="373">
        <v>9282</v>
      </c>
      <c r="V100" s="373">
        <v>9248</v>
      </c>
      <c r="W100" s="373">
        <v>9215</v>
      </c>
      <c r="X100" s="373">
        <v>9257</v>
      </c>
      <c r="Y100" s="373">
        <v>9321</v>
      </c>
      <c r="Z100" s="373">
        <v>9289</v>
      </c>
      <c r="AA100" s="374">
        <v>9109</v>
      </c>
      <c r="AB100" s="372">
        <v>9124</v>
      </c>
      <c r="AC100" s="373">
        <v>9195</v>
      </c>
      <c r="AD100" s="373">
        <v>9156</v>
      </c>
      <c r="AE100" s="373">
        <v>9106</v>
      </c>
      <c r="AF100" s="373">
        <v>9217</v>
      </c>
      <c r="AG100" s="373">
        <v>9266</v>
      </c>
      <c r="AH100" s="373">
        <v>9270</v>
      </c>
      <c r="AI100" s="373">
        <v>9251</v>
      </c>
      <c r="AJ100" s="373">
        <v>9208</v>
      </c>
      <c r="AK100" s="373">
        <v>9267</v>
      </c>
      <c r="AL100" s="373">
        <v>9198</v>
      </c>
      <c r="AM100" s="374">
        <v>9232</v>
      </c>
      <c r="AN100" s="372">
        <v>9216</v>
      </c>
      <c r="AO100" s="373">
        <v>9376</v>
      </c>
      <c r="AP100" s="373">
        <v>9425</v>
      </c>
      <c r="AQ100" s="373">
        <v>9396</v>
      </c>
      <c r="AR100" s="373">
        <v>9489</v>
      </c>
      <c r="AS100" s="373">
        <v>9418</v>
      </c>
      <c r="AT100" s="373">
        <v>9479</v>
      </c>
      <c r="AU100" s="373">
        <v>9482</v>
      </c>
      <c r="AV100" s="373">
        <v>9423</v>
      </c>
      <c r="AW100" s="373">
        <v>9390</v>
      </c>
      <c r="AX100" s="373">
        <v>9379</v>
      </c>
      <c r="AY100" s="374">
        <v>9356</v>
      </c>
      <c r="AZ100" s="372">
        <v>9472</v>
      </c>
      <c r="BA100" s="373">
        <v>9506</v>
      </c>
      <c r="BB100" s="373">
        <v>9377</v>
      </c>
      <c r="BC100" s="373">
        <v>9392</v>
      </c>
      <c r="BD100" s="373">
        <v>9392</v>
      </c>
      <c r="BE100" s="373">
        <v>9336</v>
      </c>
      <c r="BF100" s="373">
        <v>9312</v>
      </c>
      <c r="BG100" s="373">
        <v>9234</v>
      </c>
      <c r="BH100" s="373">
        <v>9337</v>
      </c>
      <c r="BI100" s="373">
        <v>9334</v>
      </c>
      <c r="BJ100" s="373">
        <v>9404</v>
      </c>
      <c r="BK100" s="374">
        <v>9501</v>
      </c>
      <c r="BL100" s="372">
        <v>9483</v>
      </c>
      <c r="BM100" s="377">
        <v>9473</v>
      </c>
      <c r="BN100" s="377">
        <v>9539</v>
      </c>
      <c r="BO100" s="377">
        <v>9491</v>
      </c>
      <c r="BP100" s="377">
        <v>9506</v>
      </c>
      <c r="BQ100" s="377">
        <v>9447</v>
      </c>
      <c r="BR100" s="377">
        <v>9336</v>
      </c>
      <c r="BS100" s="377">
        <v>9275</v>
      </c>
      <c r="BT100" s="377">
        <v>9203</v>
      </c>
      <c r="BU100" s="377">
        <v>9197</v>
      </c>
      <c r="BV100" s="377">
        <v>9153</v>
      </c>
      <c r="BW100" s="374">
        <v>9229</v>
      </c>
      <c r="BX100" s="372">
        <v>9299</v>
      </c>
      <c r="BY100" s="377">
        <v>9319</v>
      </c>
      <c r="BZ100" s="377">
        <v>9236</v>
      </c>
      <c r="CA100" s="377">
        <v>9180</v>
      </c>
      <c r="CB100" s="377">
        <v>9158</v>
      </c>
      <c r="CC100" s="377">
        <v>9081</v>
      </c>
      <c r="CD100" s="377">
        <v>9089</v>
      </c>
      <c r="CE100" s="377">
        <v>9114</v>
      </c>
      <c r="CF100" s="377">
        <v>9061</v>
      </c>
      <c r="CG100" s="373">
        <v>9034</v>
      </c>
      <c r="CH100" s="373">
        <v>8998</v>
      </c>
      <c r="CI100" s="374">
        <v>8970</v>
      </c>
      <c r="CJ100" s="372">
        <v>8950</v>
      </c>
      <c r="CK100" s="373">
        <v>8989</v>
      </c>
      <c r="CL100" s="373">
        <v>8970</v>
      </c>
      <c r="CM100" s="373">
        <v>8962</v>
      </c>
      <c r="CN100" s="373">
        <v>9014</v>
      </c>
      <c r="CO100" s="373">
        <v>9104</v>
      </c>
      <c r="CP100" s="373">
        <v>9139</v>
      </c>
      <c r="CQ100" s="373">
        <v>8996</v>
      </c>
      <c r="CR100" s="373">
        <v>9121</v>
      </c>
      <c r="CS100" s="373">
        <v>9099</v>
      </c>
      <c r="CT100" s="373">
        <v>9121</v>
      </c>
      <c r="CU100" s="374">
        <v>9146</v>
      </c>
      <c r="CV100" s="372">
        <v>9136</v>
      </c>
      <c r="CW100" s="373">
        <v>9119</v>
      </c>
      <c r="CX100" s="373">
        <v>9117</v>
      </c>
      <c r="CY100" s="373">
        <v>9095</v>
      </c>
      <c r="CZ100" s="373">
        <v>9156</v>
      </c>
      <c r="DA100" s="373">
        <v>9115</v>
      </c>
      <c r="DB100" s="373">
        <v>9092</v>
      </c>
      <c r="DC100" s="373">
        <v>9048</v>
      </c>
      <c r="DD100" s="373">
        <v>9051</v>
      </c>
      <c r="DE100" s="373">
        <v>8988</v>
      </c>
      <c r="DF100" s="373">
        <v>9149</v>
      </c>
      <c r="DG100" s="374">
        <v>9117</v>
      </c>
      <c r="DH100" s="372">
        <v>9116</v>
      </c>
      <c r="DI100" s="373">
        <v>9070</v>
      </c>
      <c r="DJ100" s="373">
        <v>9126</v>
      </c>
      <c r="DK100" s="373">
        <v>9116</v>
      </c>
      <c r="DL100" s="373">
        <v>9048</v>
      </c>
      <c r="DM100" s="373">
        <v>9003</v>
      </c>
      <c r="DN100" s="373">
        <v>8963</v>
      </c>
      <c r="DO100" s="373">
        <v>8982</v>
      </c>
      <c r="DP100" s="373">
        <v>9027</v>
      </c>
      <c r="DQ100" s="373">
        <v>8986</v>
      </c>
      <c r="DR100" s="373">
        <v>8950</v>
      </c>
      <c r="DS100" s="376">
        <v>9044</v>
      </c>
      <c r="DT100" s="372">
        <v>9134</v>
      </c>
      <c r="DU100" s="373">
        <v>9334</v>
      </c>
      <c r="DV100" s="373">
        <v>9427</v>
      </c>
      <c r="DW100" s="373">
        <v>9446</v>
      </c>
      <c r="DX100" s="373">
        <v>9564</v>
      </c>
      <c r="DY100" s="373">
        <v>9577</v>
      </c>
      <c r="DZ100" s="373">
        <v>9607</v>
      </c>
      <c r="EA100" s="373">
        <v>9501</v>
      </c>
      <c r="EB100" s="373">
        <v>9551</v>
      </c>
      <c r="EC100" s="373">
        <v>9551</v>
      </c>
      <c r="ED100" s="373">
        <v>9552</v>
      </c>
      <c r="EE100" s="376">
        <v>9566</v>
      </c>
      <c r="EF100" s="372">
        <v>9623</v>
      </c>
      <c r="EG100" s="373">
        <v>9645</v>
      </c>
      <c r="EH100" s="373">
        <v>9570</v>
      </c>
      <c r="EI100" s="373">
        <v>9562</v>
      </c>
      <c r="EJ100" s="373">
        <v>9540</v>
      </c>
      <c r="EK100" s="373">
        <v>9542</v>
      </c>
      <c r="EL100" s="373">
        <v>9612</v>
      </c>
      <c r="EM100" s="373">
        <v>9649</v>
      </c>
      <c r="EN100" s="373">
        <v>9626</v>
      </c>
      <c r="EO100" s="373">
        <v>9620</v>
      </c>
      <c r="EP100" s="373">
        <v>9648</v>
      </c>
      <c r="EQ100" s="376">
        <v>9641</v>
      </c>
      <c r="ER100" s="372">
        <v>9696</v>
      </c>
      <c r="ES100" s="373">
        <v>9663</v>
      </c>
      <c r="ET100" s="373">
        <v>9684</v>
      </c>
      <c r="EU100" s="373">
        <v>9660</v>
      </c>
      <c r="EV100" s="373">
        <v>9667</v>
      </c>
      <c r="EW100" s="376">
        <v>9596</v>
      </c>
      <c r="EX100" s="376">
        <v>9871</v>
      </c>
      <c r="EY100" s="376">
        <v>9939</v>
      </c>
      <c r="EZ100" s="374">
        <v>9886</v>
      </c>
      <c r="FA100" s="374">
        <v>9887</v>
      </c>
      <c r="FB100" s="374">
        <v>9886</v>
      </c>
      <c r="FC100" s="374">
        <v>9957</v>
      </c>
      <c r="FD100" s="374">
        <v>9992</v>
      </c>
      <c r="FE100" s="103">
        <v>35</v>
      </c>
      <c r="FF100" s="83">
        <v>0.35028022417934346</v>
      </c>
      <c r="FG100" s="103">
        <v>351</v>
      </c>
      <c r="FH100" s="83">
        <v>3.640701172077585</v>
      </c>
    </row>
    <row r="101" spans="1:164" ht="15" outlineLevel="2">
      <c r="A101" s="360">
        <v>674</v>
      </c>
      <c r="B101" s="52" t="s">
        <v>367</v>
      </c>
      <c r="C101" s="343" t="s">
        <v>388</v>
      </c>
      <c r="D101" s="372">
        <v>14511</v>
      </c>
      <c r="E101" s="373">
        <v>14640</v>
      </c>
      <c r="F101" s="373">
        <v>14674</v>
      </c>
      <c r="G101" s="373">
        <v>15125</v>
      </c>
      <c r="H101" s="373">
        <v>15309</v>
      </c>
      <c r="I101" s="373">
        <v>15291</v>
      </c>
      <c r="J101" s="373">
        <v>15194</v>
      </c>
      <c r="K101" s="373">
        <v>15264</v>
      </c>
      <c r="L101" s="373">
        <v>15307</v>
      </c>
      <c r="M101" s="373">
        <v>15320</v>
      </c>
      <c r="N101" s="373">
        <v>15285</v>
      </c>
      <c r="O101" s="374">
        <v>15351</v>
      </c>
      <c r="P101" s="372">
        <v>15201</v>
      </c>
      <c r="Q101" s="373">
        <v>15171</v>
      </c>
      <c r="R101" s="375">
        <v>15128</v>
      </c>
      <c r="S101" s="373">
        <v>13643</v>
      </c>
      <c r="T101" s="373">
        <v>15186</v>
      </c>
      <c r="U101" s="373">
        <v>15193</v>
      </c>
      <c r="V101" s="373">
        <v>15154</v>
      </c>
      <c r="W101" s="373">
        <v>15179</v>
      </c>
      <c r="X101" s="373">
        <v>15188</v>
      </c>
      <c r="Y101" s="373">
        <v>15213</v>
      </c>
      <c r="Z101" s="373">
        <v>15221</v>
      </c>
      <c r="AA101" s="374">
        <v>15137</v>
      </c>
      <c r="AB101" s="372">
        <v>14983</v>
      </c>
      <c r="AC101" s="373">
        <v>15204</v>
      </c>
      <c r="AD101" s="373">
        <v>15001</v>
      </c>
      <c r="AE101" s="373">
        <v>15049</v>
      </c>
      <c r="AF101" s="373">
        <v>14984</v>
      </c>
      <c r="AG101" s="373">
        <v>14886</v>
      </c>
      <c r="AH101" s="373">
        <v>14863</v>
      </c>
      <c r="AI101" s="373">
        <v>14826</v>
      </c>
      <c r="AJ101" s="373">
        <v>14756</v>
      </c>
      <c r="AK101" s="373">
        <v>14812</v>
      </c>
      <c r="AL101" s="373">
        <v>14780</v>
      </c>
      <c r="AM101" s="374">
        <v>14768</v>
      </c>
      <c r="AN101" s="372">
        <v>14770</v>
      </c>
      <c r="AO101" s="373">
        <v>14713</v>
      </c>
      <c r="AP101" s="373">
        <v>14722</v>
      </c>
      <c r="AQ101" s="373">
        <v>14622</v>
      </c>
      <c r="AR101" s="373">
        <v>14713</v>
      </c>
      <c r="AS101" s="373">
        <v>14647</v>
      </c>
      <c r="AT101" s="373">
        <v>14643</v>
      </c>
      <c r="AU101" s="373">
        <v>14589</v>
      </c>
      <c r="AV101" s="373">
        <v>14568</v>
      </c>
      <c r="AW101" s="373">
        <v>14502</v>
      </c>
      <c r="AX101" s="373">
        <v>14477</v>
      </c>
      <c r="AY101" s="374">
        <v>14397</v>
      </c>
      <c r="AZ101" s="372">
        <v>14373</v>
      </c>
      <c r="BA101" s="373">
        <v>14347</v>
      </c>
      <c r="BB101" s="373">
        <v>14248</v>
      </c>
      <c r="BC101" s="373">
        <v>14146</v>
      </c>
      <c r="BD101" s="373">
        <v>14000</v>
      </c>
      <c r="BE101" s="373">
        <v>13964</v>
      </c>
      <c r="BF101" s="373">
        <v>13842</v>
      </c>
      <c r="BG101" s="373">
        <v>13670</v>
      </c>
      <c r="BH101" s="373">
        <v>13667</v>
      </c>
      <c r="BI101" s="373">
        <v>13517</v>
      </c>
      <c r="BJ101" s="373">
        <v>13474</v>
      </c>
      <c r="BK101" s="374">
        <v>13514</v>
      </c>
      <c r="BL101" s="372">
        <v>13461</v>
      </c>
      <c r="BM101" s="377">
        <v>13427</v>
      </c>
      <c r="BN101" s="377">
        <v>13393</v>
      </c>
      <c r="BO101" s="377">
        <v>13394</v>
      </c>
      <c r="BP101" s="377">
        <v>13369</v>
      </c>
      <c r="BQ101" s="377">
        <v>13293</v>
      </c>
      <c r="BR101" s="377">
        <v>13044</v>
      </c>
      <c r="BS101" s="377">
        <v>12928</v>
      </c>
      <c r="BT101" s="377">
        <v>12870</v>
      </c>
      <c r="BU101" s="377">
        <v>12789</v>
      </c>
      <c r="BV101" s="377">
        <v>12697</v>
      </c>
      <c r="BW101" s="374">
        <v>12703</v>
      </c>
      <c r="BX101" s="372">
        <v>12728</v>
      </c>
      <c r="BY101" s="377">
        <v>12663</v>
      </c>
      <c r="BZ101" s="377">
        <v>12557</v>
      </c>
      <c r="CA101" s="377">
        <v>12497</v>
      </c>
      <c r="CB101" s="377">
        <v>12451</v>
      </c>
      <c r="CC101" s="377">
        <v>12375</v>
      </c>
      <c r="CD101" s="377">
        <v>12298</v>
      </c>
      <c r="CE101" s="377">
        <v>12280</v>
      </c>
      <c r="CF101" s="377">
        <v>12220</v>
      </c>
      <c r="CG101" s="373">
        <v>12203</v>
      </c>
      <c r="CH101" s="373">
        <v>12193</v>
      </c>
      <c r="CI101" s="374">
        <v>12140</v>
      </c>
      <c r="CJ101" s="372">
        <v>12112</v>
      </c>
      <c r="CK101" s="373">
        <v>12119</v>
      </c>
      <c r="CL101" s="373">
        <v>12109</v>
      </c>
      <c r="CM101" s="373">
        <v>12090</v>
      </c>
      <c r="CN101" s="373">
        <v>12053</v>
      </c>
      <c r="CO101" s="373">
        <v>12194</v>
      </c>
      <c r="CP101" s="373">
        <v>12292</v>
      </c>
      <c r="CQ101" s="373">
        <v>12322</v>
      </c>
      <c r="CR101" s="373">
        <v>12277</v>
      </c>
      <c r="CS101" s="373">
        <v>12292</v>
      </c>
      <c r="CT101" s="373">
        <v>12272</v>
      </c>
      <c r="CU101" s="374">
        <v>12269</v>
      </c>
      <c r="CV101" s="372">
        <v>12232</v>
      </c>
      <c r="CW101" s="373">
        <v>12212</v>
      </c>
      <c r="CX101" s="373">
        <v>12228</v>
      </c>
      <c r="CY101" s="373">
        <v>12266</v>
      </c>
      <c r="CZ101" s="373">
        <v>12189</v>
      </c>
      <c r="DA101" s="373">
        <v>12179</v>
      </c>
      <c r="DB101" s="373">
        <v>12179</v>
      </c>
      <c r="DC101" s="373">
        <v>12125</v>
      </c>
      <c r="DD101" s="373">
        <v>12141</v>
      </c>
      <c r="DE101" s="373">
        <v>12106</v>
      </c>
      <c r="DF101" s="373">
        <v>12167</v>
      </c>
      <c r="DG101" s="374">
        <v>12128</v>
      </c>
      <c r="DH101" s="372">
        <v>12064</v>
      </c>
      <c r="DI101" s="373">
        <v>11930</v>
      </c>
      <c r="DJ101" s="373">
        <v>12006</v>
      </c>
      <c r="DK101" s="373">
        <v>11947</v>
      </c>
      <c r="DL101" s="373">
        <v>11958</v>
      </c>
      <c r="DM101" s="373">
        <v>11904</v>
      </c>
      <c r="DN101" s="373">
        <v>11850</v>
      </c>
      <c r="DO101" s="373">
        <v>11828</v>
      </c>
      <c r="DP101" s="373">
        <v>11858</v>
      </c>
      <c r="DQ101" s="373">
        <v>11826</v>
      </c>
      <c r="DR101" s="373">
        <v>11824</v>
      </c>
      <c r="DS101" s="376">
        <v>11942</v>
      </c>
      <c r="DT101" s="372">
        <v>11933</v>
      </c>
      <c r="DU101" s="373">
        <v>11968</v>
      </c>
      <c r="DV101" s="373">
        <v>11974</v>
      </c>
      <c r="DW101" s="373">
        <v>11977</v>
      </c>
      <c r="DX101" s="373">
        <v>12081</v>
      </c>
      <c r="DY101" s="373">
        <v>12131</v>
      </c>
      <c r="DZ101" s="373">
        <v>12139</v>
      </c>
      <c r="EA101" s="373">
        <v>11997</v>
      </c>
      <c r="EB101" s="373">
        <v>11998</v>
      </c>
      <c r="EC101" s="373">
        <v>11978</v>
      </c>
      <c r="ED101" s="373">
        <v>11912</v>
      </c>
      <c r="EE101" s="376">
        <v>11797</v>
      </c>
      <c r="EF101" s="372">
        <v>11761</v>
      </c>
      <c r="EG101" s="373">
        <v>11754</v>
      </c>
      <c r="EH101" s="373">
        <v>11710</v>
      </c>
      <c r="EI101" s="373">
        <v>11634</v>
      </c>
      <c r="EJ101" s="373">
        <v>11549</v>
      </c>
      <c r="EK101" s="373">
        <v>11567</v>
      </c>
      <c r="EL101" s="373">
        <v>11559</v>
      </c>
      <c r="EM101" s="373">
        <v>11595</v>
      </c>
      <c r="EN101" s="373">
        <v>11573</v>
      </c>
      <c r="EO101" s="373">
        <v>11515</v>
      </c>
      <c r="EP101" s="373">
        <v>11508</v>
      </c>
      <c r="EQ101" s="376">
        <v>11513</v>
      </c>
      <c r="ER101" s="372">
        <v>11485</v>
      </c>
      <c r="ES101" s="373">
        <v>11434</v>
      </c>
      <c r="ET101" s="373">
        <v>11430</v>
      </c>
      <c r="EU101" s="373">
        <v>11411</v>
      </c>
      <c r="EV101" s="373">
        <v>11397</v>
      </c>
      <c r="EW101" s="376">
        <v>11376</v>
      </c>
      <c r="EX101" s="376">
        <v>11559</v>
      </c>
      <c r="EY101" s="376">
        <v>11578</v>
      </c>
      <c r="EZ101" s="374">
        <v>11548</v>
      </c>
      <c r="FA101" s="374">
        <v>11608</v>
      </c>
      <c r="FB101" s="374">
        <v>11555</v>
      </c>
      <c r="FC101" s="374">
        <v>11727</v>
      </c>
      <c r="FD101" s="374">
        <v>11771</v>
      </c>
      <c r="FE101" s="103">
        <v>44</v>
      </c>
      <c r="FF101" s="83">
        <v>0.37380001699090987</v>
      </c>
      <c r="FG101" s="103">
        <v>258</v>
      </c>
      <c r="FH101" s="83">
        <v>2.2409450186745419</v>
      </c>
    </row>
    <row r="102" spans="1:164" ht="15" outlineLevel="2">
      <c r="A102" s="360">
        <v>697</v>
      </c>
      <c r="B102" s="52" t="s">
        <v>367</v>
      </c>
      <c r="C102" s="343" t="s">
        <v>389</v>
      </c>
      <c r="D102" s="372">
        <v>14691</v>
      </c>
      <c r="E102" s="373">
        <v>14764</v>
      </c>
      <c r="F102" s="373">
        <v>14731</v>
      </c>
      <c r="G102" s="373">
        <v>14730</v>
      </c>
      <c r="H102" s="373">
        <v>14659</v>
      </c>
      <c r="I102" s="373">
        <v>14643</v>
      </c>
      <c r="J102" s="373">
        <v>14556</v>
      </c>
      <c r="K102" s="373">
        <v>14621</v>
      </c>
      <c r="L102" s="373">
        <v>14704</v>
      </c>
      <c r="M102" s="373">
        <v>14792</v>
      </c>
      <c r="N102" s="373">
        <v>14737</v>
      </c>
      <c r="O102" s="374">
        <v>14833</v>
      </c>
      <c r="P102" s="372">
        <v>14867</v>
      </c>
      <c r="Q102" s="373">
        <v>14912</v>
      </c>
      <c r="R102" s="375">
        <v>14952</v>
      </c>
      <c r="S102" s="373">
        <v>14912</v>
      </c>
      <c r="T102" s="373">
        <v>15077</v>
      </c>
      <c r="U102" s="373">
        <v>15100</v>
      </c>
      <c r="V102" s="373">
        <v>15076</v>
      </c>
      <c r="W102" s="373">
        <v>14916</v>
      </c>
      <c r="X102" s="373">
        <v>14914</v>
      </c>
      <c r="Y102" s="373">
        <v>15041</v>
      </c>
      <c r="Z102" s="373">
        <v>15193</v>
      </c>
      <c r="AA102" s="374">
        <v>15095</v>
      </c>
      <c r="AB102" s="372">
        <v>15183</v>
      </c>
      <c r="AC102" s="373">
        <v>15270</v>
      </c>
      <c r="AD102" s="373">
        <v>15282</v>
      </c>
      <c r="AE102" s="373">
        <v>15300</v>
      </c>
      <c r="AF102" s="373">
        <v>15180</v>
      </c>
      <c r="AG102" s="373">
        <v>15081</v>
      </c>
      <c r="AH102" s="373">
        <v>15049</v>
      </c>
      <c r="AI102" s="373">
        <v>15090</v>
      </c>
      <c r="AJ102" s="373">
        <v>15050</v>
      </c>
      <c r="AK102" s="373">
        <v>15136</v>
      </c>
      <c r="AL102" s="373">
        <v>15115</v>
      </c>
      <c r="AM102" s="374">
        <v>15141</v>
      </c>
      <c r="AN102" s="372">
        <v>15122</v>
      </c>
      <c r="AO102" s="373">
        <v>15178</v>
      </c>
      <c r="AP102" s="373">
        <v>15265</v>
      </c>
      <c r="AQ102" s="373">
        <v>15339</v>
      </c>
      <c r="AR102" s="373">
        <v>15449</v>
      </c>
      <c r="AS102" s="373">
        <v>15455</v>
      </c>
      <c r="AT102" s="373">
        <v>15445</v>
      </c>
      <c r="AU102" s="373">
        <v>15486</v>
      </c>
      <c r="AV102" s="373">
        <v>15406</v>
      </c>
      <c r="AW102" s="373">
        <v>15441</v>
      </c>
      <c r="AX102" s="373">
        <v>15436</v>
      </c>
      <c r="AY102" s="374">
        <v>15504</v>
      </c>
      <c r="AZ102" s="372">
        <v>15529</v>
      </c>
      <c r="BA102" s="373">
        <v>15643</v>
      </c>
      <c r="BB102" s="373">
        <v>15541</v>
      </c>
      <c r="BC102" s="373">
        <v>15529</v>
      </c>
      <c r="BD102" s="373">
        <v>15524</v>
      </c>
      <c r="BE102" s="373">
        <v>15407</v>
      </c>
      <c r="BF102" s="373">
        <v>15353</v>
      </c>
      <c r="BG102" s="373">
        <v>15183</v>
      </c>
      <c r="BH102" s="373">
        <v>15252</v>
      </c>
      <c r="BI102" s="373">
        <v>15124</v>
      </c>
      <c r="BJ102" s="373">
        <v>15129</v>
      </c>
      <c r="BK102" s="374">
        <v>15205</v>
      </c>
      <c r="BL102" s="372">
        <v>15225</v>
      </c>
      <c r="BM102" s="377">
        <v>15240</v>
      </c>
      <c r="BN102" s="377">
        <v>15245</v>
      </c>
      <c r="BO102" s="377">
        <v>15235</v>
      </c>
      <c r="BP102" s="377">
        <v>15247</v>
      </c>
      <c r="BQ102" s="377">
        <v>15220</v>
      </c>
      <c r="BR102" s="377">
        <v>14969</v>
      </c>
      <c r="BS102" s="377">
        <v>14844</v>
      </c>
      <c r="BT102" s="377">
        <v>14773</v>
      </c>
      <c r="BU102" s="377">
        <v>14707</v>
      </c>
      <c r="BV102" s="377">
        <v>14735</v>
      </c>
      <c r="BW102" s="374">
        <v>14813</v>
      </c>
      <c r="BX102" s="372">
        <v>14882</v>
      </c>
      <c r="BY102" s="377">
        <v>14857</v>
      </c>
      <c r="BZ102" s="377">
        <v>14632</v>
      </c>
      <c r="CA102" s="377">
        <v>14494</v>
      </c>
      <c r="CB102" s="377">
        <v>14451</v>
      </c>
      <c r="CC102" s="377">
        <v>14317</v>
      </c>
      <c r="CD102" s="377">
        <v>14245</v>
      </c>
      <c r="CE102" s="377">
        <v>14282</v>
      </c>
      <c r="CF102" s="377">
        <v>14197</v>
      </c>
      <c r="CG102" s="373">
        <v>14176</v>
      </c>
      <c r="CH102" s="373">
        <v>14151</v>
      </c>
      <c r="CI102" s="374">
        <v>14104</v>
      </c>
      <c r="CJ102" s="372">
        <v>14065</v>
      </c>
      <c r="CK102" s="373">
        <v>14086</v>
      </c>
      <c r="CL102" s="373">
        <v>14079</v>
      </c>
      <c r="CM102" s="373">
        <v>14075</v>
      </c>
      <c r="CN102" s="373">
        <v>14082</v>
      </c>
      <c r="CO102" s="373">
        <v>14226</v>
      </c>
      <c r="CP102" s="373">
        <v>14339</v>
      </c>
      <c r="CQ102" s="373">
        <v>14400</v>
      </c>
      <c r="CR102" s="373">
        <v>14348</v>
      </c>
      <c r="CS102" s="373">
        <v>14378</v>
      </c>
      <c r="CT102" s="373">
        <v>14418</v>
      </c>
      <c r="CU102" s="374">
        <v>14476</v>
      </c>
      <c r="CV102" s="372">
        <v>14484</v>
      </c>
      <c r="CW102" s="373">
        <v>14441</v>
      </c>
      <c r="CX102" s="373">
        <v>14629</v>
      </c>
      <c r="CY102" s="373">
        <v>14698</v>
      </c>
      <c r="CZ102" s="373">
        <v>14732</v>
      </c>
      <c r="DA102" s="373">
        <v>14738</v>
      </c>
      <c r="DB102" s="373">
        <v>14711</v>
      </c>
      <c r="DC102" s="373">
        <v>14632</v>
      </c>
      <c r="DD102" s="373">
        <v>14637</v>
      </c>
      <c r="DE102" s="373">
        <v>14710</v>
      </c>
      <c r="DF102" s="373">
        <v>14728</v>
      </c>
      <c r="DG102" s="374">
        <v>14761</v>
      </c>
      <c r="DH102" s="372">
        <v>14775</v>
      </c>
      <c r="DI102" s="373">
        <v>14841</v>
      </c>
      <c r="DJ102" s="373">
        <v>14794</v>
      </c>
      <c r="DK102" s="373">
        <v>14729</v>
      </c>
      <c r="DL102" s="373">
        <v>14699</v>
      </c>
      <c r="DM102" s="373">
        <v>14622</v>
      </c>
      <c r="DN102" s="373">
        <v>14545</v>
      </c>
      <c r="DO102" s="373">
        <v>14506</v>
      </c>
      <c r="DP102" s="373">
        <v>14500</v>
      </c>
      <c r="DQ102" s="373">
        <v>14464</v>
      </c>
      <c r="DR102" s="373">
        <v>14414</v>
      </c>
      <c r="DS102" s="376">
        <v>14611</v>
      </c>
      <c r="DT102" s="372">
        <v>14687</v>
      </c>
      <c r="DU102" s="373">
        <v>14961</v>
      </c>
      <c r="DV102" s="373">
        <v>15108</v>
      </c>
      <c r="DW102" s="373">
        <v>15163</v>
      </c>
      <c r="DX102" s="373">
        <v>15416</v>
      </c>
      <c r="DY102" s="373">
        <v>15491</v>
      </c>
      <c r="DZ102" s="373">
        <v>15453</v>
      </c>
      <c r="EA102" s="373">
        <v>15095</v>
      </c>
      <c r="EB102" s="373">
        <v>15240</v>
      </c>
      <c r="EC102" s="373">
        <v>15180</v>
      </c>
      <c r="ED102" s="373">
        <v>15100</v>
      </c>
      <c r="EE102" s="376">
        <v>15032</v>
      </c>
      <c r="EF102" s="372">
        <v>15073</v>
      </c>
      <c r="EG102" s="373">
        <v>15047</v>
      </c>
      <c r="EH102" s="373">
        <v>14917</v>
      </c>
      <c r="EI102" s="373">
        <v>14839</v>
      </c>
      <c r="EJ102" s="373">
        <v>14785</v>
      </c>
      <c r="EK102" s="373">
        <v>14815</v>
      </c>
      <c r="EL102" s="373">
        <v>14918</v>
      </c>
      <c r="EM102" s="373">
        <v>14958</v>
      </c>
      <c r="EN102" s="373">
        <v>15047</v>
      </c>
      <c r="EO102" s="373">
        <v>15041</v>
      </c>
      <c r="EP102" s="373">
        <v>15028</v>
      </c>
      <c r="EQ102" s="376">
        <v>15042</v>
      </c>
      <c r="ER102" s="372">
        <v>15101</v>
      </c>
      <c r="ES102" s="373">
        <v>15112</v>
      </c>
      <c r="ET102" s="373">
        <v>15493</v>
      </c>
      <c r="EU102" s="373">
        <v>15513</v>
      </c>
      <c r="EV102" s="373">
        <v>15688</v>
      </c>
      <c r="EW102" s="376">
        <v>15939</v>
      </c>
      <c r="EX102" s="376">
        <v>16840</v>
      </c>
      <c r="EY102" s="376">
        <v>16763</v>
      </c>
      <c r="EZ102" s="374">
        <v>16786</v>
      </c>
      <c r="FA102" s="374">
        <v>16862</v>
      </c>
      <c r="FB102" s="374">
        <v>16851</v>
      </c>
      <c r="FC102" s="374">
        <v>17063</v>
      </c>
      <c r="FD102" s="374">
        <v>17240</v>
      </c>
      <c r="FE102" s="103">
        <v>177</v>
      </c>
      <c r="FF102" s="83">
        <v>1.0266821345707655</v>
      </c>
      <c r="FG102" s="103">
        <v>2198</v>
      </c>
      <c r="FH102" s="83">
        <v>14.612418561361521</v>
      </c>
    </row>
    <row r="103" spans="1:164" ht="15" outlineLevel="2">
      <c r="A103" s="360">
        <v>756</v>
      </c>
      <c r="B103" s="52" t="s">
        <v>367</v>
      </c>
      <c r="C103" s="343" t="s">
        <v>390</v>
      </c>
      <c r="D103" s="372">
        <v>25802</v>
      </c>
      <c r="E103" s="373">
        <v>25837</v>
      </c>
      <c r="F103" s="373">
        <v>25755</v>
      </c>
      <c r="G103" s="373">
        <v>25822</v>
      </c>
      <c r="H103" s="373">
        <v>25713</v>
      </c>
      <c r="I103" s="373">
        <v>25785</v>
      </c>
      <c r="J103" s="373">
        <v>24688</v>
      </c>
      <c r="K103" s="373">
        <v>25696</v>
      </c>
      <c r="L103" s="373">
        <v>24912</v>
      </c>
      <c r="M103" s="373">
        <v>25174</v>
      </c>
      <c r="N103" s="373">
        <v>25243</v>
      </c>
      <c r="O103" s="374">
        <v>25374</v>
      </c>
      <c r="P103" s="372">
        <v>25380</v>
      </c>
      <c r="Q103" s="373">
        <v>25243</v>
      </c>
      <c r="R103" s="375">
        <v>25497</v>
      </c>
      <c r="S103" s="373">
        <v>25603</v>
      </c>
      <c r="T103" s="373">
        <v>25594</v>
      </c>
      <c r="U103" s="373">
        <v>25880</v>
      </c>
      <c r="V103" s="373">
        <v>25901</v>
      </c>
      <c r="W103" s="373">
        <v>25872</v>
      </c>
      <c r="X103" s="373">
        <v>25997</v>
      </c>
      <c r="Y103" s="373">
        <v>26147</v>
      </c>
      <c r="Z103" s="373">
        <v>26092</v>
      </c>
      <c r="AA103" s="374">
        <v>26057</v>
      </c>
      <c r="AB103" s="372">
        <v>26086</v>
      </c>
      <c r="AC103" s="373">
        <v>26214</v>
      </c>
      <c r="AD103" s="373">
        <v>26129</v>
      </c>
      <c r="AE103" s="373">
        <v>25983</v>
      </c>
      <c r="AF103" s="373">
        <v>26184</v>
      </c>
      <c r="AG103" s="373">
        <v>25945</v>
      </c>
      <c r="AH103" s="373">
        <v>25774</v>
      </c>
      <c r="AI103" s="373">
        <v>25742</v>
      </c>
      <c r="AJ103" s="373">
        <v>25607</v>
      </c>
      <c r="AK103" s="373">
        <v>25900</v>
      </c>
      <c r="AL103" s="373">
        <v>25873</v>
      </c>
      <c r="AM103" s="374">
        <v>25933</v>
      </c>
      <c r="AN103" s="372">
        <v>25807</v>
      </c>
      <c r="AO103" s="373">
        <v>25956</v>
      </c>
      <c r="AP103" s="373">
        <v>26066</v>
      </c>
      <c r="AQ103" s="373">
        <v>25946</v>
      </c>
      <c r="AR103" s="373">
        <v>26198</v>
      </c>
      <c r="AS103" s="373">
        <v>26055</v>
      </c>
      <c r="AT103" s="373">
        <v>26255</v>
      </c>
      <c r="AU103" s="373">
        <v>26354</v>
      </c>
      <c r="AV103" s="373">
        <v>26101</v>
      </c>
      <c r="AW103" s="373">
        <v>26118</v>
      </c>
      <c r="AX103" s="373">
        <v>26045</v>
      </c>
      <c r="AY103" s="374">
        <v>25956</v>
      </c>
      <c r="AZ103" s="372">
        <v>25995</v>
      </c>
      <c r="BA103" s="373">
        <v>25902</v>
      </c>
      <c r="BB103" s="373">
        <v>25847</v>
      </c>
      <c r="BC103" s="373">
        <v>25594</v>
      </c>
      <c r="BD103" s="373">
        <v>25572</v>
      </c>
      <c r="BE103" s="373">
        <v>25499</v>
      </c>
      <c r="BF103" s="373">
        <v>25416</v>
      </c>
      <c r="BG103" s="373">
        <v>25196</v>
      </c>
      <c r="BH103" s="373">
        <v>25279</v>
      </c>
      <c r="BI103" s="373">
        <v>25088</v>
      </c>
      <c r="BJ103" s="373">
        <v>25225</v>
      </c>
      <c r="BK103" s="374">
        <v>25309</v>
      </c>
      <c r="BL103" s="372">
        <v>25381</v>
      </c>
      <c r="BM103" s="377">
        <v>25430</v>
      </c>
      <c r="BN103" s="377">
        <v>25292</v>
      </c>
      <c r="BO103" s="377">
        <v>25212</v>
      </c>
      <c r="BP103" s="377">
        <v>25255</v>
      </c>
      <c r="BQ103" s="377">
        <v>25100</v>
      </c>
      <c r="BR103" s="377">
        <v>24641</v>
      </c>
      <c r="BS103" s="377">
        <v>24464</v>
      </c>
      <c r="BT103" s="377">
        <v>24298</v>
      </c>
      <c r="BU103" s="377">
        <v>24229</v>
      </c>
      <c r="BV103" s="377">
        <v>24145</v>
      </c>
      <c r="BW103" s="374">
        <v>24290</v>
      </c>
      <c r="BX103" s="372">
        <v>24182</v>
      </c>
      <c r="BY103" s="377">
        <v>24060</v>
      </c>
      <c r="BZ103" s="377">
        <v>23796</v>
      </c>
      <c r="CA103" s="377">
        <v>23548</v>
      </c>
      <c r="CB103" s="377">
        <v>23412</v>
      </c>
      <c r="CC103" s="377">
        <v>23330</v>
      </c>
      <c r="CD103" s="377">
        <v>23250</v>
      </c>
      <c r="CE103" s="377">
        <v>23260</v>
      </c>
      <c r="CF103" s="377">
        <v>23167</v>
      </c>
      <c r="CG103" s="373">
        <v>23063</v>
      </c>
      <c r="CH103" s="373">
        <v>23061</v>
      </c>
      <c r="CI103" s="374">
        <v>23031</v>
      </c>
      <c r="CJ103" s="372">
        <v>22958</v>
      </c>
      <c r="CK103" s="373">
        <v>22938</v>
      </c>
      <c r="CL103" s="373">
        <v>22935</v>
      </c>
      <c r="CM103" s="373">
        <v>22853</v>
      </c>
      <c r="CN103" s="373">
        <v>23004</v>
      </c>
      <c r="CO103" s="373">
        <v>23299</v>
      </c>
      <c r="CP103" s="373">
        <v>23460</v>
      </c>
      <c r="CQ103" s="373">
        <v>23257</v>
      </c>
      <c r="CR103" s="373">
        <v>23355</v>
      </c>
      <c r="CS103" s="373">
        <v>23503</v>
      </c>
      <c r="CT103" s="373">
        <v>23629</v>
      </c>
      <c r="CU103" s="374">
        <v>23659</v>
      </c>
      <c r="CV103" s="372">
        <v>23657</v>
      </c>
      <c r="CW103" s="373">
        <v>23542</v>
      </c>
      <c r="CX103" s="373">
        <v>23489</v>
      </c>
      <c r="CY103" s="373">
        <v>23550</v>
      </c>
      <c r="CZ103" s="373">
        <v>23608</v>
      </c>
      <c r="DA103" s="373">
        <v>23476</v>
      </c>
      <c r="DB103" s="373">
        <v>23394</v>
      </c>
      <c r="DC103" s="373">
        <v>23352</v>
      </c>
      <c r="DD103" s="373">
        <v>23219</v>
      </c>
      <c r="DE103" s="373">
        <v>23209</v>
      </c>
      <c r="DF103" s="373">
        <v>23301</v>
      </c>
      <c r="DG103" s="374">
        <v>23346</v>
      </c>
      <c r="DH103" s="372">
        <v>23322</v>
      </c>
      <c r="DI103" s="373">
        <v>23244</v>
      </c>
      <c r="DJ103" s="373">
        <v>23348</v>
      </c>
      <c r="DK103" s="373">
        <v>23277</v>
      </c>
      <c r="DL103" s="373">
        <v>23208</v>
      </c>
      <c r="DM103" s="373">
        <v>23080</v>
      </c>
      <c r="DN103" s="373">
        <v>22973</v>
      </c>
      <c r="DO103" s="373">
        <v>22958</v>
      </c>
      <c r="DP103" s="373">
        <v>23010</v>
      </c>
      <c r="DQ103" s="373">
        <v>22934</v>
      </c>
      <c r="DR103" s="373">
        <v>22865</v>
      </c>
      <c r="DS103" s="376">
        <v>22988</v>
      </c>
      <c r="DT103" s="372">
        <v>23149</v>
      </c>
      <c r="DU103" s="373">
        <v>23399</v>
      </c>
      <c r="DV103" s="373">
        <v>23481</v>
      </c>
      <c r="DW103" s="373">
        <v>23505</v>
      </c>
      <c r="DX103" s="373">
        <v>23687</v>
      </c>
      <c r="DY103" s="373">
        <v>23694</v>
      </c>
      <c r="DZ103" s="373">
        <v>23750</v>
      </c>
      <c r="EA103" s="373">
        <v>23530</v>
      </c>
      <c r="EB103" s="373">
        <v>23533</v>
      </c>
      <c r="EC103" s="373">
        <v>23481</v>
      </c>
      <c r="ED103" s="373">
        <v>23392</v>
      </c>
      <c r="EE103" s="376">
        <v>23346</v>
      </c>
      <c r="EF103" s="372">
        <v>23296</v>
      </c>
      <c r="EG103" s="373">
        <v>23300</v>
      </c>
      <c r="EH103" s="373">
        <v>23214</v>
      </c>
      <c r="EI103" s="373">
        <v>23152</v>
      </c>
      <c r="EJ103" s="373">
        <v>23081</v>
      </c>
      <c r="EK103" s="373">
        <v>23060</v>
      </c>
      <c r="EL103" s="373">
        <v>23055</v>
      </c>
      <c r="EM103" s="373">
        <v>23062</v>
      </c>
      <c r="EN103" s="373">
        <v>23081</v>
      </c>
      <c r="EO103" s="373">
        <v>23074</v>
      </c>
      <c r="EP103" s="373">
        <v>23084</v>
      </c>
      <c r="EQ103" s="376">
        <v>23054</v>
      </c>
      <c r="ER103" s="372">
        <v>23034</v>
      </c>
      <c r="ES103" s="373">
        <v>22968</v>
      </c>
      <c r="ET103" s="373">
        <v>23000</v>
      </c>
      <c r="EU103" s="373">
        <v>22988</v>
      </c>
      <c r="EV103" s="373">
        <v>23035</v>
      </c>
      <c r="EW103" s="376">
        <v>22948</v>
      </c>
      <c r="EX103" s="376">
        <v>23398</v>
      </c>
      <c r="EY103" s="376">
        <v>23457</v>
      </c>
      <c r="EZ103" s="374">
        <v>23466</v>
      </c>
      <c r="FA103" s="374">
        <v>23615</v>
      </c>
      <c r="FB103" s="374">
        <v>23674</v>
      </c>
      <c r="FC103" s="374">
        <v>23804</v>
      </c>
      <c r="FD103" s="374">
        <v>23847</v>
      </c>
      <c r="FE103" s="103">
        <v>43</v>
      </c>
      <c r="FF103" s="83">
        <v>0.18031618232901414</v>
      </c>
      <c r="FG103" s="103">
        <v>793</v>
      </c>
      <c r="FH103" s="83">
        <v>3.4397501518174725</v>
      </c>
    </row>
    <row r="104" spans="1:164" ht="15" outlineLevel="1">
      <c r="A104" s="45" t="s">
        <v>391</v>
      </c>
      <c r="B104" s="42"/>
      <c r="C104" s="46" t="s">
        <v>391</v>
      </c>
      <c r="D104" s="47">
        <v>219060</v>
      </c>
      <c r="E104" s="48">
        <v>219618</v>
      </c>
      <c r="F104" s="48">
        <v>219766</v>
      </c>
      <c r="G104" s="48">
        <v>219211</v>
      </c>
      <c r="H104" s="48">
        <v>218058</v>
      </c>
      <c r="I104" s="48">
        <v>218897</v>
      </c>
      <c r="J104" s="48">
        <v>217040</v>
      </c>
      <c r="K104" s="48">
        <v>217970</v>
      </c>
      <c r="L104" s="48">
        <v>218473</v>
      </c>
      <c r="M104" s="48">
        <v>219503</v>
      </c>
      <c r="N104" s="48">
        <v>219758</v>
      </c>
      <c r="O104" s="49">
        <v>221768</v>
      </c>
      <c r="P104" s="47">
        <v>222219</v>
      </c>
      <c r="Q104" s="48">
        <v>222617</v>
      </c>
      <c r="R104" s="50">
        <v>224521</v>
      </c>
      <c r="S104" s="48">
        <v>225185</v>
      </c>
      <c r="T104" s="48">
        <v>228084</v>
      </c>
      <c r="U104" s="48">
        <v>229022</v>
      </c>
      <c r="V104" s="48">
        <v>229148</v>
      </c>
      <c r="W104" s="48">
        <v>228371</v>
      </c>
      <c r="X104" s="48">
        <v>228234</v>
      </c>
      <c r="Y104" s="48">
        <v>229166</v>
      </c>
      <c r="Z104" s="48">
        <v>229451</v>
      </c>
      <c r="AA104" s="49">
        <v>228525</v>
      </c>
      <c r="AB104" s="47">
        <v>228006</v>
      </c>
      <c r="AC104" s="48">
        <v>230091</v>
      </c>
      <c r="AD104" s="48">
        <v>229412</v>
      </c>
      <c r="AE104" s="48">
        <v>229898</v>
      </c>
      <c r="AF104" s="48">
        <v>229287</v>
      </c>
      <c r="AG104" s="48">
        <v>227391</v>
      </c>
      <c r="AH104" s="48">
        <v>226879</v>
      </c>
      <c r="AI104" s="48">
        <v>227191</v>
      </c>
      <c r="AJ104" s="48">
        <v>227941</v>
      </c>
      <c r="AK104" s="48">
        <v>230148</v>
      </c>
      <c r="AL104" s="48">
        <v>229661</v>
      </c>
      <c r="AM104" s="49">
        <v>230697</v>
      </c>
      <c r="AN104" s="47">
        <v>230359</v>
      </c>
      <c r="AO104" s="48">
        <v>231977</v>
      </c>
      <c r="AP104" s="48">
        <v>231809</v>
      </c>
      <c r="AQ104" s="48">
        <v>230994</v>
      </c>
      <c r="AR104" s="48">
        <v>232502</v>
      </c>
      <c r="AS104" s="48">
        <v>232622</v>
      </c>
      <c r="AT104" s="48">
        <v>232689</v>
      </c>
      <c r="AU104" s="48">
        <v>232998</v>
      </c>
      <c r="AV104" s="48">
        <v>231733</v>
      </c>
      <c r="AW104" s="48">
        <v>231816</v>
      </c>
      <c r="AX104" s="48">
        <v>231941</v>
      </c>
      <c r="AY104" s="49">
        <v>232239</v>
      </c>
      <c r="AZ104" s="47">
        <v>232647</v>
      </c>
      <c r="BA104" s="48">
        <v>233374</v>
      </c>
      <c r="BB104" s="48">
        <v>232449</v>
      </c>
      <c r="BC104" s="48">
        <v>231468</v>
      </c>
      <c r="BD104" s="48">
        <v>231305</v>
      </c>
      <c r="BE104" s="48">
        <v>229963</v>
      </c>
      <c r="BF104" s="48">
        <v>229330</v>
      </c>
      <c r="BG104" s="48">
        <v>227291</v>
      </c>
      <c r="BH104" s="48">
        <v>227527</v>
      </c>
      <c r="BI104" s="48">
        <v>226191</v>
      </c>
      <c r="BJ104" s="48">
        <v>228094</v>
      </c>
      <c r="BK104" s="49">
        <v>229684</v>
      </c>
      <c r="BL104" s="47">
        <v>230007</v>
      </c>
      <c r="BM104" s="117">
        <v>231187</v>
      </c>
      <c r="BN104" s="117">
        <v>230728</v>
      </c>
      <c r="BO104" s="117">
        <v>230499</v>
      </c>
      <c r="BP104" s="117">
        <v>230818</v>
      </c>
      <c r="BQ104" s="117">
        <v>230298</v>
      </c>
      <c r="BR104" s="117">
        <v>227205</v>
      </c>
      <c r="BS104" s="117">
        <v>226073</v>
      </c>
      <c r="BT104" s="117">
        <v>225923</v>
      </c>
      <c r="BU104" s="117">
        <v>225778</v>
      </c>
      <c r="BV104" s="117">
        <v>225731</v>
      </c>
      <c r="BW104" s="49">
        <v>226573</v>
      </c>
      <c r="BX104" s="47">
        <v>225818</v>
      </c>
      <c r="BY104" s="117">
        <v>224465</v>
      </c>
      <c r="BZ104" s="117">
        <v>222667</v>
      </c>
      <c r="CA104" s="117">
        <v>220717</v>
      </c>
      <c r="CB104" s="117">
        <v>220029</v>
      </c>
      <c r="CC104" s="117">
        <v>217063</v>
      </c>
      <c r="CD104" s="117">
        <v>216431</v>
      </c>
      <c r="CE104" s="117">
        <v>216373</v>
      </c>
      <c r="CF104" s="117">
        <v>215189</v>
      </c>
      <c r="CG104" s="48">
        <v>214195</v>
      </c>
      <c r="CH104" s="48">
        <v>214212</v>
      </c>
      <c r="CI104" s="49">
        <v>214036</v>
      </c>
      <c r="CJ104" s="47">
        <v>213541</v>
      </c>
      <c r="CK104" s="48">
        <v>213793</v>
      </c>
      <c r="CL104" s="48">
        <v>213180</v>
      </c>
      <c r="CM104" s="48">
        <v>212606</v>
      </c>
      <c r="CN104" s="48">
        <v>213088</v>
      </c>
      <c r="CO104" s="48">
        <v>214024</v>
      </c>
      <c r="CP104" s="48">
        <v>214916</v>
      </c>
      <c r="CQ104" s="48">
        <v>214122</v>
      </c>
      <c r="CR104" s="48">
        <v>215132</v>
      </c>
      <c r="CS104" s="48">
        <v>216164</v>
      </c>
      <c r="CT104" s="48">
        <v>216545</v>
      </c>
      <c r="CU104" s="49">
        <v>217168</v>
      </c>
      <c r="CV104" s="47">
        <v>217109</v>
      </c>
      <c r="CW104" s="48">
        <v>216604</v>
      </c>
      <c r="CX104" s="48">
        <v>215797</v>
      </c>
      <c r="CY104" s="48">
        <v>215253</v>
      </c>
      <c r="CZ104" s="48">
        <v>215436</v>
      </c>
      <c r="DA104" s="48">
        <v>215092</v>
      </c>
      <c r="DB104" s="48">
        <v>214924</v>
      </c>
      <c r="DC104" s="48">
        <v>214777</v>
      </c>
      <c r="DD104" s="48">
        <v>214521</v>
      </c>
      <c r="DE104" s="48">
        <v>214323</v>
      </c>
      <c r="DF104" s="48">
        <v>214925</v>
      </c>
      <c r="DG104" s="49">
        <v>214757</v>
      </c>
      <c r="DH104" s="47">
        <v>214899</v>
      </c>
      <c r="DI104" s="48">
        <v>214658</v>
      </c>
      <c r="DJ104" s="48">
        <v>214806</v>
      </c>
      <c r="DK104" s="48">
        <v>213947</v>
      </c>
      <c r="DL104" s="48">
        <v>212987</v>
      </c>
      <c r="DM104" s="48">
        <v>211887</v>
      </c>
      <c r="DN104" s="48">
        <v>210390</v>
      </c>
      <c r="DO104" s="48">
        <v>209980</v>
      </c>
      <c r="DP104" s="48">
        <v>210068</v>
      </c>
      <c r="DQ104" s="48">
        <v>209577</v>
      </c>
      <c r="DR104" s="48">
        <v>209004</v>
      </c>
      <c r="DS104" s="51">
        <v>210677</v>
      </c>
      <c r="DT104" s="47">
        <v>211379</v>
      </c>
      <c r="DU104" s="48">
        <v>214893</v>
      </c>
      <c r="DV104" s="48">
        <v>214977</v>
      </c>
      <c r="DW104" s="48">
        <v>215155</v>
      </c>
      <c r="DX104" s="48">
        <v>216970</v>
      </c>
      <c r="DY104" s="48">
        <v>217330</v>
      </c>
      <c r="DZ104" s="48">
        <v>217256</v>
      </c>
      <c r="EA104" s="48">
        <v>214619</v>
      </c>
      <c r="EB104" s="48">
        <v>215471</v>
      </c>
      <c r="EC104" s="48">
        <v>214798</v>
      </c>
      <c r="ED104" s="48">
        <v>213722</v>
      </c>
      <c r="EE104" s="51">
        <v>213157</v>
      </c>
      <c r="EF104" s="47">
        <v>213326</v>
      </c>
      <c r="EG104" s="48">
        <v>213319</v>
      </c>
      <c r="EH104" s="48">
        <v>212110</v>
      </c>
      <c r="EI104" s="48">
        <v>212116</v>
      </c>
      <c r="EJ104" s="48">
        <v>211526</v>
      </c>
      <c r="EK104" s="48">
        <v>210945</v>
      </c>
      <c r="EL104" s="48">
        <v>211137</v>
      </c>
      <c r="EM104" s="48">
        <v>211089</v>
      </c>
      <c r="EN104" s="48">
        <v>211440</v>
      </c>
      <c r="EO104" s="48">
        <v>210804</v>
      </c>
      <c r="EP104" s="48">
        <v>210699</v>
      </c>
      <c r="EQ104" s="51">
        <v>210341</v>
      </c>
      <c r="ER104" s="47">
        <v>210665</v>
      </c>
      <c r="ES104" s="48">
        <v>210279</v>
      </c>
      <c r="ET104" s="48">
        <v>209927</v>
      </c>
      <c r="EU104" s="48">
        <v>209145</v>
      </c>
      <c r="EV104" s="48">
        <v>209498</v>
      </c>
      <c r="EW104" s="51">
        <v>208451</v>
      </c>
      <c r="EX104" s="51">
        <v>213256</v>
      </c>
      <c r="EY104" s="51">
        <v>213088</v>
      </c>
      <c r="EZ104" s="49">
        <v>212439</v>
      </c>
      <c r="FA104" s="49">
        <v>213244</v>
      </c>
      <c r="FB104" s="49">
        <v>213022</v>
      </c>
      <c r="FC104" s="49">
        <v>213937</v>
      </c>
      <c r="FD104" s="49">
        <v>215130</v>
      </c>
      <c r="FE104" s="103">
        <v>1193</v>
      </c>
      <c r="FF104" s="83">
        <v>0.55454841258773757</v>
      </c>
      <c r="FG104" s="103">
        <v>4789</v>
      </c>
      <c r="FH104" s="83">
        <v>2.2767791348334372</v>
      </c>
    </row>
    <row r="105" spans="1:164" ht="15" outlineLevel="2">
      <c r="A105" s="360">
        <v>30</v>
      </c>
      <c r="B105" s="52" t="s">
        <v>391</v>
      </c>
      <c r="C105" s="343" t="s">
        <v>392</v>
      </c>
      <c r="D105" s="372">
        <v>11867</v>
      </c>
      <c r="E105" s="373">
        <v>11907</v>
      </c>
      <c r="F105" s="373">
        <v>12024</v>
      </c>
      <c r="G105" s="373">
        <v>11841</v>
      </c>
      <c r="H105" s="373">
        <v>12005</v>
      </c>
      <c r="I105" s="373">
        <v>12222</v>
      </c>
      <c r="J105" s="373">
        <v>11995</v>
      </c>
      <c r="K105" s="373">
        <v>12081</v>
      </c>
      <c r="L105" s="373">
        <v>11528</v>
      </c>
      <c r="M105" s="373">
        <v>11647</v>
      </c>
      <c r="N105" s="373">
        <v>11569</v>
      </c>
      <c r="O105" s="374">
        <v>11826</v>
      </c>
      <c r="P105" s="372">
        <v>11794</v>
      </c>
      <c r="Q105" s="373">
        <v>11691</v>
      </c>
      <c r="R105" s="375">
        <v>11716</v>
      </c>
      <c r="S105" s="373">
        <v>11444</v>
      </c>
      <c r="T105" s="373">
        <v>11260</v>
      </c>
      <c r="U105" s="373">
        <v>11081</v>
      </c>
      <c r="V105" s="373">
        <v>11045</v>
      </c>
      <c r="W105" s="373">
        <v>10939</v>
      </c>
      <c r="X105" s="373">
        <v>10877</v>
      </c>
      <c r="Y105" s="373">
        <v>10837</v>
      </c>
      <c r="Z105" s="373">
        <v>10779</v>
      </c>
      <c r="AA105" s="374">
        <v>10711</v>
      </c>
      <c r="AB105" s="372">
        <v>10627</v>
      </c>
      <c r="AC105" s="373">
        <v>10641</v>
      </c>
      <c r="AD105" s="373">
        <v>10553</v>
      </c>
      <c r="AE105" s="373">
        <v>10442</v>
      </c>
      <c r="AF105" s="373">
        <v>10377</v>
      </c>
      <c r="AG105" s="373">
        <v>10208</v>
      </c>
      <c r="AH105" s="373">
        <v>10176</v>
      </c>
      <c r="AI105" s="373">
        <v>10125</v>
      </c>
      <c r="AJ105" s="373">
        <v>10431</v>
      </c>
      <c r="AK105" s="373">
        <v>10820</v>
      </c>
      <c r="AL105" s="373">
        <v>10756</v>
      </c>
      <c r="AM105" s="374">
        <v>10732</v>
      </c>
      <c r="AN105" s="372">
        <v>10644</v>
      </c>
      <c r="AO105" s="373">
        <v>10824</v>
      </c>
      <c r="AP105" s="373">
        <v>10857</v>
      </c>
      <c r="AQ105" s="373">
        <v>10732</v>
      </c>
      <c r="AR105" s="373">
        <v>10806</v>
      </c>
      <c r="AS105" s="373">
        <v>10931</v>
      </c>
      <c r="AT105" s="373">
        <v>10899</v>
      </c>
      <c r="AU105" s="373">
        <v>10934</v>
      </c>
      <c r="AV105" s="373">
        <v>10828</v>
      </c>
      <c r="AW105" s="373">
        <v>10802</v>
      </c>
      <c r="AX105" s="373">
        <v>10799</v>
      </c>
      <c r="AY105" s="374">
        <v>10863</v>
      </c>
      <c r="AZ105" s="372">
        <v>10912</v>
      </c>
      <c r="BA105" s="373">
        <v>10949</v>
      </c>
      <c r="BB105" s="373">
        <v>10899</v>
      </c>
      <c r="BC105" s="373">
        <v>10827</v>
      </c>
      <c r="BD105" s="373">
        <v>10784</v>
      </c>
      <c r="BE105" s="373">
        <v>10713</v>
      </c>
      <c r="BF105" s="373">
        <v>10590</v>
      </c>
      <c r="BG105" s="373">
        <v>10442</v>
      </c>
      <c r="BH105" s="373">
        <v>10392</v>
      </c>
      <c r="BI105" s="373">
        <v>10329</v>
      </c>
      <c r="BJ105" s="373">
        <v>10511</v>
      </c>
      <c r="BK105" s="374">
        <v>10757</v>
      </c>
      <c r="BL105" s="372">
        <v>10849</v>
      </c>
      <c r="BM105" s="377">
        <v>11066</v>
      </c>
      <c r="BN105" s="377">
        <v>11017</v>
      </c>
      <c r="BO105" s="377">
        <v>11046</v>
      </c>
      <c r="BP105" s="377">
        <v>11084</v>
      </c>
      <c r="BQ105" s="377">
        <v>11166</v>
      </c>
      <c r="BR105" s="377">
        <v>11057</v>
      </c>
      <c r="BS105" s="377">
        <v>11038</v>
      </c>
      <c r="BT105" s="377">
        <v>11019</v>
      </c>
      <c r="BU105" s="377">
        <v>11000</v>
      </c>
      <c r="BV105" s="377">
        <v>10981</v>
      </c>
      <c r="BW105" s="374">
        <v>11011</v>
      </c>
      <c r="BX105" s="372">
        <v>11041</v>
      </c>
      <c r="BY105" s="377">
        <v>10874</v>
      </c>
      <c r="BZ105" s="377">
        <v>10580</v>
      </c>
      <c r="CA105" s="377">
        <v>10398</v>
      </c>
      <c r="CB105" s="377">
        <v>10351</v>
      </c>
      <c r="CC105" s="377">
        <v>9883</v>
      </c>
      <c r="CD105" s="377">
        <v>9736</v>
      </c>
      <c r="CE105" s="377">
        <v>9704</v>
      </c>
      <c r="CF105" s="377">
        <v>9505</v>
      </c>
      <c r="CG105" s="373">
        <v>9366</v>
      </c>
      <c r="CH105" s="373">
        <v>9314</v>
      </c>
      <c r="CI105" s="374">
        <v>9272</v>
      </c>
      <c r="CJ105" s="372">
        <v>9217</v>
      </c>
      <c r="CK105" s="373">
        <v>9260</v>
      </c>
      <c r="CL105" s="373">
        <v>9251</v>
      </c>
      <c r="CM105" s="373">
        <v>9196</v>
      </c>
      <c r="CN105" s="373">
        <v>9347</v>
      </c>
      <c r="CO105" s="373">
        <v>9393</v>
      </c>
      <c r="CP105" s="373">
        <v>9398</v>
      </c>
      <c r="CQ105" s="373">
        <v>9624</v>
      </c>
      <c r="CR105" s="373">
        <v>9617</v>
      </c>
      <c r="CS105" s="373">
        <v>9754</v>
      </c>
      <c r="CT105" s="373">
        <v>9770</v>
      </c>
      <c r="CU105" s="374">
        <v>9809</v>
      </c>
      <c r="CV105" s="372">
        <v>9782</v>
      </c>
      <c r="CW105" s="373">
        <v>9923</v>
      </c>
      <c r="CX105" s="373">
        <v>9872</v>
      </c>
      <c r="CY105" s="373">
        <v>9862</v>
      </c>
      <c r="CZ105" s="373">
        <v>9959</v>
      </c>
      <c r="DA105" s="373">
        <v>10008</v>
      </c>
      <c r="DB105" s="373">
        <v>9933</v>
      </c>
      <c r="DC105" s="373">
        <v>10144</v>
      </c>
      <c r="DD105" s="373">
        <v>10134</v>
      </c>
      <c r="DE105" s="373">
        <v>10019</v>
      </c>
      <c r="DF105" s="373">
        <v>10081</v>
      </c>
      <c r="DG105" s="374">
        <v>10160</v>
      </c>
      <c r="DH105" s="372">
        <v>10178</v>
      </c>
      <c r="DI105" s="373">
        <v>10156</v>
      </c>
      <c r="DJ105" s="373">
        <v>10211</v>
      </c>
      <c r="DK105" s="373">
        <v>10088</v>
      </c>
      <c r="DL105" s="373">
        <v>10013</v>
      </c>
      <c r="DM105" s="373">
        <v>9904</v>
      </c>
      <c r="DN105" s="373">
        <v>9791</v>
      </c>
      <c r="DO105" s="373">
        <v>9737</v>
      </c>
      <c r="DP105" s="373">
        <v>9703</v>
      </c>
      <c r="DQ105" s="373">
        <v>9621</v>
      </c>
      <c r="DR105" s="373">
        <v>9573</v>
      </c>
      <c r="DS105" s="376">
        <v>9563</v>
      </c>
      <c r="DT105" s="372">
        <v>9619</v>
      </c>
      <c r="DU105" s="373">
        <v>9902</v>
      </c>
      <c r="DV105" s="373">
        <v>10079</v>
      </c>
      <c r="DW105" s="373">
        <v>10117</v>
      </c>
      <c r="DX105" s="373">
        <v>10356</v>
      </c>
      <c r="DY105" s="373">
        <v>10462</v>
      </c>
      <c r="DZ105" s="373">
        <v>10396</v>
      </c>
      <c r="EA105" s="373">
        <v>10139</v>
      </c>
      <c r="EB105" s="373">
        <v>10105</v>
      </c>
      <c r="EC105" s="373">
        <v>10020</v>
      </c>
      <c r="ED105" s="373">
        <v>9921</v>
      </c>
      <c r="EE105" s="376">
        <v>9856</v>
      </c>
      <c r="EF105" s="372">
        <v>9818</v>
      </c>
      <c r="EG105" s="373">
        <v>9779</v>
      </c>
      <c r="EH105" s="373">
        <v>9638</v>
      </c>
      <c r="EI105" s="373">
        <v>9639</v>
      </c>
      <c r="EJ105" s="373">
        <v>9544</v>
      </c>
      <c r="EK105" s="373">
        <v>9477</v>
      </c>
      <c r="EL105" s="373">
        <v>9472</v>
      </c>
      <c r="EM105" s="373">
        <v>9375</v>
      </c>
      <c r="EN105" s="373">
        <v>9368</v>
      </c>
      <c r="EO105" s="373">
        <v>9245</v>
      </c>
      <c r="EP105" s="373">
        <v>9249</v>
      </c>
      <c r="EQ105" s="376">
        <v>9217</v>
      </c>
      <c r="ER105" s="372">
        <v>9136</v>
      </c>
      <c r="ES105" s="373">
        <v>9106</v>
      </c>
      <c r="ET105" s="373">
        <v>9491</v>
      </c>
      <c r="EU105" s="373">
        <v>9463</v>
      </c>
      <c r="EV105" s="373">
        <v>9594</v>
      </c>
      <c r="EW105" s="376">
        <v>9535</v>
      </c>
      <c r="EX105" s="376">
        <v>10030</v>
      </c>
      <c r="EY105" s="376">
        <v>10019</v>
      </c>
      <c r="EZ105" s="374">
        <v>9987</v>
      </c>
      <c r="FA105" s="374">
        <v>10033</v>
      </c>
      <c r="FB105" s="374">
        <v>10010</v>
      </c>
      <c r="FC105" s="374">
        <v>10040</v>
      </c>
      <c r="FD105" s="374">
        <v>10135</v>
      </c>
      <c r="FE105" s="103">
        <v>95</v>
      </c>
      <c r="FF105" s="83">
        <v>0.93734583127775029</v>
      </c>
      <c r="FG105" s="103">
        <v>918</v>
      </c>
      <c r="FH105" s="83">
        <v>9.9598567863730061</v>
      </c>
    </row>
    <row r="106" spans="1:164" ht="15" outlineLevel="2">
      <c r="A106" s="360">
        <v>34</v>
      </c>
      <c r="B106" s="52" t="s">
        <v>391</v>
      </c>
      <c r="C106" s="343" t="s">
        <v>393</v>
      </c>
      <c r="D106" s="372">
        <v>25729</v>
      </c>
      <c r="E106" s="373">
        <v>25818</v>
      </c>
      <c r="F106" s="373">
        <v>25800</v>
      </c>
      <c r="G106" s="373">
        <v>26004</v>
      </c>
      <c r="H106" s="373">
        <v>25922</v>
      </c>
      <c r="I106" s="373">
        <v>25810</v>
      </c>
      <c r="J106" s="373">
        <v>25479</v>
      </c>
      <c r="K106" s="373">
        <v>25757</v>
      </c>
      <c r="L106" s="373">
        <v>26526</v>
      </c>
      <c r="M106" s="373">
        <v>26632</v>
      </c>
      <c r="N106" s="373">
        <v>26728</v>
      </c>
      <c r="O106" s="374">
        <v>27006</v>
      </c>
      <c r="P106" s="372">
        <v>27040</v>
      </c>
      <c r="Q106" s="373">
        <v>27137</v>
      </c>
      <c r="R106" s="375">
        <v>27864</v>
      </c>
      <c r="S106" s="373">
        <v>27940</v>
      </c>
      <c r="T106" s="373">
        <v>28850</v>
      </c>
      <c r="U106" s="373">
        <v>29094</v>
      </c>
      <c r="V106" s="373">
        <v>29084</v>
      </c>
      <c r="W106" s="373">
        <v>28964</v>
      </c>
      <c r="X106" s="373">
        <v>28965</v>
      </c>
      <c r="Y106" s="373">
        <v>29118</v>
      </c>
      <c r="Z106" s="373">
        <v>29246</v>
      </c>
      <c r="AA106" s="374">
        <v>29229</v>
      </c>
      <c r="AB106" s="372">
        <v>29279</v>
      </c>
      <c r="AC106" s="373">
        <v>29504</v>
      </c>
      <c r="AD106" s="373">
        <v>29452</v>
      </c>
      <c r="AE106" s="373">
        <v>29507</v>
      </c>
      <c r="AF106" s="373">
        <v>29340</v>
      </c>
      <c r="AG106" s="373">
        <v>29067</v>
      </c>
      <c r="AH106" s="373">
        <v>28945</v>
      </c>
      <c r="AI106" s="373">
        <v>28972</v>
      </c>
      <c r="AJ106" s="373">
        <v>28825</v>
      </c>
      <c r="AK106" s="373">
        <v>29031</v>
      </c>
      <c r="AL106" s="373">
        <v>29046</v>
      </c>
      <c r="AM106" s="374">
        <v>29253</v>
      </c>
      <c r="AN106" s="372">
        <v>29315</v>
      </c>
      <c r="AO106" s="373">
        <v>29379</v>
      </c>
      <c r="AP106" s="373">
        <v>29342</v>
      </c>
      <c r="AQ106" s="373">
        <v>29260</v>
      </c>
      <c r="AR106" s="373">
        <v>29453</v>
      </c>
      <c r="AS106" s="373">
        <v>29418</v>
      </c>
      <c r="AT106" s="373">
        <v>29425</v>
      </c>
      <c r="AU106" s="373">
        <v>29402</v>
      </c>
      <c r="AV106" s="373">
        <v>29398</v>
      </c>
      <c r="AW106" s="373">
        <v>29425</v>
      </c>
      <c r="AX106" s="373">
        <v>29493</v>
      </c>
      <c r="AY106" s="374">
        <v>29589</v>
      </c>
      <c r="AZ106" s="372">
        <v>29598</v>
      </c>
      <c r="BA106" s="373">
        <v>29727</v>
      </c>
      <c r="BB106" s="373">
        <v>29682</v>
      </c>
      <c r="BC106" s="373">
        <v>29589</v>
      </c>
      <c r="BD106" s="373">
        <v>29621</v>
      </c>
      <c r="BE106" s="373">
        <v>29473</v>
      </c>
      <c r="BF106" s="373">
        <v>29477</v>
      </c>
      <c r="BG106" s="373">
        <v>29340</v>
      </c>
      <c r="BH106" s="373">
        <v>29411</v>
      </c>
      <c r="BI106" s="373">
        <v>29352</v>
      </c>
      <c r="BJ106" s="373">
        <v>29920</v>
      </c>
      <c r="BK106" s="374">
        <v>30068</v>
      </c>
      <c r="BL106" s="372">
        <v>30181</v>
      </c>
      <c r="BM106" s="377">
        <v>30203</v>
      </c>
      <c r="BN106" s="377">
        <v>30188</v>
      </c>
      <c r="BO106" s="377">
        <v>30180</v>
      </c>
      <c r="BP106" s="377">
        <v>30216</v>
      </c>
      <c r="BQ106" s="377">
        <v>30212</v>
      </c>
      <c r="BR106" s="377">
        <v>29889</v>
      </c>
      <c r="BS106" s="377">
        <v>29879</v>
      </c>
      <c r="BT106" s="377">
        <v>29886</v>
      </c>
      <c r="BU106" s="377">
        <v>29944</v>
      </c>
      <c r="BV106" s="377">
        <v>29920</v>
      </c>
      <c r="BW106" s="374">
        <v>30153</v>
      </c>
      <c r="BX106" s="372">
        <v>29686</v>
      </c>
      <c r="BY106" s="377">
        <v>29612</v>
      </c>
      <c r="BZ106" s="377">
        <v>29464</v>
      </c>
      <c r="CA106" s="377">
        <v>29271</v>
      </c>
      <c r="CB106" s="377">
        <v>29143</v>
      </c>
      <c r="CC106" s="377">
        <v>29037</v>
      </c>
      <c r="CD106" s="377">
        <v>29017</v>
      </c>
      <c r="CE106" s="377">
        <v>29053</v>
      </c>
      <c r="CF106" s="377">
        <v>29003</v>
      </c>
      <c r="CG106" s="373">
        <v>28844</v>
      </c>
      <c r="CH106" s="373">
        <v>28878</v>
      </c>
      <c r="CI106" s="374">
        <v>29040</v>
      </c>
      <c r="CJ106" s="372">
        <v>28979</v>
      </c>
      <c r="CK106" s="373">
        <v>28924</v>
      </c>
      <c r="CL106" s="373">
        <v>28807</v>
      </c>
      <c r="CM106" s="373">
        <v>28765</v>
      </c>
      <c r="CN106" s="373">
        <v>28747</v>
      </c>
      <c r="CO106" s="373">
        <v>28928</v>
      </c>
      <c r="CP106" s="373">
        <v>28992</v>
      </c>
      <c r="CQ106" s="373">
        <v>28737</v>
      </c>
      <c r="CR106" s="373">
        <v>28957</v>
      </c>
      <c r="CS106" s="373">
        <v>29038</v>
      </c>
      <c r="CT106" s="373">
        <v>29143</v>
      </c>
      <c r="CU106" s="374">
        <v>29208</v>
      </c>
      <c r="CV106" s="372">
        <v>29204</v>
      </c>
      <c r="CW106" s="373">
        <v>29068</v>
      </c>
      <c r="CX106" s="373">
        <v>28974</v>
      </c>
      <c r="CY106" s="373">
        <v>28924</v>
      </c>
      <c r="CZ106" s="373">
        <v>28889</v>
      </c>
      <c r="DA106" s="373">
        <v>28794</v>
      </c>
      <c r="DB106" s="373">
        <v>28927</v>
      </c>
      <c r="DC106" s="373">
        <v>29304</v>
      </c>
      <c r="DD106" s="373">
        <v>29180</v>
      </c>
      <c r="DE106" s="373">
        <v>29121</v>
      </c>
      <c r="DF106" s="373">
        <v>29331</v>
      </c>
      <c r="DG106" s="374">
        <v>29188</v>
      </c>
      <c r="DH106" s="372">
        <v>29147</v>
      </c>
      <c r="DI106" s="373">
        <v>29465</v>
      </c>
      <c r="DJ106" s="373">
        <v>29380</v>
      </c>
      <c r="DK106" s="373">
        <v>29335</v>
      </c>
      <c r="DL106" s="373">
        <v>29076</v>
      </c>
      <c r="DM106" s="373">
        <v>28850</v>
      </c>
      <c r="DN106" s="373">
        <v>28342</v>
      </c>
      <c r="DO106" s="373">
        <v>28264</v>
      </c>
      <c r="DP106" s="373">
        <v>28323</v>
      </c>
      <c r="DQ106" s="373">
        <v>28221</v>
      </c>
      <c r="DR106" s="373">
        <v>28168</v>
      </c>
      <c r="DS106" s="376">
        <v>27992</v>
      </c>
      <c r="DT106" s="372">
        <v>27978</v>
      </c>
      <c r="DU106" s="373">
        <v>28808</v>
      </c>
      <c r="DV106" s="373">
        <v>28749</v>
      </c>
      <c r="DW106" s="373">
        <v>28693</v>
      </c>
      <c r="DX106" s="373">
        <v>28831</v>
      </c>
      <c r="DY106" s="373">
        <v>28745</v>
      </c>
      <c r="DZ106" s="373">
        <v>28673</v>
      </c>
      <c r="EA106" s="373">
        <v>28439</v>
      </c>
      <c r="EB106" s="373">
        <v>28606</v>
      </c>
      <c r="EC106" s="373">
        <v>28596</v>
      </c>
      <c r="ED106" s="373">
        <v>28517</v>
      </c>
      <c r="EE106" s="376">
        <v>28479</v>
      </c>
      <c r="EF106" s="372">
        <v>28490</v>
      </c>
      <c r="EG106" s="373">
        <v>28618</v>
      </c>
      <c r="EH106" s="373">
        <v>28491</v>
      </c>
      <c r="EI106" s="373">
        <v>28387</v>
      </c>
      <c r="EJ106" s="373">
        <v>28274</v>
      </c>
      <c r="EK106" s="373">
        <v>28223</v>
      </c>
      <c r="EL106" s="373">
        <v>28249</v>
      </c>
      <c r="EM106" s="373">
        <v>28152</v>
      </c>
      <c r="EN106" s="373">
        <v>28199</v>
      </c>
      <c r="EO106" s="373">
        <v>28156</v>
      </c>
      <c r="EP106" s="373">
        <v>28155</v>
      </c>
      <c r="EQ106" s="376">
        <v>28094</v>
      </c>
      <c r="ER106" s="372">
        <v>28174</v>
      </c>
      <c r="ES106" s="373">
        <v>28055</v>
      </c>
      <c r="ET106" s="373">
        <v>27977</v>
      </c>
      <c r="EU106" s="373">
        <v>27889</v>
      </c>
      <c r="EV106" s="373">
        <v>27871</v>
      </c>
      <c r="EW106" s="376">
        <v>27788</v>
      </c>
      <c r="EX106" s="376">
        <v>28370</v>
      </c>
      <c r="EY106" s="376">
        <v>28417</v>
      </c>
      <c r="EZ106" s="374">
        <v>28286</v>
      </c>
      <c r="FA106" s="374">
        <v>28341</v>
      </c>
      <c r="FB106" s="374">
        <v>28258</v>
      </c>
      <c r="FC106" s="374">
        <v>28458</v>
      </c>
      <c r="FD106" s="374">
        <v>28580</v>
      </c>
      <c r="FE106" s="103">
        <v>122</v>
      </c>
      <c r="FF106" s="83">
        <v>0.42687193841847448</v>
      </c>
      <c r="FG106" s="103">
        <v>486</v>
      </c>
      <c r="FH106" s="83">
        <v>1.7299067416530221</v>
      </c>
    </row>
    <row r="107" spans="1:164" ht="15" outlineLevel="2">
      <c r="A107" s="360">
        <v>36</v>
      </c>
      <c r="B107" s="52" t="s">
        <v>391</v>
      </c>
      <c r="C107" s="343" t="s">
        <v>394</v>
      </c>
      <c r="D107" s="372">
        <v>3698</v>
      </c>
      <c r="E107" s="373">
        <v>3721</v>
      </c>
      <c r="F107" s="373">
        <v>3717</v>
      </c>
      <c r="G107" s="373">
        <v>3540</v>
      </c>
      <c r="H107" s="373">
        <v>3485</v>
      </c>
      <c r="I107" s="373">
        <v>3588</v>
      </c>
      <c r="J107" s="373">
        <v>3558</v>
      </c>
      <c r="K107" s="373">
        <v>3575</v>
      </c>
      <c r="L107" s="373">
        <v>3639</v>
      </c>
      <c r="M107" s="373">
        <v>3672</v>
      </c>
      <c r="N107" s="373">
        <v>3673</v>
      </c>
      <c r="O107" s="374">
        <v>3665</v>
      </c>
      <c r="P107" s="372">
        <v>3670</v>
      </c>
      <c r="Q107" s="373">
        <v>3669</v>
      </c>
      <c r="R107" s="375">
        <v>3716</v>
      </c>
      <c r="S107" s="373">
        <v>3833</v>
      </c>
      <c r="T107" s="373">
        <v>3860</v>
      </c>
      <c r="U107" s="373">
        <v>3851</v>
      </c>
      <c r="V107" s="373">
        <v>3799</v>
      </c>
      <c r="W107" s="373">
        <v>3720</v>
      </c>
      <c r="X107" s="373">
        <v>3696</v>
      </c>
      <c r="Y107" s="373">
        <v>3663</v>
      </c>
      <c r="Z107" s="373">
        <v>3578</v>
      </c>
      <c r="AA107" s="374">
        <v>3505</v>
      </c>
      <c r="AB107" s="372">
        <v>3488</v>
      </c>
      <c r="AC107" s="373">
        <v>3455</v>
      </c>
      <c r="AD107" s="373">
        <v>3409</v>
      </c>
      <c r="AE107" s="373">
        <v>3370</v>
      </c>
      <c r="AF107" s="373">
        <v>3349</v>
      </c>
      <c r="AG107" s="373">
        <v>3306</v>
      </c>
      <c r="AH107" s="373">
        <v>3288</v>
      </c>
      <c r="AI107" s="373">
        <v>3321</v>
      </c>
      <c r="AJ107" s="373">
        <v>3320</v>
      </c>
      <c r="AK107" s="373">
        <v>3358</v>
      </c>
      <c r="AL107" s="373">
        <v>3400</v>
      </c>
      <c r="AM107" s="374">
        <v>3403</v>
      </c>
      <c r="AN107" s="372">
        <v>3376</v>
      </c>
      <c r="AO107" s="373">
        <v>3653</v>
      </c>
      <c r="AP107" s="373">
        <v>3632</v>
      </c>
      <c r="AQ107" s="373">
        <v>3628</v>
      </c>
      <c r="AR107" s="373">
        <v>3701</v>
      </c>
      <c r="AS107" s="373">
        <v>3695</v>
      </c>
      <c r="AT107" s="373">
        <v>3755</v>
      </c>
      <c r="AU107" s="373">
        <v>3737</v>
      </c>
      <c r="AV107" s="373">
        <v>3618</v>
      </c>
      <c r="AW107" s="373">
        <v>3703</v>
      </c>
      <c r="AX107" s="373">
        <v>3718</v>
      </c>
      <c r="AY107" s="374">
        <v>3709</v>
      </c>
      <c r="AZ107" s="372">
        <v>3667</v>
      </c>
      <c r="BA107" s="373">
        <v>3595</v>
      </c>
      <c r="BB107" s="373">
        <v>3534</v>
      </c>
      <c r="BC107" s="373">
        <v>3493</v>
      </c>
      <c r="BD107" s="373">
        <v>3478</v>
      </c>
      <c r="BE107" s="373">
        <v>3416</v>
      </c>
      <c r="BF107" s="373">
        <v>3371</v>
      </c>
      <c r="BG107" s="373">
        <v>3355</v>
      </c>
      <c r="BH107" s="373">
        <v>3332</v>
      </c>
      <c r="BI107" s="373">
        <v>3360</v>
      </c>
      <c r="BJ107" s="373">
        <v>3361</v>
      </c>
      <c r="BK107" s="374">
        <v>3318</v>
      </c>
      <c r="BL107" s="372">
        <v>3304</v>
      </c>
      <c r="BM107" s="377">
        <v>3327</v>
      </c>
      <c r="BN107" s="377">
        <v>3318</v>
      </c>
      <c r="BO107" s="377">
        <v>3244</v>
      </c>
      <c r="BP107" s="377">
        <v>3212</v>
      </c>
      <c r="BQ107" s="377">
        <v>3155</v>
      </c>
      <c r="BR107" s="377">
        <v>3140</v>
      </c>
      <c r="BS107" s="377">
        <v>3173</v>
      </c>
      <c r="BT107" s="377">
        <v>3125</v>
      </c>
      <c r="BU107" s="377">
        <v>3127</v>
      </c>
      <c r="BV107" s="377">
        <v>3159</v>
      </c>
      <c r="BW107" s="374">
        <v>3121</v>
      </c>
      <c r="BX107" s="372">
        <v>3105</v>
      </c>
      <c r="BY107" s="377">
        <v>3064</v>
      </c>
      <c r="BZ107" s="377">
        <v>2973</v>
      </c>
      <c r="CA107" s="377">
        <v>2915</v>
      </c>
      <c r="CB107" s="377">
        <v>2902</v>
      </c>
      <c r="CC107" s="377">
        <v>2820</v>
      </c>
      <c r="CD107" s="377">
        <v>2792</v>
      </c>
      <c r="CE107" s="377">
        <v>2776</v>
      </c>
      <c r="CF107" s="377">
        <v>2724</v>
      </c>
      <c r="CG107" s="373">
        <v>2715</v>
      </c>
      <c r="CH107" s="373">
        <v>2701</v>
      </c>
      <c r="CI107" s="374">
        <v>2703</v>
      </c>
      <c r="CJ107" s="372">
        <v>2706</v>
      </c>
      <c r="CK107" s="373">
        <v>2732</v>
      </c>
      <c r="CL107" s="373">
        <v>2745</v>
      </c>
      <c r="CM107" s="373">
        <v>2733</v>
      </c>
      <c r="CN107" s="373">
        <v>2725</v>
      </c>
      <c r="CO107" s="373">
        <v>2715</v>
      </c>
      <c r="CP107" s="373">
        <v>2741</v>
      </c>
      <c r="CQ107" s="373">
        <v>2709</v>
      </c>
      <c r="CR107" s="373">
        <v>2756</v>
      </c>
      <c r="CS107" s="373">
        <v>2729</v>
      </c>
      <c r="CT107" s="373">
        <v>2726</v>
      </c>
      <c r="CU107" s="374">
        <v>2740</v>
      </c>
      <c r="CV107" s="372">
        <v>2752</v>
      </c>
      <c r="CW107" s="373">
        <v>2768</v>
      </c>
      <c r="CX107" s="373">
        <v>2736</v>
      </c>
      <c r="CY107" s="373">
        <v>2740</v>
      </c>
      <c r="CZ107" s="373">
        <v>2747</v>
      </c>
      <c r="DA107" s="373">
        <v>2730</v>
      </c>
      <c r="DB107" s="373">
        <v>2728</v>
      </c>
      <c r="DC107" s="373">
        <v>2702</v>
      </c>
      <c r="DD107" s="373">
        <v>2719</v>
      </c>
      <c r="DE107" s="373">
        <v>2748</v>
      </c>
      <c r="DF107" s="373">
        <v>2781</v>
      </c>
      <c r="DG107" s="374">
        <v>2773</v>
      </c>
      <c r="DH107" s="372">
        <v>2790</v>
      </c>
      <c r="DI107" s="373">
        <v>2792</v>
      </c>
      <c r="DJ107" s="373">
        <v>2757</v>
      </c>
      <c r="DK107" s="373">
        <v>2772</v>
      </c>
      <c r="DL107" s="373">
        <v>2753</v>
      </c>
      <c r="DM107" s="373">
        <v>2750</v>
      </c>
      <c r="DN107" s="373">
        <v>2747</v>
      </c>
      <c r="DO107" s="373">
        <v>2746</v>
      </c>
      <c r="DP107" s="373">
        <v>2726</v>
      </c>
      <c r="DQ107" s="373">
        <v>2679</v>
      </c>
      <c r="DR107" s="373">
        <v>2673</v>
      </c>
      <c r="DS107" s="376">
        <v>2663</v>
      </c>
      <c r="DT107" s="372">
        <v>2685</v>
      </c>
      <c r="DU107" s="373">
        <v>2738</v>
      </c>
      <c r="DV107" s="373">
        <v>2767</v>
      </c>
      <c r="DW107" s="373">
        <v>2778</v>
      </c>
      <c r="DX107" s="373">
        <v>2801</v>
      </c>
      <c r="DY107" s="373">
        <v>2811</v>
      </c>
      <c r="DZ107" s="373">
        <v>2808</v>
      </c>
      <c r="EA107" s="373">
        <v>2763</v>
      </c>
      <c r="EB107" s="373">
        <v>2741</v>
      </c>
      <c r="EC107" s="373">
        <v>2703</v>
      </c>
      <c r="ED107" s="373">
        <v>2688</v>
      </c>
      <c r="EE107" s="376">
        <v>2678</v>
      </c>
      <c r="EF107" s="372">
        <v>2679</v>
      </c>
      <c r="EG107" s="373">
        <v>2656</v>
      </c>
      <c r="EH107" s="373">
        <v>2583</v>
      </c>
      <c r="EI107" s="373">
        <v>2621</v>
      </c>
      <c r="EJ107" s="373">
        <v>2618</v>
      </c>
      <c r="EK107" s="373">
        <v>2615</v>
      </c>
      <c r="EL107" s="373">
        <v>2605</v>
      </c>
      <c r="EM107" s="373">
        <v>2609</v>
      </c>
      <c r="EN107" s="373">
        <v>2569</v>
      </c>
      <c r="EO107" s="373">
        <v>2547</v>
      </c>
      <c r="EP107" s="373">
        <v>2588</v>
      </c>
      <c r="EQ107" s="376">
        <v>2562</v>
      </c>
      <c r="ER107" s="372">
        <v>2552</v>
      </c>
      <c r="ES107" s="373">
        <v>2533</v>
      </c>
      <c r="ET107" s="373">
        <v>2504</v>
      </c>
      <c r="EU107" s="373">
        <v>2453</v>
      </c>
      <c r="EV107" s="373">
        <v>2456</v>
      </c>
      <c r="EW107" s="376">
        <v>2448</v>
      </c>
      <c r="EX107" s="376">
        <v>2549</v>
      </c>
      <c r="EY107" s="376">
        <v>2533</v>
      </c>
      <c r="EZ107" s="374">
        <v>2500</v>
      </c>
      <c r="FA107" s="374">
        <v>2499</v>
      </c>
      <c r="FB107" s="374">
        <v>2465</v>
      </c>
      <c r="FC107" s="374">
        <v>2498</v>
      </c>
      <c r="FD107" s="374">
        <v>2491</v>
      </c>
      <c r="FE107" s="103">
        <v>-7</v>
      </c>
      <c r="FF107" s="83">
        <v>-0.28101164191087918</v>
      </c>
      <c r="FG107" s="103">
        <v>-71</v>
      </c>
      <c r="FH107" s="83">
        <v>-2.7712724434035909</v>
      </c>
    </row>
    <row r="108" spans="1:164" ht="15" outlineLevel="2">
      <c r="A108" s="360">
        <v>91</v>
      </c>
      <c r="B108" s="52" t="s">
        <v>391</v>
      </c>
      <c r="C108" s="343" t="s">
        <v>395</v>
      </c>
      <c r="D108" s="372">
        <v>6853</v>
      </c>
      <c r="E108" s="373">
        <v>6989</v>
      </c>
      <c r="F108" s="373">
        <v>6921</v>
      </c>
      <c r="G108" s="373">
        <v>6937</v>
      </c>
      <c r="H108" s="373">
        <v>6978</v>
      </c>
      <c r="I108" s="373">
        <v>7009</v>
      </c>
      <c r="J108" s="373">
        <v>6997</v>
      </c>
      <c r="K108" s="373">
        <v>6986</v>
      </c>
      <c r="L108" s="373">
        <v>7079</v>
      </c>
      <c r="M108" s="373">
        <v>7119</v>
      </c>
      <c r="N108" s="373">
        <v>7148</v>
      </c>
      <c r="O108" s="374">
        <v>7206</v>
      </c>
      <c r="P108" s="372">
        <v>7263</v>
      </c>
      <c r="Q108" s="373">
        <v>7226</v>
      </c>
      <c r="R108" s="375">
        <v>7339</v>
      </c>
      <c r="S108" s="373">
        <v>7373</v>
      </c>
      <c r="T108" s="373">
        <v>7300</v>
      </c>
      <c r="U108" s="373">
        <v>7439</v>
      </c>
      <c r="V108" s="373">
        <v>7649</v>
      </c>
      <c r="W108" s="373">
        <v>7718</v>
      </c>
      <c r="X108" s="373">
        <v>7750</v>
      </c>
      <c r="Y108" s="373">
        <v>7747</v>
      </c>
      <c r="Z108" s="373">
        <v>7745</v>
      </c>
      <c r="AA108" s="374">
        <v>7699</v>
      </c>
      <c r="AB108" s="372">
        <v>7728</v>
      </c>
      <c r="AC108" s="373">
        <v>7675</v>
      </c>
      <c r="AD108" s="373">
        <v>7688</v>
      </c>
      <c r="AE108" s="373">
        <v>7649</v>
      </c>
      <c r="AF108" s="373">
        <v>7658</v>
      </c>
      <c r="AG108" s="373">
        <v>7596</v>
      </c>
      <c r="AH108" s="373">
        <v>7565</v>
      </c>
      <c r="AI108" s="373">
        <v>7554</v>
      </c>
      <c r="AJ108" s="373">
        <v>7519</v>
      </c>
      <c r="AK108" s="373">
        <v>7510</v>
      </c>
      <c r="AL108" s="373">
        <v>7460</v>
      </c>
      <c r="AM108" s="374">
        <v>7459</v>
      </c>
      <c r="AN108" s="372">
        <v>7417</v>
      </c>
      <c r="AO108" s="373">
        <v>7498</v>
      </c>
      <c r="AP108" s="373">
        <v>7471</v>
      </c>
      <c r="AQ108" s="373">
        <v>7532</v>
      </c>
      <c r="AR108" s="373">
        <v>7580</v>
      </c>
      <c r="AS108" s="373">
        <v>7573</v>
      </c>
      <c r="AT108" s="373">
        <v>7564</v>
      </c>
      <c r="AU108" s="373">
        <v>7558</v>
      </c>
      <c r="AV108" s="373">
        <v>7503</v>
      </c>
      <c r="AW108" s="373">
        <v>7525</v>
      </c>
      <c r="AX108" s="373">
        <v>7585</v>
      </c>
      <c r="AY108" s="374">
        <v>7555</v>
      </c>
      <c r="AZ108" s="372">
        <v>7535</v>
      </c>
      <c r="BA108" s="373">
        <v>7521</v>
      </c>
      <c r="BB108" s="373">
        <v>7479</v>
      </c>
      <c r="BC108" s="373">
        <v>7426</v>
      </c>
      <c r="BD108" s="373">
        <v>7401</v>
      </c>
      <c r="BE108" s="373">
        <v>7348</v>
      </c>
      <c r="BF108" s="373">
        <v>7316</v>
      </c>
      <c r="BG108" s="373">
        <v>7261</v>
      </c>
      <c r="BH108" s="373">
        <v>7253</v>
      </c>
      <c r="BI108" s="373">
        <v>7180</v>
      </c>
      <c r="BJ108" s="373">
        <v>7190</v>
      </c>
      <c r="BK108" s="374">
        <v>7204</v>
      </c>
      <c r="BL108" s="372">
        <v>7191</v>
      </c>
      <c r="BM108" s="377">
        <v>7220</v>
      </c>
      <c r="BN108" s="377">
        <v>7208</v>
      </c>
      <c r="BO108" s="377">
        <v>7160</v>
      </c>
      <c r="BP108" s="377">
        <v>7180</v>
      </c>
      <c r="BQ108" s="377">
        <v>7141</v>
      </c>
      <c r="BR108" s="377">
        <v>7049</v>
      </c>
      <c r="BS108" s="377">
        <v>7014</v>
      </c>
      <c r="BT108" s="377">
        <v>6994</v>
      </c>
      <c r="BU108" s="377">
        <v>6957</v>
      </c>
      <c r="BV108" s="377">
        <v>6946</v>
      </c>
      <c r="BW108" s="374">
        <v>6970</v>
      </c>
      <c r="BX108" s="372">
        <v>6963</v>
      </c>
      <c r="BY108" s="377">
        <v>6893</v>
      </c>
      <c r="BZ108" s="377">
        <v>6866</v>
      </c>
      <c r="CA108" s="377">
        <v>6817</v>
      </c>
      <c r="CB108" s="377">
        <v>6790</v>
      </c>
      <c r="CC108" s="377">
        <v>6684</v>
      </c>
      <c r="CD108" s="377">
        <v>6662</v>
      </c>
      <c r="CE108" s="377">
        <v>6697</v>
      </c>
      <c r="CF108" s="377">
        <v>6672</v>
      </c>
      <c r="CG108" s="373">
        <v>6662</v>
      </c>
      <c r="CH108" s="373">
        <v>6665</v>
      </c>
      <c r="CI108" s="374">
        <v>6655</v>
      </c>
      <c r="CJ108" s="372">
        <v>6633</v>
      </c>
      <c r="CK108" s="373">
        <v>6662</v>
      </c>
      <c r="CL108" s="373">
        <v>6653</v>
      </c>
      <c r="CM108" s="373">
        <v>6625</v>
      </c>
      <c r="CN108" s="373">
        <v>6620</v>
      </c>
      <c r="CO108" s="373">
        <v>6615</v>
      </c>
      <c r="CP108" s="373">
        <v>6640</v>
      </c>
      <c r="CQ108" s="373">
        <v>6640</v>
      </c>
      <c r="CR108" s="373">
        <v>6641</v>
      </c>
      <c r="CS108" s="373">
        <v>6666</v>
      </c>
      <c r="CT108" s="373">
        <v>6659</v>
      </c>
      <c r="CU108" s="374">
        <v>6653</v>
      </c>
      <c r="CV108" s="372">
        <v>6643</v>
      </c>
      <c r="CW108" s="373">
        <v>6583</v>
      </c>
      <c r="CX108" s="373">
        <v>6554</v>
      </c>
      <c r="CY108" s="373">
        <v>6539</v>
      </c>
      <c r="CZ108" s="373">
        <v>6540</v>
      </c>
      <c r="DA108" s="373">
        <v>6506</v>
      </c>
      <c r="DB108" s="373">
        <v>6457</v>
      </c>
      <c r="DC108" s="373">
        <v>6420</v>
      </c>
      <c r="DD108" s="373">
        <v>6442</v>
      </c>
      <c r="DE108" s="373">
        <v>6452</v>
      </c>
      <c r="DF108" s="373">
        <v>6484</v>
      </c>
      <c r="DG108" s="374">
        <v>6473</v>
      </c>
      <c r="DH108" s="372">
        <v>6490</v>
      </c>
      <c r="DI108" s="373">
        <v>6461</v>
      </c>
      <c r="DJ108" s="373">
        <v>6464</v>
      </c>
      <c r="DK108" s="373">
        <v>6444</v>
      </c>
      <c r="DL108" s="373">
        <v>6412</v>
      </c>
      <c r="DM108" s="373">
        <v>6398</v>
      </c>
      <c r="DN108" s="373">
        <v>6394</v>
      </c>
      <c r="DO108" s="373">
        <v>6362</v>
      </c>
      <c r="DP108" s="373">
        <v>6323</v>
      </c>
      <c r="DQ108" s="373">
        <v>6317</v>
      </c>
      <c r="DR108" s="373">
        <v>6286</v>
      </c>
      <c r="DS108" s="376">
        <v>6310</v>
      </c>
      <c r="DT108" s="372">
        <v>6342</v>
      </c>
      <c r="DU108" s="373">
        <v>6357</v>
      </c>
      <c r="DV108" s="373">
        <v>6363</v>
      </c>
      <c r="DW108" s="373">
        <v>6361</v>
      </c>
      <c r="DX108" s="373">
        <v>6432</v>
      </c>
      <c r="DY108" s="373">
        <v>6433</v>
      </c>
      <c r="DZ108" s="373">
        <v>6453</v>
      </c>
      <c r="EA108" s="373">
        <v>6419</v>
      </c>
      <c r="EB108" s="373">
        <v>6427</v>
      </c>
      <c r="EC108" s="373">
        <v>6431</v>
      </c>
      <c r="ED108" s="373">
        <v>6411</v>
      </c>
      <c r="EE108" s="376">
        <v>6416</v>
      </c>
      <c r="EF108" s="372">
        <v>6394</v>
      </c>
      <c r="EG108" s="373">
        <v>6353</v>
      </c>
      <c r="EH108" s="373">
        <v>6344</v>
      </c>
      <c r="EI108" s="373">
        <v>6334</v>
      </c>
      <c r="EJ108" s="373">
        <v>6352</v>
      </c>
      <c r="EK108" s="373">
        <v>6342</v>
      </c>
      <c r="EL108" s="373">
        <v>6325</v>
      </c>
      <c r="EM108" s="373">
        <v>6320</v>
      </c>
      <c r="EN108" s="373">
        <v>6312</v>
      </c>
      <c r="EO108" s="373">
        <v>6292</v>
      </c>
      <c r="EP108" s="373">
        <v>6297</v>
      </c>
      <c r="EQ108" s="376">
        <v>6259</v>
      </c>
      <c r="ER108" s="372">
        <v>6259</v>
      </c>
      <c r="ES108" s="373">
        <v>6247</v>
      </c>
      <c r="ET108" s="373">
        <v>6225</v>
      </c>
      <c r="EU108" s="373">
        <v>6213</v>
      </c>
      <c r="EV108" s="373">
        <v>6223</v>
      </c>
      <c r="EW108" s="376">
        <v>6192</v>
      </c>
      <c r="EX108" s="376">
        <v>6235</v>
      </c>
      <c r="EY108" s="376">
        <v>6231</v>
      </c>
      <c r="EZ108" s="374">
        <v>6220</v>
      </c>
      <c r="FA108" s="374">
        <v>6252</v>
      </c>
      <c r="FB108" s="374">
        <v>6235</v>
      </c>
      <c r="FC108" s="374">
        <v>6253</v>
      </c>
      <c r="FD108" s="374">
        <v>6286</v>
      </c>
      <c r="FE108" s="103">
        <v>33</v>
      </c>
      <c r="FF108" s="83">
        <v>0.52497613744829774</v>
      </c>
      <c r="FG108" s="103">
        <v>27</v>
      </c>
      <c r="FH108" s="83">
        <v>0.43137881450710974</v>
      </c>
    </row>
    <row r="109" spans="1:164" ht="15" outlineLevel="2">
      <c r="A109" s="360">
        <v>93</v>
      </c>
      <c r="B109" s="52" t="s">
        <v>391</v>
      </c>
      <c r="C109" s="343" t="s">
        <v>396</v>
      </c>
      <c r="D109" s="372">
        <v>12724</v>
      </c>
      <c r="E109" s="373">
        <v>12732</v>
      </c>
      <c r="F109" s="373">
        <v>12702</v>
      </c>
      <c r="G109" s="373">
        <v>12741</v>
      </c>
      <c r="H109" s="373">
        <v>12571</v>
      </c>
      <c r="I109" s="373">
        <v>12598</v>
      </c>
      <c r="J109" s="373">
        <v>12576</v>
      </c>
      <c r="K109" s="373">
        <v>12559</v>
      </c>
      <c r="L109" s="373">
        <v>12842</v>
      </c>
      <c r="M109" s="373">
        <v>12882</v>
      </c>
      <c r="N109" s="373">
        <v>12959</v>
      </c>
      <c r="O109" s="374">
        <v>13099</v>
      </c>
      <c r="P109" s="372">
        <v>13164</v>
      </c>
      <c r="Q109" s="373">
        <v>13193</v>
      </c>
      <c r="R109" s="375">
        <v>13265</v>
      </c>
      <c r="S109" s="373">
        <v>12980</v>
      </c>
      <c r="T109" s="373">
        <v>13521</v>
      </c>
      <c r="U109" s="373">
        <v>13591</v>
      </c>
      <c r="V109" s="373">
        <v>13621</v>
      </c>
      <c r="W109" s="373">
        <v>13736</v>
      </c>
      <c r="X109" s="373">
        <v>13805</v>
      </c>
      <c r="Y109" s="373">
        <v>13922</v>
      </c>
      <c r="Z109" s="373">
        <v>13948</v>
      </c>
      <c r="AA109" s="374">
        <v>13946</v>
      </c>
      <c r="AB109" s="372">
        <v>13995</v>
      </c>
      <c r="AC109" s="373">
        <v>14055</v>
      </c>
      <c r="AD109" s="373">
        <v>13975</v>
      </c>
      <c r="AE109" s="373">
        <v>14103</v>
      </c>
      <c r="AF109" s="373">
        <v>14187</v>
      </c>
      <c r="AG109" s="373">
        <v>14178</v>
      </c>
      <c r="AH109" s="373">
        <v>14177</v>
      </c>
      <c r="AI109" s="373">
        <v>14204</v>
      </c>
      <c r="AJ109" s="373">
        <v>14235</v>
      </c>
      <c r="AK109" s="373">
        <v>14353</v>
      </c>
      <c r="AL109" s="373">
        <v>14397</v>
      </c>
      <c r="AM109" s="374">
        <v>14440</v>
      </c>
      <c r="AN109" s="372">
        <v>14427</v>
      </c>
      <c r="AO109" s="373">
        <v>14410</v>
      </c>
      <c r="AP109" s="373">
        <v>14412</v>
      </c>
      <c r="AQ109" s="373">
        <v>14394</v>
      </c>
      <c r="AR109" s="373">
        <v>14490</v>
      </c>
      <c r="AS109" s="373">
        <v>14486</v>
      </c>
      <c r="AT109" s="373">
        <v>14482</v>
      </c>
      <c r="AU109" s="373">
        <v>14472</v>
      </c>
      <c r="AV109" s="373">
        <v>14379</v>
      </c>
      <c r="AW109" s="373">
        <v>14456</v>
      </c>
      <c r="AX109" s="373">
        <v>14477</v>
      </c>
      <c r="AY109" s="374">
        <v>14425</v>
      </c>
      <c r="AZ109" s="372">
        <v>14510</v>
      </c>
      <c r="BA109" s="373">
        <v>14523</v>
      </c>
      <c r="BB109" s="373">
        <v>14513</v>
      </c>
      <c r="BC109" s="373">
        <v>14458</v>
      </c>
      <c r="BD109" s="373">
        <v>14455</v>
      </c>
      <c r="BE109" s="373">
        <v>14412</v>
      </c>
      <c r="BF109" s="373">
        <v>14391</v>
      </c>
      <c r="BG109" s="373">
        <v>14336</v>
      </c>
      <c r="BH109" s="373">
        <v>14373</v>
      </c>
      <c r="BI109" s="373">
        <v>14322</v>
      </c>
      <c r="BJ109" s="373">
        <v>14370</v>
      </c>
      <c r="BK109" s="374">
        <v>14425</v>
      </c>
      <c r="BL109" s="372">
        <v>14441</v>
      </c>
      <c r="BM109" s="377">
        <v>14473</v>
      </c>
      <c r="BN109" s="377">
        <v>14396</v>
      </c>
      <c r="BO109" s="377">
        <v>14353</v>
      </c>
      <c r="BP109" s="377">
        <v>14361</v>
      </c>
      <c r="BQ109" s="377">
        <v>14365</v>
      </c>
      <c r="BR109" s="377">
        <v>14215</v>
      </c>
      <c r="BS109" s="377">
        <v>14161</v>
      </c>
      <c r="BT109" s="377">
        <v>14156</v>
      </c>
      <c r="BU109" s="377">
        <v>14207</v>
      </c>
      <c r="BV109" s="377">
        <v>14243</v>
      </c>
      <c r="BW109" s="374">
        <v>14380</v>
      </c>
      <c r="BX109" s="372">
        <v>14380</v>
      </c>
      <c r="BY109" s="377">
        <v>14326</v>
      </c>
      <c r="BZ109" s="377">
        <v>14258</v>
      </c>
      <c r="CA109" s="377">
        <v>14125</v>
      </c>
      <c r="CB109" s="377">
        <v>14045</v>
      </c>
      <c r="CC109" s="377">
        <v>14001</v>
      </c>
      <c r="CD109" s="377">
        <v>13966</v>
      </c>
      <c r="CE109" s="377">
        <v>13955</v>
      </c>
      <c r="CF109" s="377">
        <v>13882</v>
      </c>
      <c r="CG109" s="373">
        <v>13873</v>
      </c>
      <c r="CH109" s="373">
        <v>13890</v>
      </c>
      <c r="CI109" s="374">
        <v>13902</v>
      </c>
      <c r="CJ109" s="372">
        <v>13874</v>
      </c>
      <c r="CK109" s="373">
        <v>13866</v>
      </c>
      <c r="CL109" s="373">
        <v>13833</v>
      </c>
      <c r="CM109" s="373">
        <v>13802</v>
      </c>
      <c r="CN109" s="373">
        <v>13785</v>
      </c>
      <c r="CO109" s="373">
        <v>13784</v>
      </c>
      <c r="CP109" s="373">
        <v>13823</v>
      </c>
      <c r="CQ109" s="373">
        <v>13953</v>
      </c>
      <c r="CR109" s="373">
        <v>13951</v>
      </c>
      <c r="CS109" s="373">
        <v>13993</v>
      </c>
      <c r="CT109" s="373">
        <v>14051</v>
      </c>
      <c r="CU109" s="374">
        <v>14132</v>
      </c>
      <c r="CV109" s="372">
        <v>14130</v>
      </c>
      <c r="CW109" s="373">
        <v>14051</v>
      </c>
      <c r="CX109" s="373">
        <v>14052</v>
      </c>
      <c r="CY109" s="373">
        <v>13993</v>
      </c>
      <c r="CZ109" s="373">
        <v>14004</v>
      </c>
      <c r="DA109" s="373">
        <v>13960</v>
      </c>
      <c r="DB109" s="373">
        <v>13953</v>
      </c>
      <c r="DC109" s="373">
        <v>13900</v>
      </c>
      <c r="DD109" s="373">
        <v>13915</v>
      </c>
      <c r="DE109" s="373">
        <v>13887</v>
      </c>
      <c r="DF109" s="373">
        <v>13926</v>
      </c>
      <c r="DG109" s="374">
        <v>13969</v>
      </c>
      <c r="DH109" s="372">
        <v>14009</v>
      </c>
      <c r="DI109" s="373">
        <v>13989</v>
      </c>
      <c r="DJ109" s="373">
        <v>13951</v>
      </c>
      <c r="DK109" s="373">
        <v>13897</v>
      </c>
      <c r="DL109" s="373">
        <v>13864</v>
      </c>
      <c r="DM109" s="373">
        <v>13795</v>
      </c>
      <c r="DN109" s="373">
        <v>13705</v>
      </c>
      <c r="DO109" s="373">
        <v>13692</v>
      </c>
      <c r="DP109" s="373">
        <v>13706</v>
      </c>
      <c r="DQ109" s="373">
        <v>13691</v>
      </c>
      <c r="DR109" s="373">
        <v>13639</v>
      </c>
      <c r="DS109" s="376">
        <v>13724</v>
      </c>
      <c r="DT109" s="372">
        <v>13774</v>
      </c>
      <c r="DU109" s="373">
        <v>13912</v>
      </c>
      <c r="DV109" s="373">
        <v>13843</v>
      </c>
      <c r="DW109" s="373">
        <v>13788</v>
      </c>
      <c r="DX109" s="373">
        <v>13803</v>
      </c>
      <c r="DY109" s="373">
        <v>13825</v>
      </c>
      <c r="DZ109" s="373">
        <v>13871</v>
      </c>
      <c r="EA109" s="373">
        <v>13817</v>
      </c>
      <c r="EB109" s="373">
        <v>13892</v>
      </c>
      <c r="EC109" s="373">
        <v>13931</v>
      </c>
      <c r="ED109" s="373">
        <v>13860</v>
      </c>
      <c r="EE109" s="376">
        <v>13929</v>
      </c>
      <c r="EF109" s="372">
        <v>13975</v>
      </c>
      <c r="EG109" s="373">
        <v>13999</v>
      </c>
      <c r="EH109" s="373">
        <v>13948</v>
      </c>
      <c r="EI109" s="373">
        <v>13972</v>
      </c>
      <c r="EJ109" s="373">
        <v>13975</v>
      </c>
      <c r="EK109" s="373">
        <v>13931</v>
      </c>
      <c r="EL109" s="373">
        <v>13893</v>
      </c>
      <c r="EM109" s="373">
        <v>13884</v>
      </c>
      <c r="EN109" s="373">
        <v>13895</v>
      </c>
      <c r="EO109" s="373">
        <v>13902</v>
      </c>
      <c r="EP109" s="373">
        <v>13928</v>
      </c>
      <c r="EQ109" s="376">
        <v>13926</v>
      </c>
      <c r="ER109" s="372">
        <v>13945</v>
      </c>
      <c r="ES109" s="373">
        <v>13872</v>
      </c>
      <c r="ET109" s="373">
        <v>13873</v>
      </c>
      <c r="EU109" s="373">
        <v>13874</v>
      </c>
      <c r="EV109" s="373">
        <v>13854</v>
      </c>
      <c r="EW109" s="376">
        <v>13814</v>
      </c>
      <c r="EX109" s="376">
        <v>13927</v>
      </c>
      <c r="EY109" s="376">
        <v>13969</v>
      </c>
      <c r="EZ109" s="374">
        <v>13990</v>
      </c>
      <c r="FA109" s="374">
        <v>13991</v>
      </c>
      <c r="FB109" s="374">
        <v>13985</v>
      </c>
      <c r="FC109" s="374">
        <v>14095</v>
      </c>
      <c r="FD109" s="374">
        <v>14189</v>
      </c>
      <c r="FE109" s="103">
        <v>94</v>
      </c>
      <c r="FF109" s="83">
        <v>0.66248502360983863</v>
      </c>
      <c r="FG109" s="103">
        <v>263</v>
      </c>
      <c r="FH109" s="83">
        <v>1.8885537842883815</v>
      </c>
    </row>
    <row r="110" spans="1:164" ht="15" outlineLevel="2">
      <c r="A110" s="360">
        <v>101</v>
      </c>
      <c r="B110" s="52" t="s">
        <v>391</v>
      </c>
      <c r="C110" s="343" t="s">
        <v>397</v>
      </c>
      <c r="D110" s="372">
        <v>17923</v>
      </c>
      <c r="E110" s="373">
        <v>17939</v>
      </c>
      <c r="F110" s="373">
        <v>17921</v>
      </c>
      <c r="G110" s="373">
        <v>17943</v>
      </c>
      <c r="H110" s="373">
        <v>17691</v>
      </c>
      <c r="I110" s="373">
        <v>17705</v>
      </c>
      <c r="J110" s="373">
        <v>17616</v>
      </c>
      <c r="K110" s="373">
        <v>17686</v>
      </c>
      <c r="L110" s="373">
        <v>17939</v>
      </c>
      <c r="M110" s="373">
        <v>18100</v>
      </c>
      <c r="N110" s="373">
        <v>18119</v>
      </c>
      <c r="O110" s="374">
        <v>18348</v>
      </c>
      <c r="P110" s="372">
        <v>18687</v>
      </c>
      <c r="Q110" s="373">
        <v>18736</v>
      </c>
      <c r="R110" s="375">
        <v>18968</v>
      </c>
      <c r="S110" s="373">
        <v>19253</v>
      </c>
      <c r="T110" s="373">
        <v>19364</v>
      </c>
      <c r="U110" s="373">
        <v>19548</v>
      </c>
      <c r="V110" s="373">
        <v>19574</v>
      </c>
      <c r="W110" s="373">
        <v>19473</v>
      </c>
      <c r="X110" s="373">
        <v>19410</v>
      </c>
      <c r="Y110" s="373">
        <v>19481</v>
      </c>
      <c r="Z110" s="373">
        <v>19541</v>
      </c>
      <c r="AA110" s="374">
        <v>19488</v>
      </c>
      <c r="AB110" s="372">
        <v>19587</v>
      </c>
      <c r="AC110" s="373">
        <v>19595</v>
      </c>
      <c r="AD110" s="373">
        <v>19507</v>
      </c>
      <c r="AE110" s="373">
        <v>19643</v>
      </c>
      <c r="AF110" s="373">
        <v>19556</v>
      </c>
      <c r="AG110" s="373">
        <v>19392</v>
      </c>
      <c r="AH110" s="373">
        <v>19364</v>
      </c>
      <c r="AI110" s="373">
        <v>19475</v>
      </c>
      <c r="AJ110" s="373">
        <v>19639</v>
      </c>
      <c r="AK110" s="373">
        <v>19827</v>
      </c>
      <c r="AL110" s="373">
        <v>19877</v>
      </c>
      <c r="AM110" s="374">
        <v>20071</v>
      </c>
      <c r="AN110" s="372">
        <v>20018</v>
      </c>
      <c r="AO110" s="373">
        <v>20116</v>
      </c>
      <c r="AP110" s="373">
        <v>20134</v>
      </c>
      <c r="AQ110" s="373">
        <v>20027</v>
      </c>
      <c r="AR110" s="373">
        <v>20073</v>
      </c>
      <c r="AS110" s="373">
        <v>20064</v>
      </c>
      <c r="AT110" s="373">
        <v>20126</v>
      </c>
      <c r="AU110" s="373">
        <v>20158</v>
      </c>
      <c r="AV110" s="373">
        <v>20108</v>
      </c>
      <c r="AW110" s="373">
        <v>20193</v>
      </c>
      <c r="AX110" s="373">
        <v>20211</v>
      </c>
      <c r="AY110" s="374">
        <v>20245</v>
      </c>
      <c r="AZ110" s="372">
        <v>20292</v>
      </c>
      <c r="BA110" s="373">
        <v>20398</v>
      </c>
      <c r="BB110" s="373">
        <v>20359</v>
      </c>
      <c r="BC110" s="373">
        <v>20338</v>
      </c>
      <c r="BD110" s="373">
        <v>20353</v>
      </c>
      <c r="BE110" s="373">
        <v>20244</v>
      </c>
      <c r="BF110" s="373">
        <v>20252</v>
      </c>
      <c r="BG110" s="373">
        <v>20148</v>
      </c>
      <c r="BH110" s="373">
        <v>20081</v>
      </c>
      <c r="BI110" s="373">
        <v>19962</v>
      </c>
      <c r="BJ110" s="373">
        <v>20202</v>
      </c>
      <c r="BK110" s="374">
        <v>20380</v>
      </c>
      <c r="BL110" s="372">
        <v>20417</v>
      </c>
      <c r="BM110" s="377">
        <v>20519</v>
      </c>
      <c r="BN110" s="377">
        <v>20568</v>
      </c>
      <c r="BO110" s="377">
        <v>20529</v>
      </c>
      <c r="BP110" s="377">
        <v>20541</v>
      </c>
      <c r="BQ110" s="377">
        <v>20508</v>
      </c>
      <c r="BR110" s="377">
        <v>20432</v>
      </c>
      <c r="BS110" s="377">
        <v>20398</v>
      </c>
      <c r="BT110" s="377">
        <v>20414</v>
      </c>
      <c r="BU110" s="377">
        <v>20435</v>
      </c>
      <c r="BV110" s="377">
        <v>20443</v>
      </c>
      <c r="BW110" s="374">
        <v>20520</v>
      </c>
      <c r="BX110" s="372">
        <v>20364</v>
      </c>
      <c r="BY110" s="377">
        <v>20138</v>
      </c>
      <c r="BZ110" s="377">
        <v>19952</v>
      </c>
      <c r="CA110" s="377">
        <v>19735</v>
      </c>
      <c r="CB110" s="377">
        <v>19682</v>
      </c>
      <c r="CC110" s="377">
        <v>19223</v>
      </c>
      <c r="CD110" s="377">
        <v>19133</v>
      </c>
      <c r="CE110" s="377">
        <v>19098</v>
      </c>
      <c r="CF110" s="377">
        <v>18934</v>
      </c>
      <c r="CG110" s="373">
        <v>18838</v>
      </c>
      <c r="CH110" s="373">
        <v>18944</v>
      </c>
      <c r="CI110" s="374">
        <v>18925</v>
      </c>
      <c r="CJ110" s="372">
        <v>18848</v>
      </c>
      <c r="CK110" s="373">
        <v>18827</v>
      </c>
      <c r="CL110" s="373">
        <v>18749</v>
      </c>
      <c r="CM110" s="373">
        <v>18728</v>
      </c>
      <c r="CN110" s="373">
        <v>18782</v>
      </c>
      <c r="CO110" s="373">
        <v>18864</v>
      </c>
      <c r="CP110" s="373">
        <v>18938</v>
      </c>
      <c r="CQ110" s="373">
        <v>18404</v>
      </c>
      <c r="CR110" s="373">
        <v>18942</v>
      </c>
      <c r="CS110" s="373">
        <v>18983</v>
      </c>
      <c r="CT110" s="373">
        <v>18914</v>
      </c>
      <c r="CU110" s="374">
        <v>18949</v>
      </c>
      <c r="CV110" s="372">
        <v>19000</v>
      </c>
      <c r="CW110" s="373">
        <v>18990</v>
      </c>
      <c r="CX110" s="373">
        <v>18881</v>
      </c>
      <c r="CY110" s="373">
        <v>18807</v>
      </c>
      <c r="CZ110" s="373">
        <v>18830</v>
      </c>
      <c r="DA110" s="373">
        <v>18888</v>
      </c>
      <c r="DB110" s="373">
        <v>18890</v>
      </c>
      <c r="DC110" s="373">
        <v>18847</v>
      </c>
      <c r="DD110" s="373">
        <v>18820</v>
      </c>
      <c r="DE110" s="373">
        <v>18758</v>
      </c>
      <c r="DF110" s="373">
        <v>18831</v>
      </c>
      <c r="DG110" s="374">
        <v>18789</v>
      </c>
      <c r="DH110" s="372">
        <v>18819</v>
      </c>
      <c r="DI110" s="373">
        <v>18698</v>
      </c>
      <c r="DJ110" s="373">
        <v>18774</v>
      </c>
      <c r="DK110" s="373">
        <v>18705</v>
      </c>
      <c r="DL110" s="373">
        <v>18599</v>
      </c>
      <c r="DM110" s="373">
        <v>18518</v>
      </c>
      <c r="DN110" s="373">
        <v>18400</v>
      </c>
      <c r="DO110" s="373">
        <v>18360</v>
      </c>
      <c r="DP110" s="373">
        <v>18368</v>
      </c>
      <c r="DQ110" s="373">
        <v>18386</v>
      </c>
      <c r="DR110" s="373">
        <v>18389</v>
      </c>
      <c r="DS110" s="376">
        <v>18471</v>
      </c>
      <c r="DT110" s="372">
        <v>18499</v>
      </c>
      <c r="DU110" s="373">
        <v>18833</v>
      </c>
      <c r="DV110" s="373">
        <v>18852</v>
      </c>
      <c r="DW110" s="373">
        <v>18869</v>
      </c>
      <c r="DX110" s="373">
        <v>19001</v>
      </c>
      <c r="DY110" s="373">
        <v>18959</v>
      </c>
      <c r="DZ110" s="373">
        <v>18948</v>
      </c>
      <c r="EA110" s="373">
        <v>18794</v>
      </c>
      <c r="EB110" s="373">
        <v>18772</v>
      </c>
      <c r="EC110" s="373">
        <v>18699</v>
      </c>
      <c r="ED110" s="373">
        <v>18577</v>
      </c>
      <c r="EE110" s="376">
        <v>18494</v>
      </c>
      <c r="EF110" s="372">
        <v>18607</v>
      </c>
      <c r="EG110" s="373">
        <v>18632</v>
      </c>
      <c r="EH110" s="373">
        <v>18648</v>
      </c>
      <c r="EI110" s="373">
        <v>18659</v>
      </c>
      <c r="EJ110" s="373">
        <v>18606</v>
      </c>
      <c r="EK110" s="373">
        <v>18575</v>
      </c>
      <c r="EL110" s="373">
        <v>18796</v>
      </c>
      <c r="EM110" s="373">
        <v>18778</v>
      </c>
      <c r="EN110" s="373">
        <v>18808</v>
      </c>
      <c r="EO110" s="373">
        <v>18772</v>
      </c>
      <c r="EP110" s="373">
        <v>18758</v>
      </c>
      <c r="EQ110" s="376">
        <v>18742</v>
      </c>
      <c r="ER110" s="372">
        <v>18794</v>
      </c>
      <c r="ES110" s="373">
        <v>18788</v>
      </c>
      <c r="ET110" s="373">
        <v>18607</v>
      </c>
      <c r="EU110" s="373">
        <v>18489</v>
      </c>
      <c r="EV110" s="373">
        <v>18512</v>
      </c>
      <c r="EW110" s="376">
        <v>18489</v>
      </c>
      <c r="EX110" s="376">
        <v>18788</v>
      </c>
      <c r="EY110" s="376">
        <v>18800</v>
      </c>
      <c r="EZ110" s="374">
        <v>18733</v>
      </c>
      <c r="FA110" s="374">
        <v>18826</v>
      </c>
      <c r="FB110" s="374">
        <v>18848</v>
      </c>
      <c r="FC110" s="374">
        <v>18874</v>
      </c>
      <c r="FD110" s="374">
        <v>18932</v>
      </c>
      <c r="FE110" s="103">
        <v>58</v>
      </c>
      <c r="FF110" s="83">
        <v>0.30635960278892882</v>
      </c>
      <c r="FG110" s="103">
        <v>190</v>
      </c>
      <c r="FH110" s="83">
        <v>1.013765873439334</v>
      </c>
    </row>
    <row r="111" spans="1:164" ht="15" outlineLevel="2">
      <c r="A111" s="360">
        <v>145</v>
      </c>
      <c r="B111" s="52" t="s">
        <v>391</v>
      </c>
      <c r="C111" s="343" t="s">
        <v>398</v>
      </c>
      <c r="D111" s="372">
        <v>3511</v>
      </c>
      <c r="E111" s="373">
        <v>3508</v>
      </c>
      <c r="F111" s="373">
        <v>3552</v>
      </c>
      <c r="G111" s="373">
        <v>3574</v>
      </c>
      <c r="H111" s="373">
        <v>3574</v>
      </c>
      <c r="I111" s="373">
        <v>3552</v>
      </c>
      <c r="J111" s="373">
        <v>3528</v>
      </c>
      <c r="K111" s="373">
        <v>3545</v>
      </c>
      <c r="L111" s="373">
        <v>3545</v>
      </c>
      <c r="M111" s="373">
        <v>3534</v>
      </c>
      <c r="N111" s="373">
        <v>3567</v>
      </c>
      <c r="O111" s="374">
        <v>3586</v>
      </c>
      <c r="P111" s="372">
        <v>3597</v>
      </c>
      <c r="Q111" s="373">
        <v>3601</v>
      </c>
      <c r="R111" s="375">
        <v>3612</v>
      </c>
      <c r="S111" s="373">
        <v>3632</v>
      </c>
      <c r="T111" s="373">
        <v>3741</v>
      </c>
      <c r="U111" s="373">
        <v>3771</v>
      </c>
      <c r="V111" s="373">
        <v>3759</v>
      </c>
      <c r="W111" s="373">
        <v>3765</v>
      </c>
      <c r="X111" s="373">
        <v>3746</v>
      </c>
      <c r="Y111" s="373">
        <v>3803</v>
      </c>
      <c r="Z111" s="373">
        <v>3840</v>
      </c>
      <c r="AA111" s="374">
        <v>3742</v>
      </c>
      <c r="AB111" s="372">
        <v>3691</v>
      </c>
      <c r="AC111" s="373">
        <v>3726</v>
      </c>
      <c r="AD111" s="373">
        <v>3747</v>
      </c>
      <c r="AE111" s="373">
        <v>3765</v>
      </c>
      <c r="AF111" s="373">
        <v>3708</v>
      </c>
      <c r="AG111" s="373">
        <v>3672</v>
      </c>
      <c r="AH111" s="373">
        <v>3660</v>
      </c>
      <c r="AI111" s="373">
        <v>3629</v>
      </c>
      <c r="AJ111" s="373">
        <v>3628</v>
      </c>
      <c r="AK111" s="373">
        <v>3671</v>
      </c>
      <c r="AL111" s="373">
        <v>3679</v>
      </c>
      <c r="AM111" s="374">
        <v>3704</v>
      </c>
      <c r="AN111" s="372">
        <v>3685</v>
      </c>
      <c r="AO111" s="373">
        <v>3688</v>
      </c>
      <c r="AP111" s="373">
        <v>3672</v>
      </c>
      <c r="AQ111" s="373">
        <v>3693</v>
      </c>
      <c r="AR111" s="373">
        <v>3794</v>
      </c>
      <c r="AS111" s="373">
        <v>3780</v>
      </c>
      <c r="AT111" s="373">
        <v>3800</v>
      </c>
      <c r="AU111" s="373">
        <v>3821</v>
      </c>
      <c r="AV111" s="373">
        <v>3788</v>
      </c>
      <c r="AW111" s="373">
        <v>3731</v>
      </c>
      <c r="AX111" s="373">
        <v>3717</v>
      </c>
      <c r="AY111" s="374">
        <v>3802</v>
      </c>
      <c r="AZ111" s="372">
        <v>3817</v>
      </c>
      <c r="BA111" s="373">
        <v>3854</v>
      </c>
      <c r="BB111" s="373">
        <v>3794</v>
      </c>
      <c r="BC111" s="373">
        <v>3786</v>
      </c>
      <c r="BD111" s="373">
        <v>3787</v>
      </c>
      <c r="BE111" s="373">
        <v>3767</v>
      </c>
      <c r="BF111" s="373">
        <v>3751</v>
      </c>
      <c r="BG111" s="373">
        <v>3677</v>
      </c>
      <c r="BH111" s="373">
        <v>3682</v>
      </c>
      <c r="BI111" s="373">
        <v>3647</v>
      </c>
      <c r="BJ111" s="373">
        <v>3649</v>
      </c>
      <c r="BK111" s="374">
        <v>3664</v>
      </c>
      <c r="BL111" s="372">
        <v>3681</v>
      </c>
      <c r="BM111" s="377">
        <v>3727</v>
      </c>
      <c r="BN111" s="377">
        <v>3728</v>
      </c>
      <c r="BO111" s="377">
        <v>3734</v>
      </c>
      <c r="BP111" s="377">
        <v>3737</v>
      </c>
      <c r="BQ111" s="377">
        <v>3713</v>
      </c>
      <c r="BR111" s="377">
        <v>3691</v>
      </c>
      <c r="BS111" s="377">
        <v>3649</v>
      </c>
      <c r="BT111" s="377">
        <v>3640</v>
      </c>
      <c r="BU111" s="377">
        <v>3631</v>
      </c>
      <c r="BV111" s="377">
        <v>3660</v>
      </c>
      <c r="BW111" s="374">
        <v>3676</v>
      </c>
      <c r="BX111" s="372">
        <v>3698</v>
      </c>
      <c r="BY111" s="377">
        <v>3700</v>
      </c>
      <c r="BZ111" s="377">
        <v>3695</v>
      </c>
      <c r="CA111" s="377">
        <v>3671</v>
      </c>
      <c r="CB111" s="377">
        <v>3677</v>
      </c>
      <c r="CC111" s="377">
        <v>3693</v>
      </c>
      <c r="CD111" s="377">
        <v>3685</v>
      </c>
      <c r="CE111" s="377">
        <v>3672</v>
      </c>
      <c r="CF111" s="377">
        <v>3643</v>
      </c>
      <c r="CG111" s="373">
        <v>3644</v>
      </c>
      <c r="CH111" s="373">
        <v>3634</v>
      </c>
      <c r="CI111" s="374">
        <v>3625</v>
      </c>
      <c r="CJ111" s="372">
        <v>3605</v>
      </c>
      <c r="CK111" s="373">
        <v>3609</v>
      </c>
      <c r="CL111" s="373">
        <v>3596</v>
      </c>
      <c r="CM111" s="373">
        <v>3584</v>
      </c>
      <c r="CN111" s="373">
        <v>3603</v>
      </c>
      <c r="CO111" s="373">
        <v>3631</v>
      </c>
      <c r="CP111" s="373">
        <v>3661</v>
      </c>
      <c r="CQ111" s="373">
        <v>3650</v>
      </c>
      <c r="CR111" s="373">
        <v>3672</v>
      </c>
      <c r="CS111" s="373">
        <v>3695</v>
      </c>
      <c r="CT111" s="373">
        <v>3729</v>
      </c>
      <c r="CU111" s="374">
        <v>3753</v>
      </c>
      <c r="CV111" s="372">
        <v>3744</v>
      </c>
      <c r="CW111" s="373">
        <v>3716</v>
      </c>
      <c r="CX111" s="373">
        <v>3722</v>
      </c>
      <c r="CY111" s="373">
        <v>3680</v>
      </c>
      <c r="CZ111" s="373">
        <v>3671</v>
      </c>
      <c r="DA111" s="373">
        <v>3656</v>
      </c>
      <c r="DB111" s="373">
        <v>3659</v>
      </c>
      <c r="DC111" s="373">
        <v>3623</v>
      </c>
      <c r="DD111" s="373">
        <v>3598</v>
      </c>
      <c r="DE111" s="373">
        <v>3617</v>
      </c>
      <c r="DF111" s="373">
        <v>3624</v>
      </c>
      <c r="DG111" s="374">
        <v>3626</v>
      </c>
      <c r="DH111" s="372">
        <v>3629</v>
      </c>
      <c r="DI111" s="373">
        <v>3613</v>
      </c>
      <c r="DJ111" s="373">
        <v>3591</v>
      </c>
      <c r="DK111" s="373">
        <v>3625</v>
      </c>
      <c r="DL111" s="373">
        <v>3617</v>
      </c>
      <c r="DM111" s="373">
        <v>3608</v>
      </c>
      <c r="DN111" s="373">
        <v>3582</v>
      </c>
      <c r="DO111" s="373">
        <v>3543</v>
      </c>
      <c r="DP111" s="373">
        <v>3556</v>
      </c>
      <c r="DQ111" s="373">
        <v>3528</v>
      </c>
      <c r="DR111" s="373">
        <v>3507</v>
      </c>
      <c r="DS111" s="376">
        <v>3563</v>
      </c>
      <c r="DT111" s="372">
        <v>3583</v>
      </c>
      <c r="DU111" s="373">
        <v>3576</v>
      </c>
      <c r="DV111" s="373">
        <v>3605</v>
      </c>
      <c r="DW111" s="373">
        <v>3612</v>
      </c>
      <c r="DX111" s="373">
        <v>3652</v>
      </c>
      <c r="DY111" s="373">
        <v>3680</v>
      </c>
      <c r="DZ111" s="373">
        <v>3695</v>
      </c>
      <c r="EA111" s="373">
        <v>3637</v>
      </c>
      <c r="EB111" s="373">
        <v>3644</v>
      </c>
      <c r="EC111" s="373">
        <v>3615</v>
      </c>
      <c r="ED111" s="373">
        <v>3606</v>
      </c>
      <c r="EE111" s="376">
        <v>3623</v>
      </c>
      <c r="EF111" s="372">
        <v>3608</v>
      </c>
      <c r="EG111" s="373">
        <v>3593</v>
      </c>
      <c r="EH111" s="373">
        <v>3552</v>
      </c>
      <c r="EI111" s="373">
        <v>3558</v>
      </c>
      <c r="EJ111" s="373">
        <v>3559</v>
      </c>
      <c r="EK111" s="373">
        <v>3535</v>
      </c>
      <c r="EL111" s="373">
        <v>3489</v>
      </c>
      <c r="EM111" s="373">
        <v>3492</v>
      </c>
      <c r="EN111" s="373">
        <v>3473</v>
      </c>
      <c r="EO111" s="373">
        <v>3512</v>
      </c>
      <c r="EP111" s="373">
        <v>3502</v>
      </c>
      <c r="EQ111" s="376">
        <v>3483</v>
      </c>
      <c r="ER111" s="372">
        <v>3465</v>
      </c>
      <c r="ES111" s="373">
        <v>3472</v>
      </c>
      <c r="ET111" s="373">
        <v>3453</v>
      </c>
      <c r="EU111" s="373">
        <v>3421</v>
      </c>
      <c r="EV111" s="373">
        <v>3420</v>
      </c>
      <c r="EW111" s="376">
        <v>3401</v>
      </c>
      <c r="EX111" s="376">
        <v>3452</v>
      </c>
      <c r="EY111" s="376">
        <v>3445</v>
      </c>
      <c r="EZ111" s="374">
        <v>3411</v>
      </c>
      <c r="FA111" s="374">
        <v>3445</v>
      </c>
      <c r="FB111" s="374">
        <v>3448</v>
      </c>
      <c r="FC111" s="374">
        <v>3434</v>
      </c>
      <c r="FD111" s="374">
        <v>3443</v>
      </c>
      <c r="FE111" s="103">
        <v>9</v>
      </c>
      <c r="FF111" s="83">
        <v>0.26139994191112403</v>
      </c>
      <c r="FG111" s="103">
        <v>-40</v>
      </c>
      <c r="FH111" s="83">
        <v>-1.1484352569623888</v>
      </c>
    </row>
    <row r="112" spans="1:164" ht="15" outlineLevel="2">
      <c r="A112" s="360">
        <v>209</v>
      </c>
      <c r="B112" s="52" t="s">
        <v>391</v>
      </c>
      <c r="C112" s="343" t="s">
        <v>399</v>
      </c>
      <c r="D112" s="372">
        <v>14033</v>
      </c>
      <c r="E112" s="373">
        <v>14032</v>
      </c>
      <c r="F112" s="373">
        <v>14019</v>
      </c>
      <c r="G112" s="373">
        <v>14045</v>
      </c>
      <c r="H112" s="373">
        <v>13990</v>
      </c>
      <c r="I112" s="373">
        <v>13983</v>
      </c>
      <c r="J112" s="373">
        <v>13869</v>
      </c>
      <c r="K112" s="373">
        <v>13963</v>
      </c>
      <c r="L112" s="373">
        <v>13993</v>
      </c>
      <c r="M112" s="373">
        <v>14070</v>
      </c>
      <c r="N112" s="373">
        <v>14045</v>
      </c>
      <c r="O112" s="374">
        <v>14058</v>
      </c>
      <c r="P112" s="372">
        <v>14000</v>
      </c>
      <c r="Q112" s="373">
        <v>14115</v>
      </c>
      <c r="R112" s="375">
        <v>14207</v>
      </c>
      <c r="S112" s="373">
        <v>14405</v>
      </c>
      <c r="T112" s="373">
        <v>14541</v>
      </c>
      <c r="U112" s="373">
        <v>14602</v>
      </c>
      <c r="V112" s="373">
        <v>14624</v>
      </c>
      <c r="W112" s="373">
        <v>14605</v>
      </c>
      <c r="X112" s="373">
        <v>14599</v>
      </c>
      <c r="Y112" s="373">
        <v>14653</v>
      </c>
      <c r="Z112" s="373">
        <v>14704</v>
      </c>
      <c r="AA112" s="374">
        <v>14663</v>
      </c>
      <c r="AB112" s="372">
        <v>13730</v>
      </c>
      <c r="AC112" s="373">
        <v>14731</v>
      </c>
      <c r="AD112" s="373">
        <v>14683</v>
      </c>
      <c r="AE112" s="373">
        <v>14734</v>
      </c>
      <c r="AF112" s="373">
        <v>14667</v>
      </c>
      <c r="AG112" s="373">
        <v>14567</v>
      </c>
      <c r="AH112" s="373">
        <v>14530</v>
      </c>
      <c r="AI112" s="373">
        <v>14504</v>
      </c>
      <c r="AJ112" s="373">
        <v>14514</v>
      </c>
      <c r="AK112" s="373">
        <v>14603</v>
      </c>
      <c r="AL112" s="373">
        <v>14596</v>
      </c>
      <c r="AM112" s="374">
        <v>14687</v>
      </c>
      <c r="AN112" s="372">
        <v>14726</v>
      </c>
      <c r="AO112" s="373">
        <v>14826</v>
      </c>
      <c r="AP112" s="373">
        <v>14782</v>
      </c>
      <c r="AQ112" s="373">
        <v>14836</v>
      </c>
      <c r="AR112" s="373">
        <v>14883</v>
      </c>
      <c r="AS112" s="373">
        <v>14891</v>
      </c>
      <c r="AT112" s="373">
        <v>14905</v>
      </c>
      <c r="AU112" s="373">
        <v>14897</v>
      </c>
      <c r="AV112" s="373">
        <v>14817</v>
      </c>
      <c r="AW112" s="373">
        <v>14803</v>
      </c>
      <c r="AX112" s="373">
        <v>14792</v>
      </c>
      <c r="AY112" s="374">
        <v>14800</v>
      </c>
      <c r="AZ112" s="372">
        <v>14771</v>
      </c>
      <c r="BA112" s="373">
        <v>14764</v>
      </c>
      <c r="BB112" s="373">
        <v>14658</v>
      </c>
      <c r="BC112" s="373">
        <v>14551</v>
      </c>
      <c r="BD112" s="373">
        <v>14529</v>
      </c>
      <c r="BE112" s="373">
        <v>14440</v>
      </c>
      <c r="BF112" s="373">
        <v>14432</v>
      </c>
      <c r="BG112" s="373">
        <v>14296</v>
      </c>
      <c r="BH112" s="373">
        <v>14310</v>
      </c>
      <c r="BI112" s="373">
        <v>14185</v>
      </c>
      <c r="BJ112" s="373">
        <v>14198</v>
      </c>
      <c r="BK112" s="374">
        <v>14284</v>
      </c>
      <c r="BL112" s="372">
        <v>14276</v>
      </c>
      <c r="BM112" s="377">
        <v>14281</v>
      </c>
      <c r="BN112" s="377">
        <v>14296</v>
      </c>
      <c r="BO112" s="377">
        <v>14293</v>
      </c>
      <c r="BP112" s="377">
        <v>14291</v>
      </c>
      <c r="BQ112" s="377">
        <v>14227</v>
      </c>
      <c r="BR112" s="377">
        <v>14003</v>
      </c>
      <c r="BS112" s="377">
        <v>13890</v>
      </c>
      <c r="BT112" s="377">
        <v>13888</v>
      </c>
      <c r="BU112" s="377">
        <v>13881</v>
      </c>
      <c r="BV112" s="377">
        <v>13928</v>
      </c>
      <c r="BW112" s="374">
        <v>13981</v>
      </c>
      <c r="BX112" s="372">
        <v>14025</v>
      </c>
      <c r="BY112" s="377">
        <v>13941</v>
      </c>
      <c r="BZ112" s="377">
        <v>13918</v>
      </c>
      <c r="CA112" s="377">
        <v>13773</v>
      </c>
      <c r="CB112" s="377">
        <v>13733</v>
      </c>
      <c r="CC112" s="377">
        <v>13604</v>
      </c>
      <c r="CD112" s="377">
        <v>13589</v>
      </c>
      <c r="CE112" s="377">
        <v>13582</v>
      </c>
      <c r="CF112" s="377">
        <v>13524</v>
      </c>
      <c r="CG112" s="373">
        <v>13502</v>
      </c>
      <c r="CH112" s="373">
        <v>13535</v>
      </c>
      <c r="CI112" s="374">
        <v>13555</v>
      </c>
      <c r="CJ112" s="372">
        <v>13535</v>
      </c>
      <c r="CK112" s="373">
        <v>13552</v>
      </c>
      <c r="CL112" s="373">
        <v>13487</v>
      </c>
      <c r="CM112" s="373">
        <v>13447</v>
      </c>
      <c r="CN112" s="373">
        <v>13441</v>
      </c>
      <c r="CO112" s="373">
        <v>13503</v>
      </c>
      <c r="CP112" s="373">
        <v>13663</v>
      </c>
      <c r="CQ112" s="373">
        <v>13673</v>
      </c>
      <c r="CR112" s="373">
        <v>13615</v>
      </c>
      <c r="CS112" s="373">
        <v>13748</v>
      </c>
      <c r="CT112" s="373">
        <v>13792</v>
      </c>
      <c r="CU112" s="374">
        <v>13866</v>
      </c>
      <c r="CV112" s="372">
        <v>13862</v>
      </c>
      <c r="CW112" s="373">
        <v>13890</v>
      </c>
      <c r="CX112" s="373">
        <v>13803</v>
      </c>
      <c r="CY112" s="373">
        <v>13780</v>
      </c>
      <c r="CZ112" s="373">
        <v>13751</v>
      </c>
      <c r="DA112" s="373">
        <v>13694</v>
      </c>
      <c r="DB112" s="373">
        <v>13674</v>
      </c>
      <c r="DC112" s="373">
        <v>13575</v>
      </c>
      <c r="DD112" s="373">
        <v>13512</v>
      </c>
      <c r="DE112" s="373">
        <v>13500</v>
      </c>
      <c r="DF112" s="373">
        <v>13597</v>
      </c>
      <c r="DG112" s="374">
        <v>13595</v>
      </c>
      <c r="DH112" s="372">
        <v>13578</v>
      </c>
      <c r="DI112" s="373">
        <v>13603</v>
      </c>
      <c r="DJ112" s="373">
        <v>13568</v>
      </c>
      <c r="DK112" s="373">
        <v>13467</v>
      </c>
      <c r="DL112" s="373">
        <v>13368</v>
      </c>
      <c r="DM112" s="373">
        <v>13291</v>
      </c>
      <c r="DN112" s="373">
        <v>13222</v>
      </c>
      <c r="DO112" s="373">
        <v>13174</v>
      </c>
      <c r="DP112" s="373">
        <v>13229</v>
      </c>
      <c r="DQ112" s="373">
        <v>13269</v>
      </c>
      <c r="DR112" s="373">
        <v>13243</v>
      </c>
      <c r="DS112" s="376">
        <v>13342</v>
      </c>
      <c r="DT112" s="372">
        <v>13357</v>
      </c>
      <c r="DU112" s="373">
        <v>13517</v>
      </c>
      <c r="DV112" s="373">
        <v>13505</v>
      </c>
      <c r="DW112" s="373">
        <v>13442</v>
      </c>
      <c r="DX112" s="373">
        <v>13522</v>
      </c>
      <c r="DY112" s="373">
        <v>13568</v>
      </c>
      <c r="DZ112" s="373">
        <v>13619</v>
      </c>
      <c r="EA112" s="373">
        <v>13508</v>
      </c>
      <c r="EB112" s="373">
        <v>13523</v>
      </c>
      <c r="EC112" s="373">
        <v>13508</v>
      </c>
      <c r="ED112" s="373">
        <v>13499</v>
      </c>
      <c r="EE112" s="376">
        <v>13546</v>
      </c>
      <c r="EF112" s="372">
        <v>13567</v>
      </c>
      <c r="EG112" s="373">
        <v>13584</v>
      </c>
      <c r="EH112" s="373">
        <v>13432</v>
      </c>
      <c r="EI112" s="373">
        <v>13466</v>
      </c>
      <c r="EJ112" s="373">
        <v>13477</v>
      </c>
      <c r="EK112" s="373">
        <v>13467</v>
      </c>
      <c r="EL112" s="373">
        <v>13476</v>
      </c>
      <c r="EM112" s="373">
        <v>13500</v>
      </c>
      <c r="EN112" s="373">
        <v>13482</v>
      </c>
      <c r="EO112" s="373">
        <v>13443</v>
      </c>
      <c r="EP112" s="373">
        <v>13448</v>
      </c>
      <c r="EQ112" s="376">
        <v>13425</v>
      </c>
      <c r="ER112" s="372">
        <v>13444</v>
      </c>
      <c r="ES112" s="373">
        <v>13409</v>
      </c>
      <c r="ET112" s="373">
        <v>13305</v>
      </c>
      <c r="EU112" s="373">
        <v>13289</v>
      </c>
      <c r="EV112" s="373">
        <v>13338</v>
      </c>
      <c r="EW112" s="376">
        <v>13247</v>
      </c>
      <c r="EX112" s="376">
        <v>13486</v>
      </c>
      <c r="EY112" s="376">
        <v>13476</v>
      </c>
      <c r="EZ112" s="374">
        <v>13517</v>
      </c>
      <c r="FA112" s="374">
        <v>13509</v>
      </c>
      <c r="FB112" s="374">
        <v>13509</v>
      </c>
      <c r="FC112" s="374">
        <v>13588</v>
      </c>
      <c r="FD112" s="374">
        <v>13611</v>
      </c>
      <c r="FE112" s="103">
        <v>23</v>
      </c>
      <c r="FF112" s="83">
        <v>0.16898097127323489</v>
      </c>
      <c r="FG112" s="103">
        <v>186</v>
      </c>
      <c r="FH112" s="83">
        <v>1.3854748603351956</v>
      </c>
    </row>
    <row r="113" spans="1:164" ht="15" outlineLevel="2">
      <c r="A113" s="360">
        <v>282</v>
      </c>
      <c r="B113" s="52" t="s">
        <v>391</v>
      </c>
      <c r="C113" s="343" t="s">
        <v>400</v>
      </c>
      <c r="D113" s="372">
        <v>9739</v>
      </c>
      <c r="E113" s="373">
        <v>9739</v>
      </c>
      <c r="F113" s="373">
        <v>9743</v>
      </c>
      <c r="G113" s="373">
        <v>9565</v>
      </c>
      <c r="H113" s="373">
        <v>9498</v>
      </c>
      <c r="I113" s="373">
        <v>9584</v>
      </c>
      <c r="J113" s="373">
        <v>9494</v>
      </c>
      <c r="K113" s="373">
        <v>9479</v>
      </c>
      <c r="L113" s="373">
        <v>9412</v>
      </c>
      <c r="M113" s="373">
        <v>9382</v>
      </c>
      <c r="N113" s="373">
        <v>9317</v>
      </c>
      <c r="O113" s="374">
        <v>9313</v>
      </c>
      <c r="P113" s="372">
        <v>9245</v>
      </c>
      <c r="Q113" s="373">
        <v>9206</v>
      </c>
      <c r="R113" s="375">
        <v>9159</v>
      </c>
      <c r="S113" s="373">
        <v>8961</v>
      </c>
      <c r="T113" s="373">
        <v>9314</v>
      </c>
      <c r="U113" s="373">
        <v>9384</v>
      </c>
      <c r="V113" s="373">
        <v>9322</v>
      </c>
      <c r="W113" s="373">
        <v>9224</v>
      </c>
      <c r="X113" s="373">
        <v>9194</v>
      </c>
      <c r="Y113" s="373">
        <v>9275</v>
      </c>
      <c r="Z113" s="373">
        <v>9348</v>
      </c>
      <c r="AA113" s="374">
        <v>9356</v>
      </c>
      <c r="AB113" s="372">
        <v>9288</v>
      </c>
      <c r="AC113" s="373">
        <v>9465</v>
      </c>
      <c r="AD113" s="373">
        <v>9423</v>
      </c>
      <c r="AE113" s="373">
        <v>9494</v>
      </c>
      <c r="AF113" s="373">
        <v>9452</v>
      </c>
      <c r="AG113" s="373">
        <v>9314</v>
      </c>
      <c r="AH113" s="373">
        <v>9234</v>
      </c>
      <c r="AI113" s="373">
        <v>9249</v>
      </c>
      <c r="AJ113" s="373">
        <v>9185</v>
      </c>
      <c r="AK113" s="373">
        <v>9345</v>
      </c>
      <c r="AL113" s="373">
        <v>9339</v>
      </c>
      <c r="AM113" s="374">
        <v>9459</v>
      </c>
      <c r="AN113" s="372">
        <v>9454</v>
      </c>
      <c r="AO113" s="373">
        <v>9445</v>
      </c>
      <c r="AP113" s="373">
        <v>9430</v>
      </c>
      <c r="AQ113" s="373">
        <v>9396</v>
      </c>
      <c r="AR113" s="373">
        <v>9533</v>
      </c>
      <c r="AS113" s="373">
        <v>9461</v>
      </c>
      <c r="AT113" s="373">
        <v>9471</v>
      </c>
      <c r="AU113" s="373">
        <v>9491</v>
      </c>
      <c r="AV113" s="373">
        <v>9347</v>
      </c>
      <c r="AW113" s="373">
        <v>9307</v>
      </c>
      <c r="AX113" s="373">
        <v>9253</v>
      </c>
      <c r="AY113" s="374">
        <v>9218</v>
      </c>
      <c r="AZ113" s="372">
        <v>9226</v>
      </c>
      <c r="BA113" s="373">
        <v>9250</v>
      </c>
      <c r="BB113" s="373">
        <v>9128</v>
      </c>
      <c r="BC113" s="373">
        <v>9090</v>
      </c>
      <c r="BD113" s="373">
        <v>9086</v>
      </c>
      <c r="BE113" s="373">
        <v>8962</v>
      </c>
      <c r="BF113" s="373">
        <v>8862</v>
      </c>
      <c r="BG113" s="373">
        <v>8689</v>
      </c>
      <c r="BH113" s="373">
        <v>8713</v>
      </c>
      <c r="BI113" s="373">
        <v>8619</v>
      </c>
      <c r="BJ113" s="373">
        <v>8658</v>
      </c>
      <c r="BK113" s="374">
        <v>8728</v>
      </c>
      <c r="BL113" s="372">
        <v>8737</v>
      </c>
      <c r="BM113" s="377">
        <v>8797</v>
      </c>
      <c r="BN113" s="377">
        <v>8743</v>
      </c>
      <c r="BO113" s="377">
        <v>8753</v>
      </c>
      <c r="BP113" s="377">
        <v>8721</v>
      </c>
      <c r="BQ113" s="377">
        <v>8663</v>
      </c>
      <c r="BR113" s="377">
        <v>8390</v>
      </c>
      <c r="BS113" s="377">
        <v>8241</v>
      </c>
      <c r="BT113" s="377">
        <v>8237</v>
      </c>
      <c r="BU113" s="377">
        <v>8240</v>
      </c>
      <c r="BV113" s="377">
        <v>8326</v>
      </c>
      <c r="BW113" s="374">
        <v>8368</v>
      </c>
      <c r="BX113" s="372">
        <v>8409</v>
      </c>
      <c r="BY113" s="377">
        <v>8356</v>
      </c>
      <c r="BZ113" s="377">
        <v>8253</v>
      </c>
      <c r="CA113" s="377">
        <v>8095</v>
      </c>
      <c r="CB113" s="377">
        <v>8085</v>
      </c>
      <c r="CC113" s="377">
        <v>8013</v>
      </c>
      <c r="CD113" s="377">
        <v>8000</v>
      </c>
      <c r="CE113" s="377">
        <v>8006</v>
      </c>
      <c r="CF113" s="377">
        <v>7970</v>
      </c>
      <c r="CG113" s="373">
        <v>7924</v>
      </c>
      <c r="CH113" s="373">
        <v>7919</v>
      </c>
      <c r="CI113" s="374">
        <v>7902</v>
      </c>
      <c r="CJ113" s="372">
        <v>7902</v>
      </c>
      <c r="CK113" s="373">
        <v>7922</v>
      </c>
      <c r="CL113" s="373">
        <v>7877</v>
      </c>
      <c r="CM113" s="373">
        <v>7824</v>
      </c>
      <c r="CN113" s="373">
        <v>7833</v>
      </c>
      <c r="CO113" s="373">
        <v>7882</v>
      </c>
      <c r="CP113" s="373">
        <v>7892</v>
      </c>
      <c r="CQ113" s="373">
        <v>7849</v>
      </c>
      <c r="CR113" s="373">
        <v>7843</v>
      </c>
      <c r="CS113" s="373">
        <v>7848</v>
      </c>
      <c r="CT113" s="373">
        <v>7902</v>
      </c>
      <c r="CU113" s="374">
        <v>7940</v>
      </c>
      <c r="CV113" s="372">
        <v>7919</v>
      </c>
      <c r="CW113" s="373">
        <v>7857</v>
      </c>
      <c r="CX113" s="373">
        <v>7811</v>
      </c>
      <c r="CY113" s="373">
        <v>7727</v>
      </c>
      <c r="CZ113" s="373">
        <v>7735</v>
      </c>
      <c r="DA113" s="373">
        <v>7624</v>
      </c>
      <c r="DB113" s="373">
        <v>7589</v>
      </c>
      <c r="DC113" s="373">
        <v>7542</v>
      </c>
      <c r="DD113" s="373">
        <v>7500</v>
      </c>
      <c r="DE113" s="373">
        <v>7470</v>
      </c>
      <c r="DF113" s="373">
        <v>7418</v>
      </c>
      <c r="DG113" s="374">
        <v>7403</v>
      </c>
      <c r="DH113" s="372">
        <v>7402</v>
      </c>
      <c r="DI113" s="373">
        <v>7346</v>
      </c>
      <c r="DJ113" s="373">
        <v>7326</v>
      </c>
      <c r="DK113" s="373">
        <v>7298</v>
      </c>
      <c r="DL113" s="373">
        <v>7249</v>
      </c>
      <c r="DM113" s="373">
        <v>7215</v>
      </c>
      <c r="DN113" s="373">
        <v>7158</v>
      </c>
      <c r="DO113" s="373">
        <v>7113</v>
      </c>
      <c r="DP113" s="373">
        <v>7109</v>
      </c>
      <c r="DQ113" s="373">
        <v>7012</v>
      </c>
      <c r="DR113" s="373">
        <v>6982</v>
      </c>
      <c r="DS113" s="376">
        <v>7634</v>
      </c>
      <c r="DT113" s="372">
        <v>7648</v>
      </c>
      <c r="DU113" s="373">
        <v>7823</v>
      </c>
      <c r="DV113" s="373">
        <v>7775</v>
      </c>
      <c r="DW113" s="373">
        <v>7805</v>
      </c>
      <c r="DX113" s="373">
        <v>7925</v>
      </c>
      <c r="DY113" s="373">
        <v>7918</v>
      </c>
      <c r="DZ113" s="373">
        <v>7930</v>
      </c>
      <c r="EA113" s="373">
        <v>7811</v>
      </c>
      <c r="EB113" s="373">
        <v>7849</v>
      </c>
      <c r="EC113" s="373">
        <v>7784</v>
      </c>
      <c r="ED113" s="373">
        <v>7701</v>
      </c>
      <c r="EE113" s="376">
        <v>7685</v>
      </c>
      <c r="EF113" s="372">
        <v>7681</v>
      </c>
      <c r="EG113" s="373">
        <v>7656</v>
      </c>
      <c r="EH113" s="373">
        <v>7567</v>
      </c>
      <c r="EI113" s="373">
        <v>7557</v>
      </c>
      <c r="EJ113" s="373">
        <v>7523</v>
      </c>
      <c r="EK113" s="373">
        <v>7509</v>
      </c>
      <c r="EL113" s="373">
        <v>7538</v>
      </c>
      <c r="EM113" s="373">
        <v>7586</v>
      </c>
      <c r="EN113" s="373">
        <v>7624</v>
      </c>
      <c r="EO113" s="373">
        <v>7608</v>
      </c>
      <c r="EP113" s="373">
        <v>7626</v>
      </c>
      <c r="EQ113" s="376">
        <v>7640</v>
      </c>
      <c r="ER113" s="372">
        <v>7680</v>
      </c>
      <c r="ES113" s="373">
        <v>7688</v>
      </c>
      <c r="ET113" s="373">
        <v>7628</v>
      </c>
      <c r="EU113" s="373">
        <v>7596</v>
      </c>
      <c r="EV113" s="373">
        <v>7616</v>
      </c>
      <c r="EW113" s="376">
        <v>7560</v>
      </c>
      <c r="EX113" s="376">
        <v>7951</v>
      </c>
      <c r="EY113" s="376">
        <v>7914</v>
      </c>
      <c r="EZ113" s="374">
        <v>7877</v>
      </c>
      <c r="FA113" s="374">
        <v>7990</v>
      </c>
      <c r="FB113" s="374">
        <v>7987</v>
      </c>
      <c r="FC113" s="374">
        <v>8070</v>
      </c>
      <c r="FD113" s="374">
        <v>8159</v>
      </c>
      <c r="FE113" s="103">
        <v>89</v>
      </c>
      <c r="FF113" s="83">
        <v>1.0908199534256651</v>
      </c>
      <c r="FG113" s="103">
        <v>519</v>
      </c>
      <c r="FH113" s="83">
        <v>6.7931937172774877</v>
      </c>
    </row>
    <row r="114" spans="1:164" ht="15" outlineLevel="2">
      <c r="A114" s="360">
        <v>353</v>
      </c>
      <c r="B114" s="52" t="s">
        <v>391</v>
      </c>
      <c r="C114" s="343" t="s">
        <v>401</v>
      </c>
      <c r="D114" s="372">
        <v>2811</v>
      </c>
      <c r="E114" s="373">
        <v>2823</v>
      </c>
      <c r="F114" s="373">
        <v>2822</v>
      </c>
      <c r="G114" s="373">
        <v>2812</v>
      </c>
      <c r="H114" s="373">
        <v>2780</v>
      </c>
      <c r="I114" s="373">
        <v>2813</v>
      </c>
      <c r="J114" s="373">
        <v>2784</v>
      </c>
      <c r="K114" s="373">
        <v>2799</v>
      </c>
      <c r="L114" s="373">
        <v>2733</v>
      </c>
      <c r="M114" s="373">
        <v>2776</v>
      </c>
      <c r="N114" s="373">
        <v>2784</v>
      </c>
      <c r="O114" s="374">
        <v>2825</v>
      </c>
      <c r="P114" s="372">
        <v>2789</v>
      </c>
      <c r="Q114" s="373">
        <v>2804</v>
      </c>
      <c r="R114" s="375">
        <v>2893</v>
      </c>
      <c r="S114" s="373">
        <v>2873</v>
      </c>
      <c r="T114" s="373">
        <v>2845</v>
      </c>
      <c r="U114" s="373">
        <v>2871</v>
      </c>
      <c r="V114" s="373">
        <v>2910</v>
      </c>
      <c r="W114" s="373">
        <v>2906</v>
      </c>
      <c r="X114" s="373">
        <v>2940</v>
      </c>
      <c r="Y114" s="373">
        <v>2927</v>
      </c>
      <c r="Z114" s="373">
        <v>2934</v>
      </c>
      <c r="AA114" s="374">
        <v>2931</v>
      </c>
      <c r="AB114" s="372">
        <v>2950</v>
      </c>
      <c r="AC114" s="373">
        <v>2959</v>
      </c>
      <c r="AD114" s="373">
        <v>2950</v>
      </c>
      <c r="AE114" s="373">
        <v>2952</v>
      </c>
      <c r="AF114" s="373">
        <v>2976</v>
      </c>
      <c r="AG114" s="373">
        <v>2980</v>
      </c>
      <c r="AH114" s="373">
        <v>2990</v>
      </c>
      <c r="AI114" s="373">
        <v>2982</v>
      </c>
      <c r="AJ114" s="373">
        <v>3053</v>
      </c>
      <c r="AK114" s="373">
        <v>3079</v>
      </c>
      <c r="AL114" s="373">
        <v>3027</v>
      </c>
      <c r="AM114" s="374">
        <v>2991</v>
      </c>
      <c r="AN114" s="372">
        <v>2968</v>
      </c>
      <c r="AO114" s="373">
        <v>3040</v>
      </c>
      <c r="AP114" s="373">
        <v>3035</v>
      </c>
      <c r="AQ114" s="373">
        <v>3049</v>
      </c>
      <c r="AR114" s="373">
        <v>3082</v>
      </c>
      <c r="AS114" s="373">
        <v>3102</v>
      </c>
      <c r="AT114" s="373">
        <v>3093</v>
      </c>
      <c r="AU114" s="373">
        <v>3101</v>
      </c>
      <c r="AV114" s="373">
        <v>3091</v>
      </c>
      <c r="AW114" s="373">
        <v>3103</v>
      </c>
      <c r="AX114" s="373">
        <v>3115</v>
      </c>
      <c r="AY114" s="374">
        <v>3097</v>
      </c>
      <c r="AZ114" s="372">
        <v>3097</v>
      </c>
      <c r="BA114" s="373">
        <v>3092</v>
      </c>
      <c r="BB114" s="373">
        <v>3126</v>
      </c>
      <c r="BC114" s="373">
        <v>3110</v>
      </c>
      <c r="BD114" s="373">
        <v>3073</v>
      </c>
      <c r="BE114" s="373">
        <v>3061</v>
      </c>
      <c r="BF114" s="373">
        <v>3038</v>
      </c>
      <c r="BG114" s="373">
        <v>3003</v>
      </c>
      <c r="BH114" s="373">
        <v>2958</v>
      </c>
      <c r="BI114" s="373">
        <v>2939</v>
      </c>
      <c r="BJ114" s="373">
        <v>3015</v>
      </c>
      <c r="BK114" s="374">
        <v>3083</v>
      </c>
      <c r="BL114" s="372">
        <v>3084</v>
      </c>
      <c r="BM114" s="377">
        <v>3160</v>
      </c>
      <c r="BN114" s="377">
        <v>3157</v>
      </c>
      <c r="BO114" s="377">
        <v>3179</v>
      </c>
      <c r="BP114" s="377">
        <v>3195</v>
      </c>
      <c r="BQ114" s="377">
        <v>3179</v>
      </c>
      <c r="BR114" s="377">
        <v>3193</v>
      </c>
      <c r="BS114" s="377">
        <v>3196</v>
      </c>
      <c r="BT114" s="377">
        <v>3187</v>
      </c>
      <c r="BU114" s="377">
        <v>3183</v>
      </c>
      <c r="BV114" s="377">
        <v>3151</v>
      </c>
      <c r="BW114" s="374">
        <v>3141</v>
      </c>
      <c r="BX114" s="372">
        <v>3141</v>
      </c>
      <c r="BY114" s="377">
        <v>3106</v>
      </c>
      <c r="BZ114" s="377">
        <v>3086</v>
      </c>
      <c r="CA114" s="377">
        <v>3048</v>
      </c>
      <c r="CB114" s="377">
        <v>3047</v>
      </c>
      <c r="CC114" s="377">
        <v>2931</v>
      </c>
      <c r="CD114" s="377">
        <v>2942</v>
      </c>
      <c r="CE114" s="377">
        <v>2931</v>
      </c>
      <c r="CF114" s="377">
        <v>2905</v>
      </c>
      <c r="CG114" s="373">
        <v>2885</v>
      </c>
      <c r="CH114" s="373">
        <v>2872</v>
      </c>
      <c r="CI114" s="374">
        <v>2851</v>
      </c>
      <c r="CJ114" s="372">
        <v>2837</v>
      </c>
      <c r="CK114" s="373">
        <v>2830</v>
      </c>
      <c r="CL114" s="373">
        <v>2829</v>
      </c>
      <c r="CM114" s="373">
        <v>2798</v>
      </c>
      <c r="CN114" s="373">
        <v>2807</v>
      </c>
      <c r="CO114" s="373">
        <v>2799</v>
      </c>
      <c r="CP114" s="373">
        <v>2800</v>
      </c>
      <c r="CQ114" s="373">
        <v>2812</v>
      </c>
      <c r="CR114" s="373">
        <v>2816</v>
      </c>
      <c r="CS114" s="373">
        <v>2834</v>
      </c>
      <c r="CT114" s="373">
        <v>2841</v>
      </c>
      <c r="CU114" s="374">
        <v>2831</v>
      </c>
      <c r="CV114" s="372">
        <v>2829</v>
      </c>
      <c r="CW114" s="373">
        <v>2837</v>
      </c>
      <c r="CX114" s="373">
        <v>2811</v>
      </c>
      <c r="CY114" s="373">
        <v>2778</v>
      </c>
      <c r="CZ114" s="373">
        <v>2796</v>
      </c>
      <c r="DA114" s="373">
        <v>2778</v>
      </c>
      <c r="DB114" s="373">
        <v>2779</v>
      </c>
      <c r="DC114" s="373">
        <v>2761</v>
      </c>
      <c r="DD114" s="373">
        <v>2770</v>
      </c>
      <c r="DE114" s="373">
        <v>2748</v>
      </c>
      <c r="DF114" s="373">
        <v>2748</v>
      </c>
      <c r="DG114" s="374">
        <v>2741</v>
      </c>
      <c r="DH114" s="372">
        <v>2743</v>
      </c>
      <c r="DI114" s="373">
        <v>2740</v>
      </c>
      <c r="DJ114" s="373">
        <v>2751</v>
      </c>
      <c r="DK114" s="373">
        <v>2736</v>
      </c>
      <c r="DL114" s="373">
        <v>2721</v>
      </c>
      <c r="DM114" s="373">
        <v>2719</v>
      </c>
      <c r="DN114" s="373">
        <v>2713</v>
      </c>
      <c r="DO114" s="373">
        <v>2701</v>
      </c>
      <c r="DP114" s="373">
        <v>2706</v>
      </c>
      <c r="DQ114" s="373">
        <v>2705</v>
      </c>
      <c r="DR114" s="373">
        <v>2723</v>
      </c>
      <c r="DS114" s="376">
        <v>2723</v>
      </c>
      <c r="DT114" s="372">
        <v>2758</v>
      </c>
      <c r="DU114" s="373">
        <v>2769</v>
      </c>
      <c r="DV114" s="373">
        <v>2758</v>
      </c>
      <c r="DW114" s="373">
        <v>2751</v>
      </c>
      <c r="DX114" s="373">
        <v>2800</v>
      </c>
      <c r="DY114" s="373">
        <v>2816</v>
      </c>
      <c r="DZ114" s="373">
        <v>2812</v>
      </c>
      <c r="EA114" s="373">
        <v>2775</v>
      </c>
      <c r="EB114" s="373">
        <v>2760</v>
      </c>
      <c r="EC114" s="373">
        <v>2746</v>
      </c>
      <c r="ED114" s="373">
        <v>2731</v>
      </c>
      <c r="EE114" s="376">
        <v>2718</v>
      </c>
      <c r="EF114" s="372">
        <v>2717</v>
      </c>
      <c r="EG114" s="373">
        <v>2711</v>
      </c>
      <c r="EH114" s="373">
        <v>2694</v>
      </c>
      <c r="EI114" s="373">
        <v>2687</v>
      </c>
      <c r="EJ114" s="373">
        <v>2675</v>
      </c>
      <c r="EK114" s="373">
        <v>2665</v>
      </c>
      <c r="EL114" s="373">
        <v>2685</v>
      </c>
      <c r="EM114" s="373">
        <v>2697</v>
      </c>
      <c r="EN114" s="373">
        <v>2707</v>
      </c>
      <c r="EO114" s="373">
        <v>2674</v>
      </c>
      <c r="EP114" s="373">
        <v>2660</v>
      </c>
      <c r="EQ114" s="376">
        <v>2667</v>
      </c>
      <c r="ER114" s="372">
        <v>2662</v>
      </c>
      <c r="ES114" s="373">
        <v>2632</v>
      </c>
      <c r="ET114" s="373">
        <v>2596</v>
      </c>
      <c r="EU114" s="373">
        <v>2580</v>
      </c>
      <c r="EV114" s="373">
        <v>2610</v>
      </c>
      <c r="EW114" s="376">
        <v>2600</v>
      </c>
      <c r="EX114" s="376">
        <v>2671</v>
      </c>
      <c r="EY114" s="376">
        <v>2695</v>
      </c>
      <c r="EZ114" s="374">
        <v>2683</v>
      </c>
      <c r="FA114" s="374">
        <v>2680</v>
      </c>
      <c r="FB114" s="374">
        <v>2685</v>
      </c>
      <c r="FC114" s="374">
        <v>2691</v>
      </c>
      <c r="FD114" s="374">
        <v>2699</v>
      </c>
      <c r="FE114" s="103">
        <v>8</v>
      </c>
      <c r="FF114" s="83">
        <v>0.29640607632456467</v>
      </c>
      <c r="FG114" s="103">
        <v>32</v>
      </c>
      <c r="FH114" s="83">
        <v>1.1998500187476566</v>
      </c>
    </row>
    <row r="115" spans="1:164" ht="15" outlineLevel="2">
      <c r="A115" s="360">
        <v>364</v>
      </c>
      <c r="B115" s="52" t="s">
        <v>391</v>
      </c>
      <c r="C115" s="343" t="s">
        <v>402</v>
      </c>
      <c r="D115" s="372">
        <v>8894</v>
      </c>
      <c r="E115" s="373">
        <v>8901</v>
      </c>
      <c r="F115" s="373">
        <v>8904</v>
      </c>
      <c r="G115" s="373">
        <v>8895</v>
      </c>
      <c r="H115" s="373">
        <v>8873</v>
      </c>
      <c r="I115" s="373">
        <v>8886</v>
      </c>
      <c r="J115" s="373">
        <v>8778</v>
      </c>
      <c r="K115" s="373">
        <v>8876</v>
      </c>
      <c r="L115" s="373">
        <v>9022</v>
      </c>
      <c r="M115" s="373">
        <v>9021</v>
      </c>
      <c r="N115" s="373">
        <v>9083</v>
      </c>
      <c r="O115" s="374">
        <v>9258</v>
      </c>
      <c r="P115" s="372">
        <v>9562</v>
      </c>
      <c r="Q115" s="373">
        <v>9632</v>
      </c>
      <c r="R115" s="375">
        <v>9682</v>
      </c>
      <c r="S115" s="373">
        <v>9862</v>
      </c>
      <c r="T115" s="373">
        <v>9973</v>
      </c>
      <c r="U115" s="373">
        <v>10032</v>
      </c>
      <c r="V115" s="373">
        <v>10075</v>
      </c>
      <c r="W115" s="373">
        <v>10090</v>
      </c>
      <c r="X115" s="373">
        <v>10063</v>
      </c>
      <c r="Y115" s="373">
        <v>10069</v>
      </c>
      <c r="Z115" s="373">
        <v>10120</v>
      </c>
      <c r="AA115" s="374">
        <v>10154</v>
      </c>
      <c r="AB115" s="372">
        <v>10148</v>
      </c>
      <c r="AC115" s="373">
        <v>10172</v>
      </c>
      <c r="AD115" s="373">
        <v>10163</v>
      </c>
      <c r="AE115" s="373">
        <v>10185</v>
      </c>
      <c r="AF115" s="373">
        <v>10161</v>
      </c>
      <c r="AG115" s="373">
        <v>10102</v>
      </c>
      <c r="AH115" s="373">
        <v>10129</v>
      </c>
      <c r="AI115" s="373">
        <v>10126</v>
      </c>
      <c r="AJ115" s="373">
        <v>10123</v>
      </c>
      <c r="AK115" s="373">
        <v>10167</v>
      </c>
      <c r="AL115" s="373">
        <v>10144</v>
      </c>
      <c r="AM115" s="374">
        <v>10180</v>
      </c>
      <c r="AN115" s="372">
        <v>10173</v>
      </c>
      <c r="AO115" s="373">
        <v>10168</v>
      </c>
      <c r="AP115" s="373">
        <v>10168</v>
      </c>
      <c r="AQ115" s="373">
        <v>10124</v>
      </c>
      <c r="AR115" s="373">
        <v>10206</v>
      </c>
      <c r="AS115" s="373">
        <v>10155</v>
      </c>
      <c r="AT115" s="373">
        <v>10157</v>
      </c>
      <c r="AU115" s="373">
        <v>10196</v>
      </c>
      <c r="AV115" s="373">
        <v>10132</v>
      </c>
      <c r="AW115" s="373">
        <v>10122</v>
      </c>
      <c r="AX115" s="373">
        <v>10150</v>
      </c>
      <c r="AY115" s="374">
        <v>10131</v>
      </c>
      <c r="AZ115" s="372">
        <v>10155</v>
      </c>
      <c r="BA115" s="373">
        <v>10179</v>
      </c>
      <c r="BB115" s="373">
        <v>10135</v>
      </c>
      <c r="BC115" s="373">
        <v>10109</v>
      </c>
      <c r="BD115" s="373">
        <v>10079</v>
      </c>
      <c r="BE115" s="373">
        <v>10013</v>
      </c>
      <c r="BF115" s="373">
        <v>10010</v>
      </c>
      <c r="BG115" s="373">
        <v>9957</v>
      </c>
      <c r="BH115" s="373">
        <v>10076</v>
      </c>
      <c r="BI115" s="373">
        <v>10088</v>
      </c>
      <c r="BJ115" s="373">
        <v>10060</v>
      </c>
      <c r="BK115" s="374">
        <v>10126</v>
      </c>
      <c r="BL115" s="372">
        <v>10114</v>
      </c>
      <c r="BM115" s="377">
        <v>10148</v>
      </c>
      <c r="BN115" s="377">
        <v>10099</v>
      </c>
      <c r="BO115" s="377">
        <v>10080</v>
      </c>
      <c r="BP115" s="377">
        <v>10091</v>
      </c>
      <c r="BQ115" s="377">
        <v>10024</v>
      </c>
      <c r="BR115" s="377">
        <v>9803</v>
      </c>
      <c r="BS115" s="377">
        <v>9772</v>
      </c>
      <c r="BT115" s="377">
        <v>9794</v>
      </c>
      <c r="BU115" s="377">
        <v>9798</v>
      </c>
      <c r="BV115" s="377">
        <v>9817</v>
      </c>
      <c r="BW115" s="374">
        <v>9859</v>
      </c>
      <c r="BX115" s="372">
        <v>9884</v>
      </c>
      <c r="BY115" s="377">
        <v>9843</v>
      </c>
      <c r="BZ115" s="377">
        <v>9831</v>
      </c>
      <c r="CA115" s="377">
        <v>9792</v>
      </c>
      <c r="CB115" s="377">
        <v>9804</v>
      </c>
      <c r="CC115" s="377">
        <v>9839</v>
      </c>
      <c r="CD115" s="377">
        <v>9826</v>
      </c>
      <c r="CE115" s="377">
        <v>9828</v>
      </c>
      <c r="CF115" s="377">
        <v>9813</v>
      </c>
      <c r="CG115" s="373">
        <v>9781</v>
      </c>
      <c r="CH115" s="373">
        <v>9764</v>
      </c>
      <c r="CI115" s="374">
        <v>9669</v>
      </c>
      <c r="CJ115" s="372">
        <v>9645</v>
      </c>
      <c r="CK115" s="373">
        <v>9669</v>
      </c>
      <c r="CL115" s="373">
        <v>9648</v>
      </c>
      <c r="CM115" s="373">
        <v>9650</v>
      </c>
      <c r="CN115" s="373">
        <v>9672</v>
      </c>
      <c r="CO115" s="373">
        <v>9708</v>
      </c>
      <c r="CP115" s="373">
        <v>9689</v>
      </c>
      <c r="CQ115" s="373">
        <v>9699</v>
      </c>
      <c r="CR115" s="373">
        <v>9679</v>
      </c>
      <c r="CS115" s="373">
        <v>9720</v>
      </c>
      <c r="CT115" s="373">
        <v>9707</v>
      </c>
      <c r="CU115" s="374">
        <v>9724</v>
      </c>
      <c r="CV115" s="372">
        <v>9657</v>
      </c>
      <c r="CW115" s="373">
        <v>9609</v>
      </c>
      <c r="CX115" s="373">
        <v>9567</v>
      </c>
      <c r="CY115" s="373">
        <v>9596</v>
      </c>
      <c r="CZ115" s="373">
        <v>9630</v>
      </c>
      <c r="DA115" s="373">
        <v>9630</v>
      </c>
      <c r="DB115" s="373">
        <v>9611</v>
      </c>
      <c r="DC115" s="373">
        <v>9598</v>
      </c>
      <c r="DD115" s="373">
        <v>9609</v>
      </c>
      <c r="DE115" s="373">
        <v>9735</v>
      </c>
      <c r="DF115" s="373">
        <v>9757</v>
      </c>
      <c r="DG115" s="374">
        <v>9703</v>
      </c>
      <c r="DH115" s="372">
        <v>9635</v>
      </c>
      <c r="DI115" s="373">
        <v>9549</v>
      </c>
      <c r="DJ115" s="373">
        <v>9566</v>
      </c>
      <c r="DK115" s="373">
        <v>9512</v>
      </c>
      <c r="DL115" s="373">
        <v>9460</v>
      </c>
      <c r="DM115" s="373">
        <v>9405</v>
      </c>
      <c r="DN115" s="373">
        <v>9307</v>
      </c>
      <c r="DO115" s="373">
        <v>9304</v>
      </c>
      <c r="DP115" s="373">
        <v>9321</v>
      </c>
      <c r="DQ115" s="373">
        <v>9298</v>
      </c>
      <c r="DR115" s="373">
        <v>9260</v>
      </c>
      <c r="DS115" s="376">
        <v>9308</v>
      </c>
      <c r="DT115" s="372">
        <v>9358</v>
      </c>
      <c r="DU115" s="373">
        <v>9529</v>
      </c>
      <c r="DV115" s="373">
        <v>9575</v>
      </c>
      <c r="DW115" s="373">
        <v>9631</v>
      </c>
      <c r="DX115" s="373">
        <v>9659</v>
      </c>
      <c r="DY115" s="373">
        <v>9702</v>
      </c>
      <c r="DZ115" s="373">
        <v>9709</v>
      </c>
      <c r="EA115" s="373">
        <v>9661</v>
      </c>
      <c r="EB115" s="373">
        <v>9701</v>
      </c>
      <c r="EC115" s="373">
        <v>9738</v>
      </c>
      <c r="ED115" s="373">
        <v>9666</v>
      </c>
      <c r="EE115" s="376">
        <v>9616</v>
      </c>
      <c r="EF115" s="372">
        <v>9555</v>
      </c>
      <c r="EG115" s="373">
        <v>9539</v>
      </c>
      <c r="EH115" s="373">
        <v>9541</v>
      </c>
      <c r="EI115" s="373">
        <v>9533</v>
      </c>
      <c r="EJ115" s="373">
        <v>9486</v>
      </c>
      <c r="EK115" s="373">
        <v>9440</v>
      </c>
      <c r="EL115" s="373">
        <v>9439</v>
      </c>
      <c r="EM115" s="373">
        <v>9492</v>
      </c>
      <c r="EN115" s="373">
        <v>9478</v>
      </c>
      <c r="EO115" s="373">
        <v>9461</v>
      </c>
      <c r="EP115" s="373">
        <v>9425</v>
      </c>
      <c r="EQ115" s="376">
        <v>9390</v>
      </c>
      <c r="ER115" s="372">
        <v>9410</v>
      </c>
      <c r="ES115" s="373">
        <v>9411</v>
      </c>
      <c r="ET115" s="373">
        <v>9419</v>
      </c>
      <c r="EU115" s="373">
        <v>9395</v>
      </c>
      <c r="EV115" s="373">
        <v>9365</v>
      </c>
      <c r="EW115" s="376">
        <v>9301</v>
      </c>
      <c r="EX115" s="376">
        <v>9468</v>
      </c>
      <c r="EY115" s="376">
        <v>9491</v>
      </c>
      <c r="EZ115" s="374">
        <v>9478</v>
      </c>
      <c r="FA115" s="374">
        <v>9512</v>
      </c>
      <c r="FB115" s="374">
        <v>9492</v>
      </c>
      <c r="FC115" s="374">
        <v>9529</v>
      </c>
      <c r="FD115" s="374">
        <v>9573</v>
      </c>
      <c r="FE115" s="103">
        <v>44</v>
      </c>
      <c r="FF115" s="83">
        <v>0.45962603154705944</v>
      </c>
      <c r="FG115" s="103">
        <v>183</v>
      </c>
      <c r="FH115" s="83">
        <v>1.9488817891373804</v>
      </c>
    </row>
    <row r="116" spans="1:164" ht="15" outlineLevel="2">
      <c r="A116" s="360">
        <v>368</v>
      </c>
      <c r="B116" s="52" t="s">
        <v>391</v>
      </c>
      <c r="C116" s="343" t="s">
        <v>403</v>
      </c>
      <c r="D116" s="372">
        <v>6560</v>
      </c>
      <c r="E116" s="373">
        <v>6574</v>
      </c>
      <c r="F116" s="373">
        <v>6604</v>
      </c>
      <c r="G116" s="373">
        <v>6559</v>
      </c>
      <c r="H116" s="373">
        <v>6477</v>
      </c>
      <c r="I116" s="373">
        <v>6534</v>
      </c>
      <c r="J116" s="373">
        <v>6488</v>
      </c>
      <c r="K116" s="373">
        <v>6515</v>
      </c>
      <c r="L116" s="373">
        <v>6428</v>
      </c>
      <c r="M116" s="373">
        <v>6507</v>
      </c>
      <c r="N116" s="373">
        <v>6459</v>
      </c>
      <c r="O116" s="374">
        <v>6485</v>
      </c>
      <c r="P116" s="372">
        <v>6397</v>
      </c>
      <c r="Q116" s="373">
        <v>6374</v>
      </c>
      <c r="R116" s="375">
        <v>6325</v>
      </c>
      <c r="S116" s="373">
        <v>6373</v>
      </c>
      <c r="T116" s="373">
        <v>6381</v>
      </c>
      <c r="U116" s="373">
        <v>6327</v>
      </c>
      <c r="V116" s="373">
        <v>6315</v>
      </c>
      <c r="W116" s="373">
        <v>6363</v>
      </c>
      <c r="X116" s="373">
        <v>6361</v>
      </c>
      <c r="Y116" s="373">
        <v>6344</v>
      </c>
      <c r="Z116" s="373">
        <v>6308</v>
      </c>
      <c r="AA116" s="374">
        <v>6214</v>
      </c>
      <c r="AB116" s="372">
        <v>6241</v>
      </c>
      <c r="AC116" s="373">
        <v>6247</v>
      </c>
      <c r="AD116" s="373">
        <v>6240</v>
      </c>
      <c r="AE116" s="373">
        <v>6261</v>
      </c>
      <c r="AF116" s="373">
        <v>6189</v>
      </c>
      <c r="AG116" s="373">
        <v>6153</v>
      </c>
      <c r="AH116" s="373">
        <v>6159</v>
      </c>
      <c r="AI116" s="373">
        <v>6171</v>
      </c>
      <c r="AJ116" s="373">
        <v>6403</v>
      </c>
      <c r="AK116" s="373">
        <v>6468</v>
      </c>
      <c r="AL116" s="373">
        <v>6439</v>
      </c>
      <c r="AM116" s="374">
        <v>6446</v>
      </c>
      <c r="AN116" s="372">
        <v>6427</v>
      </c>
      <c r="AO116" s="373">
        <v>6521</v>
      </c>
      <c r="AP116" s="373">
        <v>6542</v>
      </c>
      <c r="AQ116" s="373">
        <v>6497</v>
      </c>
      <c r="AR116" s="373">
        <v>6437</v>
      </c>
      <c r="AS116" s="373">
        <v>6584</v>
      </c>
      <c r="AT116" s="373">
        <v>6569</v>
      </c>
      <c r="AU116" s="373">
        <v>6521</v>
      </c>
      <c r="AV116" s="373">
        <v>6507</v>
      </c>
      <c r="AW116" s="373">
        <v>6495</v>
      </c>
      <c r="AX116" s="373">
        <v>6505</v>
      </c>
      <c r="AY116" s="374">
        <v>6532</v>
      </c>
      <c r="AZ116" s="372">
        <v>6545</v>
      </c>
      <c r="BA116" s="373">
        <v>6652</v>
      </c>
      <c r="BB116" s="373">
        <v>6716</v>
      </c>
      <c r="BC116" s="373">
        <v>6678</v>
      </c>
      <c r="BD116" s="373">
        <v>6658</v>
      </c>
      <c r="BE116" s="373">
        <v>6651</v>
      </c>
      <c r="BF116" s="373">
        <v>6662</v>
      </c>
      <c r="BG116" s="373">
        <v>6692</v>
      </c>
      <c r="BH116" s="373">
        <v>6672</v>
      </c>
      <c r="BI116" s="373">
        <v>6680</v>
      </c>
      <c r="BJ116" s="373">
        <v>6884</v>
      </c>
      <c r="BK116" s="374">
        <v>7004</v>
      </c>
      <c r="BL116" s="372">
        <v>7025</v>
      </c>
      <c r="BM116" s="377">
        <v>7138</v>
      </c>
      <c r="BN116" s="377">
        <v>7111</v>
      </c>
      <c r="BO116" s="377">
        <v>7160</v>
      </c>
      <c r="BP116" s="377">
        <v>7183</v>
      </c>
      <c r="BQ116" s="377">
        <v>7215</v>
      </c>
      <c r="BR116" s="377">
        <v>7231</v>
      </c>
      <c r="BS116" s="377">
        <v>7222</v>
      </c>
      <c r="BT116" s="377">
        <v>7198</v>
      </c>
      <c r="BU116" s="377">
        <v>7178</v>
      </c>
      <c r="BV116" s="377">
        <v>7130</v>
      </c>
      <c r="BW116" s="374">
        <v>7170</v>
      </c>
      <c r="BX116" s="372">
        <v>7129</v>
      </c>
      <c r="BY116" s="377">
        <v>7053</v>
      </c>
      <c r="BZ116" s="377">
        <v>6990</v>
      </c>
      <c r="CA116" s="377">
        <v>6939</v>
      </c>
      <c r="CB116" s="377">
        <v>6960</v>
      </c>
      <c r="CC116" s="377">
        <v>6726</v>
      </c>
      <c r="CD116" s="377">
        <v>6713</v>
      </c>
      <c r="CE116" s="377">
        <v>6678</v>
      </c>
      <c r="CF116" s="377">
        <v>6631</v>
      </c>
      <c r="CG116" s="373">
        <v>6542</v>
      </c>
      <c r="CH116" s="373">
        <v>6512</v>
      </c>
      <c r="CI116" s="374">
        <v>6490</v>
      </c>
      <c r="CJ116" s="372">
        <v>6451</v>
      </c>
      <c r="CK116" s="373">
        <v>6421</v>
      </c>
      <c r="CL116" s="373">
        <v>6483</v>
      </c>
      <c r="CM116" s="373">
        <v>6461</v>
      </c>
      <c r="CN116" s="373">
        <v>6518</v>
      </c>
      <c r="CO116" s="373">
        <v>6525</v>
      </c>
      <c r="CP116" s="373">
        <v>6565</v>
      </c>
      <c r="CQ116" s="373">
        <v>6478</v>
      </c>
      <c r="CR116" s="373">
        <v>6591</v>
      </c>
      <c r="CS116" s="373">
        <v>6554</v>
      </c>
      <c r="CT116" s="373">
        <v>6526</v>
      </c>
      <c r="CU116" s="374">
        <v>6539</v>
      </c>
      <c r="CV116" s="372">
        <v>6527</v>
      </c>
      <c r="CW116" s="373">
        <v>6591</v>
      </c>
      <c r="CX116" s="373">
        <v>6560</v>
      </c>
      <c r="CY116" s="373">
        <v>6580</v>
      </c>
      <c r="CZ116" s="373">
        <v>6597</v>
      </c>
      <c r="DA116" s="373">
        <v>6602</v>
      </c>
      <c r="DB116" s="373">
        <v>6592</v>
      </c>
      <c r="DC116" s="373">
        <v>6534</v>
      </c>
      <c r="DD116" s="373">
        <v>6527</v>
      </c>
      <c r="DE116" s="373">
        <v>6538</v>
      </c>
      <c r="DF116" s="373">
        <v>6535</v>
      </c>
      <c r="DG116" s="374">
        <v>6541</v>
      </c>
      <c r="DH116" s="372">
        <v>6512</v>
      </c>
      <c r="DI116" s="373">
        <v>6488</v>
      </c>
      <c r="DJ116" s="373">
        <v>6517</v>
      </c>
      <c r="DK116" s="373">
        <v>6478</v>
      </c>
      <c r="DL116" s="373">
        <v>6495</v>
      </c>
      <c r="DM116" s="373">
        <v>6482</v>
      </c>
      <c r="DN116" s="373">
        <v>6485</v>
      </c>
      <c r="DO116" s="373">
        <v>6482</v>
      </c>
      <c r="DP116" s="373">
        <v>6463</v>
      </c>
      <c r="DQ116" s="373">
        <v>6509</v>
      </c>
      <c r="DR116" s="373">
        <v>6496</v>
      </c>
      <c r="DS116" s="376">
        <v>6479</v>
      </c>
      <c r="DT116" s="372">
        <v>6493</v>
      </c>
      <c r="DU116" s="373">
        <v>6605</v>
      </c>
      <c r="DV116" s="373">
        <v>6591</v>
      </c>
      <c r="DW116" s="373">
        <v>6562</v>
      </c>
      <c r="DX116" s="373">
        <v>6680</v>
      </c>
      <c r="DY116" s="373">
        <v>6707</v>
      </c>
      <c r="DZ116" s="373">
        <v>6671</v>
      </c>
      <c r="EA116" s="373">
        <v>6609</v>
      </c>
      <c r="EB116" s="373">
        <v>6607</v>
      </c>
      <c r="EC116" s="373">
        <v>6547</v>
      </c>
      <c r="ED116" s="373">
        <v>6489</v>
      </c>
      <c r="EE116" s="376">
        <v>6437</v>
      </c>
      <c r="EF116" s="372">
        <v>6457</v>
      </c>
      <c r="EG116" s="373">
        <v>6481</v>
      </c>
      <c r="EH116" s="373">
        <v>6440</v>
      </c>
      <c r="EI116" s="373">
        <v>6424</v>
      </c>
      <c r="EJ116" s="373">
        <v>6407</v>
      </c>
      <c r="EK116" s="373">
        <v>6342</v>
      </c>
      <c r="EL116" s="373">
        <v>6355</v>
      </c>
      <c r="EM116" s="373">
        <v>6356</v>
      </c>
      <c r="EN116" s="373">
        <v>6459</v>
      </c>
      <c r="EO116" s="373">
        <v>6363</v>
      </c>
      <c r="EP116" s="373">
        <v>6337</v>
      </c>
      <c r="EQ116" s="376">
        <v>6369</v>
      </c>
      <c r="ER116" s="372">
        <v>6342</v>
      </c>
      <c r="ES116" s="373">
        <v>6372</v>
      </c>
      <c r="ET116" s="373">
        <v>6335</v>
      </c>
      <c r="EU116" s="373">
        <v>6303</v>
      </c>
      <c r="EV116" s="373">
        <v>6368</v>
      </c>
      <c r="EW116" s="376">
        <v>6342</v>
      </c>
      <c r="EX116" s="376">
        <v>6478</v>
      </c>
      <c r="EY116" s="376">
        <v>6485</v>
      </c>
      <c r="EZ116" s="374">
        <v>6420</v>
      </c>
      <c r="FA116" s="374">
        <v>6512</v>
      </c>
      <c r="FB116" s="374">
        <v>6492</v>
      </c>
      <c r="FC116" s="374">
        <v>6469</v>
      </c>
      <c r="FD116" s="374">
        <v>6484</v>
      </c>
      <c r="FE116" s="103">
        <v>15</v>
      </c>
      <c r="FF116" s="83">
        <v>0.23133867982726714</v>
      </c>
      <c r="FG116" s="103">
        <v>115</v>
      </c>
      <c r="FH116" s="83">
        <v>1.8056209766054325</v>
      </c>
    </row>
    <row r="117" spans="1:164" ht="15" outlineLevel="2">
      <c r="A117" s="360">
        <v>390</v>
      </c>
      <c r="B117" s="52" t="s">
        <v>391</v>
      </c>
      <c r="C117" s="343" t="s">
        <v>404</v>
      </c>
      <c r="D117" s="372">
        <v>4632</v>
      </c>
      <c r="E117" s="373">
        <v>4632</v>
      </c>
      <c r="F117" s="373">
        <v>4658</v>
      </c>
      <c r="G117" s="373">
        <v>4718</v>
      </c>
      <c r="H117" s="373">
        <v>4657</v>
      </c>
      <c r="I117" s="373">
        <v>4644</v>
      </c>
      <c r="J117" s="373">
        <v>4603</v>
      </c>
      <c r="K117" s="373">
        <v>4600</v>
      </c>
      <c r="L117" s="373">
        <v>4655</v>
      </c>
      <c r="M117" s="373">
        <v>4644</v>
      </c>
      <c r="N117" s="373">
        <v>4659</v>
      </c>
      <c r="O117" s="374">
        <v>4704</v>
      </c>
      <c r="P117" s="372">
        <v>4732</v>
      </c>
      <c r="Q117" s="373">
        <v>4819</v>
      </c>
      <c r="R117" s="375">
        <v>4764</v>
      </c>
      <c r="S117" s="373">
        <v>4872</v>
      </c>
      <c r="T117" s="373">
        <v>4899</v>
      </c>
      <c r="U117" s="373">
        <v>4947</v>
      </c>
      <c r="V117" s="373">
        <v>4928</v>
      </c>
      <c r="W117" s="373">
        <v>4886</v>
      </c>
      <c r="X117" s="373">
        <v>4823</v>
      </c>
      <c r="Y117" s="373">
        <v>4843</v>
      </c>
      <c r="Z117" s="373">
        <v>4902</v>
      </c>
      <c r="AA117" s="374">
        <v>4826</v>
      </c>
      <c r="AB117" s="372">
        <v>4861</v>
      </c>
      <c r="AC117" s="373">
        <v>4922</v>
      </c>
      <c r="AD117" s="373">
        <v>4912</v>
      </c>
      <c r="AE117" s="373">
        <v>4905</v>
      </c>
      <c r="AF117" s="373">
        <v>4719</v>
      </c>
      <c r="AG117" s="373">
        <v>4587</v>
      </c>
      <c r="AH117" s="373">
        <v>4609</v>
      </c>
      <c r="AI117" s="373">
        <v>4702</v>
      </c>
      <c r="AJ117" s="373">
        <v>4694</v>
      </c>
      <c r="AK117" s="373">
        <v>4726</v>
      </c>
      <c r="AL117" s="373">
        <v>4702</v>
      </c>
      <c r="AM117" s="374">
        <v>4683</v>
      </c>
      <c r="AN117" s="372">
        <v>4682</v>
      </c>
      <c r="AO117" s="373">
        <v>4692</v>
      </c>
      <c r="AP117" s="373">
        <v>4694</v>
      </c>
      <c r="AQ117" s="373">
        <v>4689</v>
      </c>
      <c r="AR117" s="373">
        <v>4662</v>
      </c>
      <c r="AS117" s="373">
        <v>4639</v>
      </c>
      <c r="AT117" s="373">
        <v>4629</v>
      </c>
      <c r="AU117" s="373">
        <v>4631</v>
      </c>
      <c r="AV117" s="373">
        <v>4640</v>
      </c>
      <c r="AW117" s="373">
        <v>4635</v>
      </c>
      <c r="AX117" s="373">
        <v>4634</v>
      </c>
      <c r="AY117" s="374">
        <v>4601</v>
      </c>
      <c r="AZ117" s="372">
        <v>4605</v>
      </c>
      <c r="BA117" s="373">
        <v>4597</v>
      </c>
      <c r="BB117" s="373">
        <v>4540</v>
      </c>
      <c r="BC117" s="373">
        <v>4489</v>
      </c>
      <c r="BD117" s="373">
        <v>4660</v>
      </c>
      <c r="BE117" s="373">
        <v>4681</v>
      </c>
      <c r="BF117" s="373">
        <v>4690</v>
      </c>
      <c r="BG117" s="373">
        <v>4626</v>
      </c>
      <c r="BH117" s="373">
        <v>4672</v>
      </c>
      <c r="BI117" s="373">
        <v>4648</v>
      </c>
      <c r="BJ117" s="373">
        <v>4617</v>
      </c>
      <c r="BK117" s="374">
        <v>4666</v>
      </c>
      <c r="BL117" s="372">
        <v>4692</v>
      </c>
      <c r="BM117" s="377">
        <v>4699</v>
      </c>
      <c r="BN117" s="377">
        <v>4671</v>
      </c>
      <c r="BO117" s="377">
        <v>4687</v>
      </c>
      <c r="BP117" s="377">
        <v>4700</v>
      </c>
      <c r="BQ117" s="377">
        <v>4624</v>
      </c>
      <c r="BR117" s="377">
        <v>4432</v>
      </c>
      <c r="BS117" s="377">
        <v>4371</v>
      </c>
      <c r="BT117" s="377">
        <v>4363</v>
      </c>
      <c r="BU117" s="377">
        <v>4373</v>
      </c>
      <c r="BV117" s="377">
        <v>4325</v>
      </c>
      <c r="BW117" s="374">
        <v>4385</v>
      </c>
      <c r="BX117" s="372">
        <v>4403</v>
      </c>
      <c r="BY117" s="377">
        <v>4387</v>
      </c>
      <c r="BZ117" s="377">
        <v>4303</v>
      </c>
      <c r="CA117" s="377">
        <v>4274</v>
      </c>
      <c r="CB117" s="377">
        <v>4280</v>
      </c>
      <c r="CC117" s="377">
        <v>4200</v>
      </c>
      <c r="CD117" s="377">
        <v>4161</v>
      </c>
      <c r="CE117" s="377">
        <v>4154</v>
      </c>
      <c r="CF117" s="377">
        <v>4128</v>
      </c>
      <c r="CG117" s="373">
        <v>4091</v>
      </c>
      <c r="CH117" s="373">
        <v>4067</v>
      </c>
      <c r="CI117" s="374">
        <v>4029</v>
      </c>
      <c r="CJ117" s="372">
        <v>4010</v>
      </c>
      <c r="CK117" s="373">
        <v>4176</v>
      </c>
      <c r="CL117" s="373">
        <v>4098</v>
      </c>
      <c r="CM117" s="373">
        <v>4074</v>
      </c>
      <c r="CN117" s="373">
        <v>4054</v>
      </c>
      <c r="CO117" s="373">
        <v>3985</v>
      </c>
      <c r="CP117" s="373">
        <v>4054</v>
      </c>
      <c r="CQ117" s="373">
        <v>4061</v>
      </c>
      <c r="CR117" s="373">
        <v>4042</v>
      </c>
      <c r="CS117" s="373">
        <v>4208</v>
      </c>
      <c r="CT117" s="373">
        <v>4235</v>
      </c>
      <c r="CU117" s="374">
        <v>4281</v>
      </c>
      <c r="CV117" s="372">
        <v>4268</v>
      </c>
      <c r="CW117" s="373">
        <v>4189</v>
      </c>
      <c r="CX117" s="373">
        <v>4114</v>
      </c>
      <c r="CY117" s="373">
        <v>4096</v>
      </c>
      <c r="CZ117" s="373">
        <v>4081</v>
      </c>
      <c r="DA117" s="373">
        <v>4088</v>
      </c>
      <c r="DB117" s="373">
        <v>4097</v>
      </c>
      <c r="DC117" s="373">
        <v>4110</v>
      </c>
      <c r="DD117" s="373">
        <v>4100</v>
      </c>
      <c r="DE117" s="373">
        <v>4124</v>
      </c>
      <c r="DF117" s="373">
        <v>4140</v>
      </c>
      <c r="DG117" s="374">
        <v>4164</v>
      </c>
      <c r="DH117" s="372">
        <v>4183</v>
      </c>
      <c r="DI117" s="373">
        <v>4246</v>
      </c>
      <c r="DJ117" s="373">
        <v>4220</v>
      </c>
      <c r="DK117" s="373">
        <v>4182</v>
      </c>
      <c r="DL117" s="373">
        <v>4150</v>
      </c>
      <c r="DM117" s="373">
        <v>4112</v>
      </c>
      <c r="DN117" s="373">
        <v>4083</v>
      </c>
      <c r="DO117" s="373">
        <v>4074</v>
      </c>
      <c r="DP117" s="373">
        <v>4079</v>
      </c>
      <c r="DQ117" s="373">
        <v>4065</v>
      </c>
      <c r="DR117" s="373">
        <v>4057</v>
      </c>
      <c r="DS117" s="376">
        <v>4127</v>
      </c>
      <c r="DT117" s="372">
        <v>4136</v>
      </c>
      <c r="DU117" s="373">
        <v>4324</v>
      </c>
      <c r="DV117" s="373">
        <v>4361</v>
      </c>
      <c r="DW117" s="373">
        <v>4410</v>
      </c>
      <c r="DX117" s="373">
        <v>4485</v>
      </c>
      <c r="DY117" s="373">
        <v>4490</v>
      </c>
      <c r="DZ117" s="373">
        <v>4516</v>
      </c>
      <c r="EA117" s="373">
        <v>4397</v>
      </c>
      <c r="EB117" s="373">
        <v>4416</v>
      </c>
      <c r="EC117" s="373">
        <v>4393</v>
      </c>
      <c r="ED117" s="373">
        <v>4371</v>
      </c>
      <c r="EE117" s="376">
        <v>4371</v>
      </c>
      <c r="EF117" s="372">
        <v>4387</v>
      </c>
      <c r="EG117" s="373">
        <v>4360</v>
      </c>
      <c r="EH117" s="373">
        <v>4278</v>
      </c>
      <c r="EI117" s="373">
        <v>4266</v>
      </c>
      <c r="EJ117" s="373">
        <v>4258</v>
      </c>
      <c r="EK117" s="373">
        <v>4269</v>
      </c>
      <c r="EL117" s="373">
        <v>4298</v>
      </c>
      <c r="EM117" s="373">
        <v>4347</v>
      </c>
      <c r="EN117" s="373">
        <v>4349</v>
      </c>
      <c r="EO117" s="373">
        <v>4331</v>
      </c>
      <c r="EP117" s="373">
        <v>4321</v>
      </c>
      <c r="EQ117" s="376">
        <v>4329</v>
      </c>
      <c r="ER117" s="372">
        <v>4322</v>
      </c>
      <c r="ES117" s="373">
        <v>4319</v>
      </c>
      <c r="ET117" s="373">
        <v>4376</v>
      </c>
      <c r="EU117" s="373">
        <v>4363</v>
      </c>
      <c r="EV117" s="373">
        <v>4363</v>
      </c>
      <c r="EW117" s="376">
        <v>4321</v>
      </c>
      <c r="EX117" s="376">
        <v>4546</v>
      </c>
      <c r="EY117" s="376">
        <v>4523</v>
      </c>
      <c r="EZ117" s="374">
        <v>4517</v>
      </c>
      <c r="FA117" s="374">
        <v>4573</v>
      </c>
      <c r="FB117" s="374">
        <v>4590</v>
      </c>
      <c r="FC117" s="374">
        <v>4619</v>
      </c>
      <c r="FD117" s="374">
        <v>4683</v>
      </c>
      <c r="FE117" s="103">
        <v>64</v>
      </c>
      <c r="FF117" s="83">
        <v>1.3666453128336535</v>
      </c>
      <c r="FG117" s="103">
        <v>354</v>
      </c>
      <c r="FH117" s="83">
        <v>8.1774081774081768</v>
      </c>
    </row>
    <row r="118" spans="1:164" ht="15" outlineLevel="2">
      <c r="A118" s="360">
        <v>467</v>
      </c>
      <c r="B118" s="52" t="s">
        <v>391</v>
      </c>
      <c r="C118" s="343" t="s">
        <v>405</v>
      </c>
      <c r="D118" s="372">
        <v>4671</v>
      </c>
      <c r="E118" s="373">
        <v>4698</v>
      </c>
      <c r="F118" s="373">
        <v>4683</v>
      </c>
      <c r="G118" s="373">
        <v>4628</v>
      </c>
      <c r="H118" s="373">
        <v>4602</v>
      </c>
      <c r="I118" s="373">
        <v>4614</v>
      </c>
      <c r="J118" s="373">
        <v>4592</v>
      </c>
      <c r="K118" s="373">
        <v>4606</v>
      </c>
      <c r="L118" s="373">
        <v>4539</v>
      </c>
      <c r="M118" s="373">
        <v>4534</v>
      </c>
      <c r="N118" s="373">
        <v>4532</v>
      </c>
      <c r="O118" s="374">
        <v>4732</v>
      </c>
      <c r="P118" s="372">
        <v>4703</v>
      </c>
      <c r="Q118" s="373">
        <v>4856</v>
      </c>
      <c r="R118" s="375">
        <v>4838</v>
      </c>
      <c r="S118" s="373">
        <v>4825</v>
      </c>
      <c r="T118" s="373">
        <v>4813</v>
      </c>
      <c r="U118" s="373">
        <v>4794</v>
      </c>
      <c r="V118" s="373">
        <v>4830</v>
      </c>
      <c r="W118" s="373">
        <v>4716</v>
      </c>
      <c r="X118" s="373">
        <v>4679</v>
      </c>
      <c r="Y118" s="373">
        <v>4676</v>
      </c>
      <c r="Z118" s="373">
        <v>4646</v>
      </c>
      <c r="AA118" s="374">
        <v>4753</v>
      </c>
      <c r="AB118" s="372">
        <v>4754</v>
      </c>
      <c r="AC118" s="373">
        <v>4820</v>
      </c>
      <c r="AD118" s="373">
        <v>4879</v>
      </c>
      <c r="AE118" s="373">
        <v>4880</v>
      </c>
      <c r="AF118" s="373">
        <v>4922</v>
      </c>
      <c r="AG118" s="373">
        <v>5089</v>
      </c>
      <c r="AH118" s="373">
        <v>5089</v>
      </c>
      <c r="AI118" s="373">
        <v>5177</v>
      </c>
      <c r="AJ118" s="373">
        <v>5183</v>
      </c>
      <c r="AK118" s="373">
        <v>5211</v>
      </c>
      <c r="AL118" s="373">
        <v>5134</v>
      </c>
      <c r="AM118" s="374">
        <v>5123</v>
      </c>
      <c r="AN118" s="372">
        <v>5140</v>
      </c>
      <c r="AO118" s="373">
        <v>5104</v>
      </c>
      <c r="AP118" s="373">
        <v>5071</v>
      </c>
      <c r="AQ118" s="373">
        <v>5025</v>
      </c>
      <c r="AR118" s="373">
        <v>4969</v>
      </c>
      <c r="AS118" s="373">
        <v>4989</v>
      </c>
      <c r="AT118" s="373">
        <v>4941</v>
      </c>
      <c r="AU118" s="373">
        <v>4966</v>
      </c>
      <c r="AV118" s="373">
        <v>4928</v>
      </c>
      <c r="AW118" s="373">
        <v>4898</v>
      </c>
      <c r="AX118" s="373">
        <v>4889</v>
      </c>
      <c r="AY118" s="374">
        <v>4974</v>
      </c>
      <c r="AZ118" s="372">
        <v>4953</v>
      </c>
      <c r="BA118" s="373">
        <v>4962</v>
      </c>
      <c r="BB118" s="373">
        <v>4932</v>
      </c>
      <c r="BC118" s="373">
        <v>4935</v>
      </c>
      <c r="BD118" s="373">
        <v>4921</v>
      </c>
      <c r="BE118" s="373">
        <v>4898</v>
      </c>
      <c r="BF118" s="373">
        <v>4844</v>
      </c>
      <c r="BG118" s="373">
        <v>4825</v>
      </c>
      <c r="BH118" s="373">
        <v>4788</v>
      </c>
      <c r="BI118" s="373">
        <v>4727</v>
      </c>
      <c r="BJ118" s="373">
        <v>4706</v>
      </c>
      <c r="BK118" s="374">
        <v>4703</v>
      </c>
      <c r="BL118" s="372">
        <v>4673</v>
      </c>
      <c r="BM118" s="377">
        <v>4662</v>
      </c>
      <c r="BN118" s="377">
        <v>4629</v>
      </c>
      <c r="BO118" s="377">
        <v>4613</v>
      </c>
      <c r="BP118" s="377">
        <v>4611</v>
      </c>
      <c r="BQ118" s="377">
        <v>4639</v>
      </c>
      <c r="BR118" s="377">
        <v>4678</v>
      </c>
      <c r="BS118" s="377">
        <v>4626</v>
      </c>
      <c r="BT118" s="377">
        <v>4595</v>
      </c>
      <c r="BU118" s="377">
        <v>4557</v>
      </c>
      <c r="BV118" s="377">
        <v>4477</v>
      </c>
      <c r="BW118" s="374">
        <v>4501</v>
      </c>
      <c r="BX118" s="372">
        <v>4494</v>
      </c>
      <c r="BY118" s="377">
        <v>4480</v>
      </c>
      <c r="BZ118" s="377">
        <v>4430</v>
      </c>
      <c r="CA118" s="377">
        <v>4443</v>
      </c>
      <c r="CB118" s="377">
        <v>4398</v>
      </c>
      <c r="CC118" s="377">
        <v>4390</v>
      </c>
      <c r="CD118" s="377">
        <v>4379</v>
      </c>
      <c r="CE118" s="377">
        <v>4390</v>
      </c>
      <c r="CF118" s="377">
        <v>4367</v>
      </c>
      <c r="CG118" s="373">
        <v>4346</v>
      </c>
      <c r="CH118" s="373">
        <v>4358</v>
      </c>
      <c r="CI118" s="374">
        <v>4345</v>
      </c>
      <c r="CJ118" s="372">
        <v>4353</v>
      </c>
      <c r="CK118" s="373">
        <v>4293</v>
      </c>
      <c r="CL118" s="373">
        <v>4278</v>
      </c>
      <c r="CM118" s="373">
        <v>4250</v>
      </c>
      <c r="CN118" s="373">
        <v>4242</v>
      </c>
      <c r="CO118" s="373">
        <v>4306</v>
      </c>
      <c r="CP118" s="373">
        <v>4346</v>
      </c>
      <c r="CQ118" s="373">
        <v>4363</v>
      </c>
      <c r="CR118" s="373">
        <v>4343</v>
      </c>
      <c r="CS118" s="373">
        <v>4379</v>
      </c>
      <c r="CT118" s="373">
        <v>4384</v>
      </c>
      <c r="CU118" s="374">
        <v>4402</v>
      </c>
      <c r="CV118" s="372">
        <v>4400</v>
      </c>
      <c r="CW118" s="373">
        <v>4363</v>
      </c>
      <c r="CX118" s="373">
        <v>4436</v>
      </c>
      <c r="CY118" s="373">
        <v>4451</v>
      </c>
      <c r="CZ118" s="373">
        <v>4420</v>
      </c>
      <c r="DA118" s="373">
        <v>4414</v>
      </c>
      <c r="DB118" s="373">
        <v>4400</v>
      </c>
      <c r="DC118" s="373">
        <v>4398</v>
      </c>
      <c r="DD118" s="373">
        <v>4384</v>
      </c>
      <c r="DE118" s="373">
        <v>4409</v>
      </c>
      <c r="DF118" s="373">
        <v>4426</v>
      </c>
      <c r="DG118" s="374">
        <v>4426</v>
      </c>
      <c r="DH118" s="372">
        <v>4419</v>
      </c>
      <c r="DI118" s="373">
        <v>4384</v>
      </c>
      <c r="DJ118" s="373">
        <v>4372</v>
      </c>
      <c r="DK118" s="373">
        <v>4357</v>
      </c>
      <c r="DL118" s="373">
        <v>4335</v>
      </c>
      <c r="DM118" s="373">
        <v>4314</v>
      </c>
      <c r="DN118" s="373">
        <v>4286</v>
      </c>
      <c r="DO118" s="373">
        <v>4266</v>
      </c>
      <c r="DP118" s="373">
        <v>4263</v>
      </c>
      <c r="DQ118" s="373">
        <v>4267</v>
      </c>
      <c r="DR118" s="373">
        <v>4257</v>
      </c>
      <c r="DS118" s="376">
        <v>4413</v>
      </c>
      <c r="DT118" s="372">
        <v>4426</v>
      </c>
      <c r="DU118" s="373">
        <v>4469</v>
      </c>
      <c r="DV118" s="373">
        <v>4468</v>
      </c>
      <c r="DW118" s="373">
        <v>4478</v>
      </c>
      <c r="DX118" s="373">
        <v>4517</v>
      </c>
      <c r="DY118" s="373">
        <v>4535</v>
      </c>
      <c r="DZ118" s="373">
        <v>4552</v>
      </c>
      <c r="EA118" s="373">
        <v>4505</v>
      </c>
      <c r="EB118" s="373">
        <v>4529</v>
      </c>
      <c r="EC118" s="373">
        <v>4495</v>
      </c>
      <c r="ED118" s="373">
        <v>4473</v>
      </c>
      <c r="EE118" s="376">
        <v>4472</v>
      </c>
      <c r="EF118" s="372">
        <v>4506</v>
      </c>
      <c r="EG118" s="373">
        <v>4490</v>
      </c>
      <c r="EH118" s="373">
        <v>4475</v>
      </c>
      <c r="EI118" s="373">
        <v>4455</v>
      </c>
      <c r="EJ118" s="373">
        <v>4441</v>
      </c>
      <c r="EK118" s="373">
        <v>4417</v>
      </c>
      <c r="EL118" s="373">
        <v>4428</v>
      </c>
      <c r="EM118" s="373">
        <v>4444</v>
      </c>
      <c r="EN118" s="373">
        <v>4452</v>
      </c>
      <c r="EO118" s="373">
        <v>4433</v>
      </c>
      <c r="EP118" s="373">
        <v>4433</v>
      </c>
      <c r="EQ118" s="376">
        <v>4401</v>
      </c>
      <c r="ER118" s="372">
        <v>4423</v>
      </c>
      <c r="ES118" s="373">
        <v>4379</v>
      </c>
      <c r="ET118" s="373">
        <v>4373</v>
      </c>
      <c r="EU118" s="373">
        <v>4356</v>
      </c>
      <c r="EV118" s="373">
        <v>4360</v>
      </c>
      <c r="EW118" s="376">
        <v>4347</v>
      </c>
      <c r="EX118" s="376">
        <v>4416</v>
      </c>
      <c r="EY118" s="376">
        <v>4412</v>
      </c>
      <c r="EZ118" s="374">
        <v>4441</v>
      </c>
      <c r="FA118" s="374">
        <v>4460</v>
      </c>
      <c r="FB118" s="374">
        <v>4461</v>
      </c>
      <c r="FC118" s="374">
        <v>4509</v>
      </c>
      <c r="FD118" s="374">
        <v>4519</v>
      </c>
      <c r="FE118" s="103">
        <v>10</v>
      </c>
      <c r="FF118" s="83">
        <v>0.22128789555211328</v>
      </c>
      <c r="FG118" s="103">
        <v>118</v>
      </c>
      <c r="FH118" s="83">
        <v>2.6812088161781413</v>
      </c>
    </row>
    <row r="119" spans="1:164" ht="15" outlineLevel="2">
      <c r="A119" s="360">
        <v>576</v>
      </c>
      <c r="B119" s="52" t="s">
        <v>391</v>
      </c>
      <c r="C119" s="343" t="s">
        <v>406</v>
      </c>
      <c r="D119" s="372">
        <v>5999</v>
      </c>
      <c r="E119" s="373">
        <v>6001</v>
      </c>
      <c r="F119" s="373">
        <v>6003</v>
      </c>
      <c r="G119" s="373">
        <v>5990</v>
      </c>
      <c r="H119" s="373">
        <v>5917</v>
      </c>
      <c r="I119" s="373">
        <v>5947</v>
      </c>
      <c r="J119" s="373">
        <v>5932</v>
      </c>
      <c r="K119" s="373">
        <v>5937</v>
      </c>
      <c r="L119" s="373">
        <v>5910</v>
      </c>
      <c r="M119" s="373">
        <v>5949</v>
      </c>
      <c r="N119" s="373">
        <v>5961</v>
      </c>
      <c r="O119" s="374">
        <v>6010</v>
      </c>
      <c r="P119" s="372">
        <v>5988</v>
      </c>
      <c r="Q119" s="373">
        <v>5994</v>
      </c>
      <c r="R119" s="375">
        <v>5964</v>
      </c>
      <c r="S119" s="373">
        <v>5460</v>
      </c>
      <c r="T119" s="373">
        <v>5861</v>
      </c>
      <c r="U119" s="373">
        <v>5898</v>
      </c>
      <c r="V119" s="373">
        <v>5896</v>
      </c>
      <c r="W119" s="373">
        <v>5891</v>
      </c>
      <c r="X119" s="373">
        <v>5906</v>
      </c>
      <c r="Y119" s="373">
        <v>5986</v>
      </c>
      <c r="Z119" s="373">
        <v>6006</v>
      </c>
      <c r="AA119" s="374">
        <v>6040</v>
      </c>
      <c r="AB119" s="372">
        <v>6056</v>
      </c>
      <c r="AC119" s="373">
        <v>6056</v>
      </c>
      <c r="AD119" s="373">
        <v>6039</v>
      </c>
      <c r="AE119" s="373">
        <v>6022</v>
      </c>
      <c r="AF119" s="373">
        <v>6073</v>
      </c>
      <c r="AG119" s="373">
        <v>6056</v>
      </c>
      <c r="AH119" s="373">
        <v>6079</v>
      </c>
      <c r="AI119" s="373">
        <v>6092</v>
      </c>
      <c r="AJ119" s="373">
        <v>6109</v>
      </c>
      <c r="AK119" s="373">
        <v>6138</v>
      </c>
      <c r="AL119" s="373">
        <v>6074</v>
      </c>
      <c r="AM119" s="374">
        <v>6096</v>
      </c>
      <c r="AN119" s="372">
        <v>6085</v>
      </c>
      <c r="AO119" s="373">
        <v>6140</v>
      </c>
      <c r="AP119" s="373">
        <v>6137</v>
      </c>
      <c r="AQ119" s="373">
        <v>6147</v>
      </c>
      <c r="AR119" s="373">
        <v>6156</v>
      </c>
      <c r="AS119" s="373">
        <v>6174</v>
      </c>
      <c r="AT119" s="373">
        <v>6160</v>
      </c>
      <c r="AU119" s="373">
        <v>6172</v>
      </c>
      <c r="AV119" s="373">
        <v>6136</v>
      </c>
      <c r="AW119" s="373">
        <v>6140</v>
      </c>
      <c r="AX119" s="373">
        <v>6113</v>
      </c>
      <c r="AY119" s="374">
        <v>6122</v>
      </c>
      <c r="AZ119" s="372">
        <v>6146</v>
      </c>
      <c r="BA119" s="373">
        <v>6142</v>
      </c>
      <c r="BB119" s="373">
        <v>6144</v>
      </c>
      <c r="BC119" s="373">
        <v>6129</v>
      </c>
      <c r="BD119" s="373">
        <v>6103</v>
      </c>
      <c r="BE119" s="373">
        <v>6094</v>
      </c>
      <c r="BF119" s="373">
        <v>6079</v>
      </c>
      <c r="BG119" s="373">
        <v>6039</v>
      </c>
      <c r="BH119" s="373">
        <v>6044</v>
      </c>
      <c r="BI119" s="373">
        <v>6025</v>
      </c>
      <c r="BJ119" s="373">
        <v>6064</v>
      </c>
      <c r="BK119" s="374">
        <v>6104</v>
      </c>
      <c r="BL119" s="372">
        <v>6128</v>
      </c>
      <c r="BM119" s="377">
        <v>6165</v>
      </c>
      <c r="BN119" s="377">
        <v>6155</v>
      </c>
      <c r="BO119" s="377">
        <v>6165</v>
      </c>
      <c r="BP119" s="377">
        <v>6183</v>
      </c>
      <c r="BQ119" s="377">
        <v>6179</v>
      </c>
      <c r="BR119" s="377">
        <v>6120</v>
      </c>
      <c r="BS119" s="377">
        <v>6036</v>
      </c>
      <c r="BT119" s="377">
        <v>6100</v>
      </c>
      <c r="BU119" s="377">
        <v>6110</v>
      </c>
      <c r="BV119" s="377">
        <v>6108</v>
      </c>
      <c r="BW119" s="374">
        <v>6104</v>
      </c>
      <c r="BX119" s="372">
        <v>6112</v>
      </c>
      <c r="BY119" s="377">
        <v>6091</v>
      </c>
      <c r="BZ119" s="377">
        <v>6084</v>
      </c>
      <c r="CA119" s="377">
        <v>6065</v>
      </c>
      <c r="CB119" s="377">
        <v>6073</v>
      </c>
      <c r="CC119" s="377">
        <v>6010</v>
      </c>
      <c r="CD119" s="377">
        <v>6037</v>
      </c>
      <c r="CE119" s="377">
        <v>6048</v>
      </c>
      <c r="CF119" s="377">
        <v>6017</v>
      </c>
      <c r="CG119" s="373">
        <v>6008</v>
      </c>
      <c r="CH119" s="373">
        <v>5977</v>
      </c>
      <c r="CI119" s="374">
        <v>5946</v>
      </c>
      <c r="CJ119" s="372">
        <v>5923</v>
      </c>
      <c r="CK119" s="373">
        <v>5910</v>
      </c>
      <c r="CL119" s="373">
        <v>5930</v>
      </c>
      <c r="CM119" s="373">
        <v>5892</v>
      </c>
      <c r="CN119" s="373">
        <v>5904</v>
      </c>
      <c r="CO119" s="373">
        <v>5908</v>
      </c>
      <c r="CP119" s="373">
        <v>5895</v>
      </c>
      <c r="CQ119" s="373">
        <v>5893</v>
      </c>
      <c r="CR119" s="373">
        <v>5903</v>
      </c>
      <c r="CS119" s="373">
        <v>5909</v>
      </c>
      <c r="CT119" s="373">
        <v>5912</v>
      </c>
      <c r="CU119" s="374">
        <v>5919</v>
      </c>
      <c r="CV119" s="372">
        <v>5929</v>
      </c>
      <c r="CW119" s="373">
        <v>5940</v>
      </c>
      <c r="CX119" s="373">
        <v>5937</v>
      </c>
      <c r="CY119" s="373">
        <v>5921</v>
      </c>
      <c r="CZ119" s="373">
        <v>5876</v>
      </c>
      <c r="DA119" s="373">
        <v>5873</v>
      </c>
      <c r="DB119" s="373">
        <v>5860</v>
      </c>
      <c r="DC119" s="373">
        <v>5860</v>
      </c>
      <c r="DD119" s="373">
        <v>5889</v>
      </c>
      <c r="DE119" s="373">
        <v>5895</v>
      </c>
      <c r="DF119" s="373">
        <v>5874</v>
      </c>
      <c r="DG119" s="374">
        <v>5900</v>
      </c>
      <c r="DH119" s="372">
        <v>5917</v>
      </c>
      <c r="DI119" s="373">
        <v>5901</v>
      </c>
      <c r="DJ119" s="373">
        <v>5874</v>
      </c>
      <c r="DK119" s="373">
        <v>5842</v>
      </c>
      <c r="DL119" s="373">
        <v>5818</v>
      </c>
      <c r="DM119" s="373">
        <v>5819</v>
      </c>
      <c r="DN119" s="373">
        <v>5811</v>
      </c>
      <c r="DO119" s="373">
        <v>5782</v>
      </c>
      <c r="DP119" s="373">
        <v>5768</v>
      </c>
      <c r="DQ119" s="373">
        <v>5791</v>
      </c>
      <c r="DR119" s="373">
        <v>5791</v>
      </c>
      <c r="DS119" s="376">
        <v>5808</v>
      </c>
      <c r="DT119" s="372">
        <v>5859</v>
      </c>
      <c r="DU119" s="373">
        <v>5871</v>
      </c>
      <c r="DV119" s="373">
        <v>5837</v>
      </c>
      <c r="DW119" s="373">
        <v>5828</v>
      </c>
      <c r="DX119" s="373">
        <v>5843</v>
      </c>
      <c r="DY119" s="373">
        <v>5848</v>
      </c>
      <c r="DZ119" s="373">
        <v>5860</v>
      </c>
      <c r="EA119" s="373">
        <v>5829</v>
      </c>
      <c r="EB119" s="373">
        <v>5831</v>
      </c>
      <c r="EC119" s="373">
        <v>5825</v>
      </c>
      <c r="ED119" s="373">
        <v>5824</v>
      </c>
      <c r="EE119" s="376">
        <v>5798</v>
      </c>
      <c r="EF119" s="372">
        <v>5819</v>
      </c>
      <c r="EG119" s="373">
        <v>5846</v>
      </c>
      <c r="EH119" s="373">
        <v>5798</v>
      </c>
      <c r="EI119" s="373">
        <v>5797</v>
      </c>
      <c r="EJ119" s="373">
        <v>5780</v>
      </c>
      <c r="EK119" s="373">
        <v>5775</v>
      </c>
      <c r="EL119" s="373">
        <v>5762</v>
      </c>
      <c r="EM119" s="373">
        <v>5753</v>
      </c>
      <c r="EN119" s="373">
        <v>5767</v>
      </c>
      <c r="EO119" s="373">
        <v>5734</v>
      </c>
      <c r="EP119" s="373">
        <v>5721</v>
      </c>
      <c r="EQ119" s="376">
        <v>5722</v>
      </c>
      <c r="ER119" s="372">
        <v>5740</v>
      </c>
      <c r="ES119" s="373">
        <v>5770</v>
      </c>
      <c r="ET119" s="373">
        <v>5714</v>
      </c>
      <c r="EU119" s="373">
        <v>5682</v>
      </c>
      <c r="EV119" s="373">
        <v>5641</v>
      </c>
      <c r="EW119" s="376">
        <v>5591</v>
      </c>
      <c r="EX119" s="376">
        <v>5626</v>
      </c>
      <c r="EY119" s="376">
        <v>5635</v>
      </c>
      <c r="EZ119" s="374">
        <v>5646</v>
      </c>
      <c r="FA119" s="374">
        <v>5656</v>
      </c>
      <c r="FB119" s="374">
        <v>5639</v>
      </c>
      <c r="FC119" s="374">
        <v>5657</v>
      </c>
      <c r="FD119" s="374">
        <v>5670</v>
      </c>
      <c r="FE119" s="103">
        <v>13</v>
      </c>
      <c r="FF119" s="83">
        <v>0.22927689594356263</v>
      </c>
      <c r="FG119" s="103">
        <v>-52</v>
      </c>
      <c r="FH119" s="83">
        <v>-0.90877315623907728</v>
      </c>
    </row>
    <row r="120" spans="1:164" ht="15" outlineLevel="2">
      <c r="A120" s="360">
        <v>642</v>
      </c>
      <c r="B120" s="52" t="s">
        <v>391</v>
      </c>
      <c r="C120" s="343" t="s">
        <v>407</v>
      </c>
      <c r="D120" s="372">
        <v>11882</v>
      </c>
      <c r="E120" s="373">
        <v>11986</v>
      </c>
      <c r="F120" s="373">
        <v>12134</v>
      </c>
      <c r="G120" s="373">
        <v>12143</v>
      </c>
      <c r="H120" s="373">
        <v>12074</v>
      </c>
      <c r="I120" s="373">
        <v>12104</v>
      </c>
      <c r="J120" s="373">
        <v>12050</v>
      </c>
      <c r="K120" s="373">
        <v>12085</v>
      </c>
      <c r="L120" s="373">
        <v>12282</v>
      </c>
      <c r="M120" s="373">
        <v>12409</v>
      </c>
      <c r="N120" s="373">
        <v>12579</v>
      </c>
      <c r="O120" s="374">
        <v>12674</v>
      </c>
      <c r="P120" s="372">
        <v>12783</v>
      </c>
      <c r="Q120" s="373">
        <v>12885</v>
      </c>
      <c r="R120" s="375">
        <v>13058</v>
      </c>
      <c r="S120" s="373">
        <v>13401</v>
      </c>
      <c r="T120" s="373">
        <v>13490</v>
      </c>
      <c r="U120" s="373">
        <v>13531</v>
      </c>
      <c r="V120" s="373">
        <v>13591</v>
      </c>
      <c r="W120" s="373">
        <v>13486</v>
      </c>
      <c r="X120" s="373">
        <v>13540</v>
      </c>
      <c r="Y120" s="373">
        <v>13683</v>
      </c>
      <c r="Z120" s="373">
        <v>13710</v>
      </c>
      <c r="AA120" s="374">
        <v>13664</v>
      </c>
      <c r="AB120" s="372">
        <v>13706</v>
      </c>
      <c r="AC120" s="373">
        <v>13727</v>
      </c>
      <c r="AD120" s="373">
        <v>13715</v>
      </c>
      <c r="AE120" s="373">
        <v>13696</v>
      </c>
      <c r="AF120" s="373">
        <v>13636</v>
      </c>
      <c r="AG120" s="373">
        <v>13636</v>
      </c>
      <c r="AH120" s="373">
        <v>13634</v>
      </c>
      <c r="AI120" s="373">
        <v>13649</v>
      </c>
      <c r="AJ120" s="373">
        <v>13694</v>
      </c>
      <c r="AK120" s="373">
        <v>13693</v>
      </c>
      <c r="AL120" s="373">
        <v>13748</v>
      </c>
      <c r="AM120" s="374">
        <v>13776</v>
      </c>
      <c r="AN120" s="372">
        <v>13830</v>
      </c>
      <c r="AO120" s="373">
        <v>14139</v>
      </c>
      <c r="AP120" s="373">
        <v>14097</v>
      </c>
      <c r="AQ120" s="373">
        <v>14058</v>
      </c>
      <c r="AR120" s="373">
        <v>14110</v>
      </c>
      <c r="AS120" s="373">
        <v>14092</v>
      </c>
      <c r="AT120" s="373">
        <v>14093</v>
      </c>
      <c r="AU120" s="373">
        <v>14069</v>
      </c>
      <c r="AV120" s="373">
        <v>13965</v>
      </c>
      <c r="AW120" s="373">
        <v>13995</v>
      </c>
      <c r="AX120" s="373">
        <v>14040</v>
      </c>
      <c r="AY120" s="374">
        <v>14045</v>
      </c>
      <c r="AZ120" s="372">
        <v>14028</v>
      </c>
      <c r="BA120" s="373">
        <v>14004</v>
      </c>
      <c r="BB120" s="373">
        <v>13955</v>
      </c>
      <c r="BC120" s="373">
        <v>13801</v>
      </c>
      <c r="BD120" s="373">
        <v>13858</v>
      </c>
      <c r="BE120" s="373">
        <v>13797</v>
      </c>
      <c r="BF120" s="373">
        <v>13821</v>
      </c>
      <c r="BG120" s="373">
        <v>13652</v>
      </c>
      <c r="BH120" s="373">
        <v>13724</v>
      </c>
      <c r="BI120" s="373">
        <v>13713</v>
      </c>
      <c r="BJ120" s="373">
        <v>13705</v>
      </c>
      <c r="BK120" s="374">
        <v>13731</v>
      </c>
      <c r="BL120" s="372">
        <v>13749</v>
      </c>
      <c r="BM120" s="377">
        <v>13769</v>
      </c>
      <c r="BN120" s="377">
        <v>13774</v>
      </c>
      <c r="BO120" s="377">
        <v>13736</v>
      </c>
      <c r="BP120" s="377">
        <v>13794</v>
      </c>
      <c r="BQ120" s="377">
        <v>13722</v>
      </c>
      <c r="BR120" s="377">
        <v>13571</v>
      </c>
      <c r="BS120" s="377">
        <v>13529</v>
      </c>
      <c r="BT120" s="377">
        <v>13507</v>
      </c>
      <c r="BU120" s="377">
        <v>13417</v>
      </c>
      <c r="BV120" s="377">
        <v>13408</v>
      </c>
      <c r="BW120" s="374">
        <v>13389</v>
      </c>
      <c r="BX120" s="372">
        <v>13383</v>
      </c>
      <c r="BY120" s="377">
        <v>13319</v>
      </c>
      <c r="BZ120" s="377">
        <v>13212</v>
      </c>
      <c r="CA120" s="377">
        <v>13160</v>
      </c>
      <c r="CB120" s="377">
        <v>13104</v>
      </c>
      <c r="CC120" s="377">
        <v>12909</v>
      </c>
      <c r="CD120" s="377">
        <v>12824</v>
      </c>
      <c r="CE120" s="377">
        <v>12817</v>
      </c>
      <c r="CF120" s="377">
        <v>12800</v>
      </c>
      <c r="CG120" s="373">
        <v>12787</v>
      </c>
      <c r="CH120" s="373">
        <v>12779</v>
      </c>
      <c r="CI120" s="374">
        <v>12805</v>
      </c>
      <c r="CJ120" s="372">
        <v>12812</v>
      </c>
      <c r="CK120" s="373">
        <v>12810</v>
      </c>
      <c r="CL120" s="373">
        <v>12784</v>
      </c>
      <c r="CM120" s="373">
        <v>12766</v>
      </c>
      <c r="CN120" s="373">
        <v>12803</v>
      </c>
      <c r="CO120" s="373">
        <v>12861</v>
      </c>
      <c r="CP120" s="373">
        <v>12924</v>
      </c>
      <c r="CQ120" s="373">
        <v>12915</v>
      </c>
      <c r="CR120" s="373">
        <v>13058</v>
      </c>
      <c r="CS120" s="373">
        <v>13091</v>
      </c>
      <c r="CT120" s="373">
        <v>13092</v>
      </c>
      <c r="CU120" s="374">
        <v>13109</v>
      </c>
      <c r="CV120" s="372">
        <v>13116</v>
      </c>
      <c r="CW120" s="373">
        <v>13091</v>
      </c>
      <c r="CX120" s="373">
        <v>13045</v>
      </c>
      <c r="CY120" s="373">
        <v>13013</v>
      </c>
      <c r="CZ120" s="373">
        <v>13043</v>
      </c>
      <c r="DA120" s="373">
        <v>13025</v>
      </c>
      <c r="DB120" s="373">
        <v>13036</v>
      </c>
      <c r="DC120" s="373">
        <v>12940</v>
      </c>
      <c r="DD120" s="373">
        <v>12916</v>
      </c>
      <c r="DE120" s="373">
        <v>12923</v>
      </c>
      <c r="DF120" s="373">
        <v>12957</v>
      </c>
      <c r="DG120" s="374">
        <v>12919</v>
      </c>
      <c r="DH120" s="372">
        <v>12906</v>
      </c>
      <c r="DI120" s="373">
        <v>12883</v>
      </c>
      <c r="DJ120" s="373">
        <v>13099</v>
      </c>
      <c r="DK120" s="373">
        <v>12990</v>
      </c>
      <c r="DL120" s="373">
        <v>12891</v>
      </c>
      <c r="DM120" s="373">
        <v>12843</v>
      </c>
      <c r="DN120" s="373">
        <v>12813</v>
      </c>
      <c r="DO120" s="373">
        <v>12795</v>
      </c>
      <c r="DP120" s="373">
        <v>12826</v>
      </c>
      <c r="DQ120" s="373">
        <v>12805</v>
      </c>
      <c r="DR120" s="373">
        <v>12780</v>
      </c>
      <c r="DS120" s="376">
        <v>12810</v>
      </c>
      <c r="DT120" s="372">
        <v>12891</v>
      </c>
      <c r="DU120" s="373">
        <v>12979</v>
      </c>
      <c r="DV120" s="373">
        <v>12936</v>
      </c>
      <c r="DW120" s="373">
        <v>12974</v>
      </c>
      <c r="DX120" s="373">
        <v>13033</v>
      </c>
      <c r="DY120" s="373">
        <v>13074</v>
      </c>
      <c r="DZ120" s="373">
        <v>13084</v>
      </c>
      <c r="EA120" s="373">
        <v>13023</v>
      </c>
      <c r="EB120" s="373">
        <v>13056</v>
      </c>
      <c r="EC120" s="373">
        <v>13009</v>
      </c>
      <c r="ED120" s="373">
        <v>12946</v>
      </c>
      <c r="EE120" s="376">
        <v>12956</v>
      </c>
      <c r="EF120" s="372">
        <v>13007</v>
      </c>
      <c r="EG120" s="373">
        <v>12997</v>
      </c>
      <c r="EH120" s="373">
        <v>12983</v>
      </c>
      <c r="EI120" s="373">
        <v>12982</v>
      </c>
      <c r="EJ120" s="373">
        <v>12936</v>
      </c>
      <c r="EK120" s="373">
        <v>12926</v>
      </c>
      <c r="EL120" s="373">
        <v>12919</v>
      </c>
      <c r="EM120" s="373">
        <v>12926</v>
      </c>
      <c r="EN120" s="373">
        <v>12873</v>
      </c>
      <c r="EO120" s="373">
        <v>12835</v>
      </c>
      <c r="EP120" s="373">
        <v>12901</v>
      </c>
      <c r="EQ120" s="376">
        <v>12854</v>
      </c>
      <c r="ER120" s="372">
        <v>12862</v>
      </c>
      <c r="ES120" s="373">
        <v>12851</v>
      </c>
      <c r="ET120" s="373">
        <v>12866</v>
      </c>
      <c r="EU120" s="373">
        <v>12834</v>
      </c>
      <c r="EV120" s="373">
        <v>12861</v>
      </c>
      <c r="EW120" s="376">
        <v>12781</v>
      </c>
      <c r="EX120" s="376">
        <v>12857</v>
      </c>
      <c r="EY120" s="376">
        <v>12738</v>
      </c>
      <c r="EZ120" s="374">
        <v>12682</v>
      </c>
      <c r="FA120" s="374">
        <v>12721</v>
      </c>
      <c r="FB120" s="374">
        <v>12752</v>
      </c>
      <c r="FC120" s="374">
        <v>12832</v>
      </c>
      <c r="FD120" s="374">
        <v>12905</v>
      </c>
      <c r="FE120" s="103">
        <v>73</v>
      </c>
      <c r="FF120" s="83">
        <v>0.56567222006974038</v>
      </c>
      <c r="FG120" s="103">
        <v>51</v>
      </c>
      <c r="FH120" s="83">
        <v>0.39676365333748254</v>
      </c>
    </row>
    <row r="121" spans="1:164" ht="15" outlineLevel="2">
      <c r="A121" s="360">
        <v>679</v>
      </c>
      <c r="B121" s="52" t="s">
        <v>391</v>
      </c>
      <c r="C121" s="343" t="s">
        <v>408</v>
      </c>
      <c r="D121" s="372">
        <v>14723</v>
      </c>
      <c r="E121" s="373">
        <v>14704</v>
      </c>
      <c r="F121" s="373">
        <v>14704</v>
      </c>
      <c r="G121" s="373">
        <v>14594</v>
      </c>
      <c r="H121" s="373">
        <v>14479</v>
      </c>
      <c r="I121" s="373">
        <v>14652</v>
      </c>
      <c r="J121" s="373">
        <v>14397</v>
      </c>
      <c r="K121" s="373">
        <v>14463</v>
      </c>
      <c r="L121" s="373">
        <v>14244</v>
      </c>
      <c r="M121" s="373">
        <v>14273</v>
      </c>
      <c r="N121" s="373">
        <v>14278</v>
      </c>
      <c r="O121" s="374">
        <v>14316</v>
      </c>
      <c r="P121" s="372">
        <v>14252</v>
      </c>
      <c r="Q121" s="373">
        <v>14143</v>
      </c>
      <c r="R121" s="375">
        <v>14433</v>
      </c>
      <c r="S121" s="373">
        <v>14496</v>
      </c>
      <c r="T121" s="373">
        <v>14544</v>
      </c>
      <c r="U121" s="373">
        <v>14482</v>
      </c>
      <c r="V121" s="373">
        <v>14246</v>
      </c>
      <c r="W121" s="373">
        <v>14205</v>
      </c>
      <c r="X121" s="373">
        <v>14272</v>
      </c>
      <c r="Y121" s="373">
        <v>14316</v>
      </c>
      <c r="Z121" s="373">
        <v>14260</v>
      </c>
      <c r="AA121" s="374">
        <v>14149</v>
      </c>
      <c r="AB121" s="372">
        <v>14249</v>
      </c>
      <c r="AC121" s="373">
        <v>14284</v>
      </c>
      <c r="AD121" s="373">
        <v>14260</v>
      </c>
      <c r="AE121" s="373">
        <v>14164</v>
      </c>
      <c r="AF121" s="373">
        <v>14232</v>
      </c>
      <c r="AG121" s="373">
        <v>14037</v>
      </c>
      <c r="AH121" s="373">
        <v>14031</v>
      </c>
      <c r="AI121" s="373">
        <v>13971</v>
      </c>
      <c r="AJ121" s="373">
        <v>13981</v>
      </c>
      <c r="AK121" s="373">
        <v>14161</v>
      </c>
      <c r="AL121" s="373">
        <v>14093</v>
      </c>
      <c r="AM121" s="374">
        <v>14108</v>
      </c>
      <c r="AN121" s="372">
        <v>14109</v>
      </c>
      <c r="AO121" s="373">
        <v>14238</v>
      </c>
      <c r="AP121" s="373">
        <v>14258</v>
      </c>
      <c r="AQ121" s="373">
        <v>14215</v>
      </c>
      <c r="AR121" s="373">
        <v>14351</v>
      </c>
      <c r="AS121" s="373">
        <v>14358</v>
      </c>
      <c r="AT121" s="373">
        <v>14303</v>
      </c>
      <c r="AU121" s="373">
        <v>14353</v>
      </c>
      <c r="AV121" s="373">
        <v>14327</v>
      </c>
      <c r="AW121" s="373">
        <v>14344</v>
      </c>
      <c r="AX121" s="373">
        <v>14351</v>
      </c>
      <c r="AY121" s="374">
        <v>14420</v>
      </c>
      <c r="AZ121" s="372">
        <v>14460</v>
      </c>
      <c r="BA121" s="373">
        <v>14527</v>
      </c>
      <c r="BB121" s="373">
        <v>14490</v>
      </c>
      <c r="BC121" s="373">
        <v>14465</v>
      </c>
      <c r="BD121" s="373">
        <v>14480</v>
      </c>
      <c r="BE121" s="373">
        <v>14399</v>
      </c>
      <c r="BF121" s="373">
        <v>14258</v>
      </c>
      <c r="BG121" s="373">
        <v>14127</v>
      </c>
      <c r="BH121" s="373">
        <v>14121</v>
      </c>
      <c r="BI121" s="373">
        <v>14034</v>
      </c>
      <c r="BJ121" s="373">
        <v>14191</v>
      </c>
      <c r="BK121" s="374">
        <v>14318</v>
      </c>
      <c r="BL121" s="372">
        <v>14350</v>
      </c>
      <c r="BM121" s="377">
        <v>14433</v>
      </c>
      <c r="BN121" s="377">
        <v>14407</v>
      </c>
      <c r="BO121" s="377">
        <v>14420</v>
      </c>
      <c r="BP121" s="377">
        <v>14479</v>
      </c>
      <c r="BQ121" s="377">
        <v>14492</v>
      </c>
      <c r="BR121" s="377">
        <v>14330</v>
      </c>
      <c r="BS121" s="377">
        <v>14267</v>
      </c>
      <c r="BT121" s="377">
        <v>14282</v>
      </c>
      <c r="BU121" s="377">
        <v>14269</v>
      </c>
      <c r="BV121" s="377">
        <v>14210</v>
      </c>
      <c r="BW121" s="374">
        <v>14240</v>
      </c>
      <c r="BX121" s="372">
        <v>14121</v>
      </c>
      <c r="BY121" s="377">
        <v>14013</v>
      </c>
      <c r="BZ121" s="377">
        <v>13844</v>
      </c>
      <c r="CA121" s="377">
        <v>13711</v>
      </c>
      <c r="CB121" s="377">
        <v>13642</v>
      </c>
      <c r="CC121" s="377">
        <v>13378</v>
      </c>
      <c r="CD121" s="377">
        <v>13427</v>
      </c>
      <c r="CE121" s="377">
        <v>13398</v>
      </c>
      <c r="CF121" s="377">
        <v>13316</v>
      </c>
      <c r="CG121" s="373">
        <v>13257</v>
      </c>
      <c r="CH121" s="373">
        <v>13246</v>
      </c>
      <c r="CI121" s="374">
        <v>13225</v>
      </c>
      <c r="CJ121" s="372">
        <v>13220</v>
      </c>
      <c r="CK121" s="373">
        <v>13189</v>
      </c>
      <c r="CL121" s="373">
        <v>13142</v>
      </c>
      <c r="CM121" s="373">
        <v>13057</v>
      </c>
      <c r="CN121" s="373">
        <v>13118</v>
      </c>
      <c r="CO121" s="373">
        <v>13231</v>
      </c>
      <c r="CP121" s="373">
        <v>13286</v>
      </c>
      <c r="CQ121" s="373">
        <v>13309</v>
      </c>
      <c r="CR121" s="373">
        <v>13247</v>
      </c>
      <c r="CS121" s="373">
        <v>13289</v>
      </c>
      <c r="CT121" s="373">
        <v>13356</v>
      </c>
      <c r="CU121" s="374">
        <v>13407</v>
      </c>
      <c r="CV121" s="372">
        <v>13391</v>
      </c>
      <c r="CW121" s="373">
        <v>13370</v>
      </c>
      <c r="CX121" s="373">
        <v>13324</v>
      </c>
      <c r="CY121" s="373">
        <v>13328</v>
      </c>
      <c r="CZ121" s="373">
        <v>13340</v>
      </c>
      <c r="DA121" s="373">
        <v>13342</v>
      </c>
      <c r="DB121" s="373">
        <v>13355</v>
      </c>
      <c r="DC121" s="373">
        <v>13275</v>
      </c>
      <c r="DD121" s="373">
        <v>13339</v>
      </c>
      <c r="DE121" s="373">
        <v>13285</v>
      </c>
      <c r="DF121" s="373">
        <v>13267</v>
      </c>
      <c r="DG121" s="374">
        <v>13260</v>
      </c>
      <c r="DH121" s="372">
        <v>13321</v>
      </c>
      <c r="DI121" s="373">
        <v>13306</v>
      </c>
      <c r="DJ121" s="373">
        <v>13308</v>
      </c>
      <c r="DK121" s="373">
        <v>13299</v>
      </c>
      <c r="DL121" s="373">
        <v>13271</v>
      </c>
      <c r="DM121" s="373">
        <v>13222</v>
      </c>
      <c r="DN121" s="373">
        <v>13167</v>
      </c>
      <c r="DO121" s="373">
        <v>13148</v>
      </c>
      <c r="DP121" s="373">
        <v>13141</v>
      </c>
      <c r="DQ121" s="373">
        <v>13057</v>
      </c>
      <c r="DR121" s="373">
        <v>12967</v>
      </c>
      <c r="DS121" s="376">
        <v>13004</v>
      </c>
      <c r="DT121" s="372">
        <v>12995</v>
      </c>
      <c r="DU121" s="373">
        <v>13086</v>
      </c>
      <c r="DV121" s="373">
        <v>13127</v>
      </c>
      <c r="DW121" s="373">
        <v>13136</v>
      </c>
      <c r="DX121" s="373">
        <v>13251</v>
      </c>
      <c r="DY121" s="373">
        <v>13326</v>
      </c>
      <c r="DZ121" s="373">
        <v>13357</v>
      </c>
      <c r="EA121" s="373">
        <v>13204</v>
      </c>
      <c r="EB121" s="373">
        <v>13187</v>
      </c>
      <c r="EC121" s="373">
        <v>13097</v>
      </c>
      <c r="ED121" s="373">
        <v>13013</v>
      </c>
      <c r="EE121" s="376">
        <v>12924</v>
      </c>
      <c r="EF121" s="372">
        <v>12926</v>
      </c>
      <c r="EG121" s="373">
        <v>12893</v>
      </c>
      <c r="EH121" s="373">
        <v>12835</v>
      </c>
      <c r="EI121" s="373">
        <v>12825</v>
      </c>
      <c r="EJ121" s="373">
        <v>12768</v>
      </c>
      <c r="EK121" s="373">
        <v>12749</v>
      </c>
      <c r="EL121" s="373">
        <v>12730</v>
      </c>
      <c r="EM121" s="373">
        <v>12706</v>
      </c>
      <c r="EN121" s="373">
        <v>12756</v>
      </c>
      <c r="EO121" s="373">
        <v>12745</v>
      </c>
      <c r="EP121" s="373">
        <v>12759</v>
      </c>
      <c r="EQ121" s="376">
        <v>12781</v>
      </c>
      <c r="ER121" s="372">
        <v>12778</v>
      </c>
      <c r="ES121" s="373">
        <v>12739</v>
      </c>
      <c r="ET121" s="373">
        <v>12673</v>
      </c>
      <c r="EU121" s="373">
        <v>12618</v>
      </c>
      <c r="EV121" s="373">
        <v>12683</v>
      </c>
      <c r="EW121" s="376">
        <v>12631</v>
      </c>
      <c r="EX121" s="376">
        <v>12923</v>
      </c>
      <c r="EY121" s="376">
        <v>12919</v>
      </c>
      <c r="EZ121" s="374">
        <v>12838</v>
      </c>
      <c r="FA121" s="374">
        <v>12871</v>
      </c>
      <c r="FB121" s="374">
        <v>12850</v>
      </c>
      <c r="FC121" s="374">
        <v>12898</v>
      </c>
      <c r="FD121" s="374">
        <v>12987</v>
      </c>
      <c r="FE121" s="103">
        <v>89</v>
      </c>
      <c r="FF121" s="83">
        <v>0.68530068530068522</v>
      </c>
      <c r="FG121" s="103">
        <v>206</v>
      </c>
      <c r="FH121" s="83">
        <v>1.6117674673343245</v>
      </c>
    </row>
    <row r="122" spans="1:164" ht="15" outlineLevel="2">
      <c r="A122" s="360">
        <v>789</v>
      </c>
      <c r="B122" s="52" t="s">
        <v>391</v>
      </c>
      <c r="C122" s="343" t="s">
        <v>409</v>
      </c>
      <c r="D122" s="372">
        <v>9184</v>
      </c>
      <c r="E122" s="373">
        <v>9156</v>
      </c>
      <c r="F122" s="373">
        <v>9190</v>
      </c>
      <c r="G122" s="373">
        <v>9133</v>
      </c>
      <c r="H122" s="373">
        <v>9190</v>
      </c>
      <c r="I122" s="373">
        <v>9265</v>
      </c>
      <c r="J122" s="373">
        <v>9218</v>
      </c>
      <c r="K122" s="373">
        <v>9213</v>
      </c>
      <c r="L122" s="373">
        <v>9168</v>
      </c>
      <c r="M122" s="373">
        <v>9231</v>
      </c>
      <c r="N122" s="373">
        <v>9150</v>
      </c>
      <c r="O122" s="374">
        <v>9197</v>
      </c>
      <c r="P122" s="372">
        <v>9087</v>
      </c>
      <c r="Q122" s="373">
        <v>9096</v>
      </c>
      <c r="R122" s="375">
        <v>9197</v>
      </c>
      <c r="S122" s="373">
        <v>9142</v>
      </c>
      <c r="T122" s="373">
        <v>9150</v>
      </c>
      <c r="U122" s="373">
        <v>9136</v>
      </c>
      <c r="V122" s="373">
        <v>9243</v>
      </c>
      <c r="W122" s="373">
        <v>9269</v>
      </c>
      <c r="X122" s="373">
        <v>9371</v>
      </c>
      <c r="Y122" s="373">
        <v>9343</v>
      </c>
      <c r="Z122" s="373">
        <v>9333</v>
      </c>
      <c r="AA122" s="374">
        <v>9306</v>
      </c>
      <c r="AB122" s="372">
        <v>9376</v>
      </c>
      <c r="AC122" s="373">
        <v>9376</v>
      </c>
      <c r="AD122" s="373">
        <v>9442</v>
      </c>
      <c r="AE122" s="373">
        <v>9428</v>
      </c>
      <c r="AF122" s="373">
        <v>9475</v>
      </c>
      <c r="AG122" s="373">
        <v>9456</v>
      </c>
      <c r="AH122" s="373">
        <v>9404</v>
      </c>
      <c r="AI122" s="373">
        <v>9457</v>
      </c>
      <c r="AJ122" s="373">
        <v>9654</v>
      </c>
      <c r="AK122" s="373">
        <v>9693</v>
      </c>
      <c r="AL122" s="373">
        <v>9622</v>
      </c>
      <c r="AM122" s="374">
        <v>9652</v>
      </c>
      <c r="AN122" s="372">
        <v>9637</v>
      </c>
      <c r="AO122" s="373">
        <v>9747</v>
      </c>
      <c r="AP122" s="373">
        <v>9786</v>
      </c>
      <c r="AQ122" s="373">
        <v>9765</v>
      </c>
      <c r="AR122" s="373">
        <v>9735</v>
      </c>
      <c r="AS122" s="373">
        <v>9750</v>
      </c>
      <c r="AT122" s="373">
        <v>9725</v>
      </c>
      <c r="AU122" s="373">
        <v>9743</v>
      </c>
      <c r="AV122" s="373">
        <v>9688</v>
      </c>
      <c r="AW122" s="373">
        <v>9604</v>
      </c>
      <c r="AX122" s="373">
        <v>9586</v>
      </c>
      <c r="AY122" s="374">
        <v>9580</v>
      </c>
      <c r="AZ122" s="372">
        <v>9620</v>
      </c>
      <c r="BA122" s="373">
        <v>9628</v>
      </c>
      <c r="BB122" s="373">
        <v>9587</v>
      </c>
      <c r="BC122" s="373">
        <v>9543</v>
      </c>
      <c r="BD122" s="373">
        <v>9506</v>
      </c>
      <c r="BE122" s="373">
        <v>9496</v>
      </c>
      <c r="BF122" s="373">
        <v>9506</v>
      </c>
      <c r="BG122" s="373">
        <v>9501</v>
      </c>
      <c r="BH122" s="373">
        <v>9449</v>
      </c>
      <c r="BI122" s="373">
        <v>9425</v>
      </c>
      <c r="BJ122" s="373">
        <v>9633</v>
      </c>
      <c r="BK122" s="374">
        <v>9751</v>
      </c>
      <c r="BL122" s="372">
        <v>9737</v>
      </c>
      <c r="BM122" s="377">
        <v>9822</v>
      </c>
      <c r="BN122" s="377">
        <v>9741</v>
      </c>
      <c r="BO122" s="377">
        <v>9762</v>
      </c>
      <c r="BP122" s="377">
        <v>9797</v>
      </c>
      <c r="BQ122" s="377">
        <v>9801</v>
      </c>
      <c r="BR122" s="377">
        <v>9798</v>
      </c>
      <c r="BS122" s="377">
        <v>9802</v>
      </c>
      <c r="BT122" s="377">
        <v>9812</v>
      </c>
      <c r="BU122" s="377">
        <v>9791</v>
      </c>
      <c r="BV122" s="377">
        <v>9794</v>
      </c>
      <c r="BW122" s="374">
        <v>9808</v>
      </c>
      <c r="BX122" s="372">
        <v>9700</v>
      </c>
      <c r="BY122" s="377">
        <v>9680</v>
      </c>
      <c r="BZ122" s="377">
        <v>9561</v>
      </c>
      <c r="CA122" s="377">
        <v>9495</v>
      </c>
      <c r="CB122" s="377">
        <v>9473</v>
      </c>
      <c r="CC122" s="377">
        <v>9196</v>
      </c>
      <c r="CD122" s="377">
        <v>9222</v>
      </c>
      <c r="CE122" s="377">
        <v>9228</v>
      </c>
      <c r="CF122" s="377">
        <v>9154</v>
      </c>
      <c r="CG122" s="373">
        <v>9134</v>
      </c>
      <c r="CH122" s="373">
        <v>9137</v>
      </c>
      <c r="CI122" s="374">
        <v>9066</v>
      </c>
      <c r="CJ122" s="372">
        <v>9028</v>
      </c>
      <c r="CK122" s="373">
        <v>9082</v>
      </c>
      <c r="CL122" s="373">
        <v>9104</v>
      </c>
      <c r="CM122" s="373">
        <v>9109</v>
      </c>
      <c r="CN122" s="373">
        <v>9125</v>
      </c>
      <c r="CO122" s="373">
        <v>9094</v>
      </c>
      <c r="CP122" s="373">
        <v>9076</v>
      </c>
      <c r="CQ122" s="373">
        <v>8960</v>
      </c>
      <c r="CR122" s="373">
        <v>9096</v>
      </c>
      <c r="CS122" s="373">
        <v>9055</v>
      </c>
      <c r="CT122" s="373">
        <v>9026</v>
      </c>
      <c r="CU122" s="374">
        <v>8966</v>
      </c>
      <c r="CV122" s="372">
        <v>8989</v>
      </c>
      <c r="CW122" s="373">
        <v>9038</v>
      </c>
      <c r="CX122" s="373">
        <v>8980</v>
      </c>
      <c r="CY122" s="373">
        <v>8952</v>
      </c>
      <c r="CZ122" s="373">
        <v>8979</v>
      </c>
      <c r="DA122" s="373">
        <v>8992</v>
      </c>
      <c r="DB122" s="373">
        <v>8961</v>
      </c>
      <c r="DC122" s="373">
        <v>8967</v>
      </c>
      <c r="DD122" s="373">
        <v>8995</v>
      </c>
      <c r="DE122" s="373">
        <v>8995</v>
      </c>
      <c r="DF122" s="373">
        <v>9033</v>
      </c>
      <c r="DG122" s="374">
        <v>9044</v>
      </c>
      <c r="DH122" s="372">
        <v>9083</v>
      </c>
      <c r="DI122" s="373">
        <v>9106</v>
      </c>
      <c r="DJ122" s="373">
        <v>9179</v>
      </c>
      <c r="DK122" s="373">
        <v>9060</v>
      </c>
      <c r="DL122" s="373">
        <v>9042</v>
      </c>
      <c r="DM122" s="373">
        <v>9003</v>
      </c>
      <c r="DN122" s="373">
        <v>8963</v>
      </c>
      <c r="DO122" s="373">
        <v>9042</v>
      </c>
      <c r="DP122" s="373">
        <v>9053</v>
      </c>
      <c r="DQ122" s="373">
        <v>9023</v>
      </c>
      <c r="DR122" s="373">
        <v>9001</v>
      </c>
      <c r="DS122" s="376">
        <v>8982</v>
      </c>
      <c r="DT122" s="372">
        <v>8977</v>
      </c>
      <c r="DU122" s="373">
        <v>9110</v>
      </c>
      <c r="DV122" s="373">
        <v>9123</v>
      </c>
      <c r="DW122" s="373">
        <v>9083</v>
      </c>
      <c r="DX122" s="373">
        <v>9126</v>
      </c>
      <c r="DY122" s="373">
        <v>9116</v>
      </c>
      <c r="DZ122" s="373">
        <v>9126</v>
      </c>
      <c r="EA122" s="373">
        <v>9070</v>
      </c>
      <c r="EB122" s="373">
        <v>9094</v>
      </c>
      <c r="EC122" s="373">
        <v>9053</v>
      </c>
      <c r="ED122" s="373">
        <v>9030</v>
      </c>
      <c r="EE122" s="376">
        <v>8978</v>
      </c>
      <c r="EF122" s="372">
        <v>8973</v>
      </c>
      <c r="EG122" s="373">
        <v>9015</v>
      </c>
      <c r="EH122" s="373">
        <v>8969</v>
      </c>
      <c r="EI122" s="373">
        <v>8999</v>
      </c>
      <c r="EJ122" s="373">
        <v>9028</v>
      </c>
      <c r="EK122" s="373">
        <v>9019</v>
      </c>
      <c r="EL122" s="373">
        <v>8995</v>
      </c>
      <c r="EM122" s="373">
        <v>9063</v>
      </c>
      <c r="EN122" s="373">
        <v>9233</v>
      </c>
      <c r="EO122" s="373">
        <v>9241</v>
      </c>
      <c r="EP122" s="373">
        <v>9189</v>
      </c>
      <c r="EQ122" s="376">
        <v>9187</v>
      </c>
      <c r="ER122" s="372">
        <v>9215</v>
      </c>
      <c r="ES122" s="373">
        <v>9264</v>
      </c>
      <c r="ET122" s="373">
        <v>9152</v>
      </c>
      <c r="EU122" s="373">
        <v>9123</v>
      </c>
      <c r="EV122" s="373">
        <v>9122</v>
      </c>
      <c r="EW122" s="376">
        <v>9098</v>
      </c>
      <c r="EX122" s="376">
        <v>9305</v>
      </c>
      <c r="EY122" s="376">
        <v>9297</v>
      </c>
      <c r="EZ122" s="374">
        <v>9209</v>
      </c>
      <c r="FA122" s="374">
        <v>9259</v>
      </c>
      <c r="FB122" s="374">
        <v>9243</v>
      </c>
      <c r="FC122" s="374">
        <v>9230</v>
      </c>
      <c r="FD122" s="374">
        <v>9293</v>
      </c>
      <c r="FE122" s="103">
        <v>63</v>
      </c>
      <c r="FF122" s="83">
        <v>0.67792962444850957</v>
      </c>
      <c r="FG122" s="103">
        <v>106</v>
      </c>
      <c r="FH122" s="83">
        <v>1.1538042886687712</v>
      </c>
    </row>
    <row r="123" spans="1:164" ht="15" outlineLevel="2">
      <c r="A123" s="360">
        <v>792</v>
      </c>
      <c r="B123" s="52" t="s">
        <v>391</v>
      </c>
      <c r="C123" s="343" t="s">
        <v>410</v>
      </c>
      <c r="D123" s="372">
        <v>4108</v>
      </c>
      <c r="E123" s="373">
        <v>4136</v>
      </c>
      <c r="F123" s="373">
        <v>4090</v>
      </c>
      <c r="G123" s="373">
        <v>4091</v>
      </c>
      <c r="H123" s="373">
        <v>4052</v>
      </c>
      <c r="I123" s="373">
        <v>4028</v>
      </c>
      <c r="J123" s="373">
        <v>3979</v>
      </c>
      <c r="K123" s="373">
        <v>4022</v>
      </c>
      <c r="L123" s="373">
        <v>4034</v>
      </c>
      <c r="M123" s="373">
        <v>4003</v>
      </c>
      <c r="N123" s="373">
        <v>3991</v>
      </c>
      <c r="O123" s="374">
        <v>3996</v>
      </c>
      <c r="P123" s="372">
        <v>3975</v>
      </c>
      <c r="Q123" s="373">
        <v>3987</v>
      </c>
      <c r="R123" s="375">
        <v>4015</v>
      </c>
      <c r="S123" s="373">
        <v>4059</v>
      </c>
      <c r="T123" s="373">
        <v>4071</v>
      </c>
      <c r="U123" s="373">
        <v>4065</v>
      </c>
      <c r="V123" s="373">
        <v>4038</v>
      </c>
      <c r="W123" s="373">
        <v>3999</v>
      </c>
      <c r="X123" s="373">
        <v>3927</v>
      </c>
      <c r="Y123" s="373">
        <v>3961</v>
      </c>
      <c r="Z123" s="373">
        <v>3985</v>
      </c>
      <c r="AA123" s="374">
        <v>3898</v>
      </c>
      <c r="AB123" s="372">
        <v>3890</v>
      </c>
      <c r="AC123" s="373">
        <v>3958</v>
      </c>
      <c r="AD123" s="373">
        <v>3954</v>
      </c>
      <c r="AE123" s="373">
        <v>3949</v>
      </c>
      <c r="AF123" s="373">
        <v>3884</v>
      </c>
      <c r="AG123" s="373">
        <v>3794</v>
      </c>
      <c r="AH123" s="373">
        <v>3750</v>
      </c>
      <c r="AI123" s="373">
        <v>3743</v>
      </c>
      <c r="AJ123" s="373">
        <v>3732</v>
      </c>
      <c r="AK123" s="373">
        <v>3792</v>
      </c>
      <c r="AL123" s="373">
        <v>3765</v>
      </c>
      <c r="AM123" s="374">
        <v>3851</v>
      </c>
      <c r="AN123" s="372">
        <v>3822</v>
      </c>
      <c r="AO123" s="373">
        <v>3793</v>
      </c>
      <c r="AP123" s="373">
        <v>3769</v>
      </c>
      <c r="AQ123" s="373">
        <v>3735</v>
      </c>
      <c r="AR123" s="373">
        <v>3821</v>
      </c>
      <c r="AS123" s="373">
        <v>3786</v>
      </c>
      <c r="AT123" s="373">
        <v>3797</v>
      </c>
      <c r="AU123" s="373">
        <v>3811</v>
      </c>
      <c r="AV123" s="373">
        <v>3773</v>
      </c>
      <c r="AW123" s="373">
        <v>3749</v>
      </c>
      <c r="AX123" s="373">
        <v>3740</v>
      </c>
      <c r="AY123" s="374">
        <v>3707</v>
      </c>
      <c r="AZ123" s="372">
        <v>3710</v>
      </c>
      <c r="BA123" s="373">
        <v>3708</v>
      </c>
      <c r="BB123" s="373">
        <v>3684</v>
      </c>
      <c r="BC123" s="373">
        <v>3632</v>
      </c>
      <c r="BD123" s="373">
        <v>3637</v>
      </c>
      <c r="BE123" s="373">
        <v>3629</v>
      </c>
      <c r="BF123" s="373">
        <v>3623</v>
      </c>
      <c r="BG123" s="373">
        <v>3517</v>
      </c>
      <c r="BH123" s="373">
        <v>3545</v>
      </c>
      <c r="BI123" s="373">
        <v>3477</v>
      </c>
      <c r="BJ123" s="373">
        <v>3512</v>
      </c>
      <c r="BK123" s="374">
        <v>3539</v>
      </c>
      <c r="BL123" s="372">
        <v>3549</v>
      </c>
      <c r="BM123" s="377">
        <v>3573</v>
      </c>
      <c r="BN123" s="377">
        <v>3563</v>
      </c>
      <c r="BO123" s="377">
        <v>3543</v>
      </c>
      <c r="BP123" s="377">
        <v>3540</v>
      </c>
      <c r="BQ123" s="377">
        <v>3481</v>
      </c>
      <c r="BR123" s="377">
        <v>3294</v>
      </c>
      <c r="BS123" s="377">
        <v>3232</v>
      </c>
      <c r="BT123" s="377">
        <v>3220</v>
      </c>
      <c r="BU123" s="377">
        <v>3227</v>
      </c>
      <c r="BV123" s="377">
        <v>3271</v>
      </c>
      <c r="BW123" s="374">
        <v>3288</v>
      </c>
      <c r="BX123" s="372">
        <v>3296</v>
      </c>
      <c r="BY123" s="377">
        <v>3267</v>
      </c>
      <c r="BZ123" s="377">
        <v>3248</v>
      </c>
      <c r="CA123" s="377">
        <v>3185</v>
      </c>
      <c r="CB123" s="377">
        <v>3194</v>
      </c>
      <c r="CC123" s="377">
        <v>3164</v>
      </c>
      <c r="CD123" s="377">
        <v>3132</v>
      </c>
      <c r="CE123" s="377">
        <v>3139</v>
      </c>
      <c r="CF123" s="377">
        <v>3108</v>
      </c>
      <c r="CG123" s="373">
        <v>3089</v>
      </c>
      <c r="CH123" s="373">
        <v>3091</v>
      </c>
      <c r="CI123" s="374">
        <v>3090</v>
      </c>
      <c r="CJ123" s="372">
        <v>3077</v>
      </c>
      <c r="CK123" s="373">
        <v>3061</v>
      </c>
      <c r="CL123" s="373">
        <v>3031</v>
      </c>
      <c r="CM123" s="373">
        <v>3027</v>
      </c>
      <c r="CN123" s="373">
        <v>3021</v>
      </c>
      <c r="CO123" s="373">
        <v>3035</v>
      </c>
      <c r="CP123" s="373">
        <v>3084</v>
      </c>
      <c r="CQ123" s="373">
        <v>3068</v>
      </c>
      <c r="CR123" s="373">
        <v>3052</v>
      </c>
      <c r="CS123" s="373">
        <v>3096</v>
      </c>
      <c r="CT123" s="373">
        <v>3108</v>
      </c>
      <c r="CU123" s="374">
        <v>3140</v>
      </c>
      <c r="CV123" s="372">
        <v>3139</v>
      </c>
      <c r="CW123" s="373">
        <v>3107</v>
      </c>
      <c r="CX123" s="373">
        <v>3074</v>
      </c>
      <c r="CY123" s="373">
        <v>3047</v>
      </c>
      <c r="CZ123" s="373">
        <v>3034</v>
      </c>
      <c r="DA123" s="373">
        <v>3021</v>
      </c>
      <c r="DB123" s="373">
        <v>2990</v>
      </c>
      <c r="DC123" s="373">
        <v>3011</v>
      </c>
      <c r="DD123" s="373">
        <v>2997</v>
      </c>
      <c r="DE123" s="373">
        <v>2996</v>
      </c>
      <c r="DF123" s="373">
        <v>3024</v>
      </c>
      <c r="DG123" s="374">
        <v>3037</v>
      </c>
      <c r="DH123" s="372">
        <v>3048</v>
      </c>
      <c r="DI123" s="373">
        <v>2980</v>
      </c>
      <c r="DJ123" s="373">
        <v>2995</v>
      </c>
      <c r="DK123" s="373">
        <v>2985</v>
      </c>
      <c r="DL123" s="373">
        <v>2963</v>
      </c>
      <c r="DM123" s="373">
        <v>2940</v>
      </c>
      <c r="DN123" s="373">
        <v>2916</v>
      </c>
      <c r="DO123" s="373">
        <v>2940</v>
      </c>
      <c r="DP123" s="373">
        <v>2949</v>
      </c>
      <c r="DQ123" s="373">
        <v>2938</v>
      </c>
      <c r="DR123" s="373">
        <v>2934</v>
      </c>
      <c r="DS123" s="376">
        <v>2993</v>
      </c>
      <c r="DT123" s="372">
        <v>2995</v>
      </c>
      <c r="DU123" s="373">
        <v>3071</v>
      </c>
      <c r="DV123" s="373">
        <v>3060</v>
      </c>
      <c r="DW123" s="373">
        <v>3108</v>
      </c>
      <c r="DX123" s="373">
        <v>3158</v>
      </c>
      <c r="DY123" s="373">
        <v>3155</v>
      </c>
      <c r="DZ123" s="373">
        <v>3156</v>
      </c>
      <c r="EA123" s="373">
        <v>3071</v>
      </c>
      <c r="EB123" s="373">
        <v>3063</v>
      </c>
      <c r="EC123" s="373">
        <v>3045</v>
      </c>
      <c r="ED123" s="373">
        <v>3034</v>
      </c>
      <c r="EE123" s="376">
        <v>3036</v>
      </c>
      <c r="EF123" s="372">
        <v>3041</v>
      </c>
      <c r="EG123" s="373">
        <v>3055</v>
      </c>
      <c r="EH123" s="373">
        <v>3018</v>
      </c>
      <c r="EI123" s="373">
        <v>3023</v>
      </c>
      <c r="EJ123" s="373">
        <v>3017</v>
      </c>
      <c r="EK123" s="373">
        <v>2989</v>
      </c>
      <c r="EL123" s="373">
        <v>3003</v>
      </c>
      <c r="EM123" s="373">
        <v>3007</v>
      </c>
      <c r="EN123" s="373">
        <v>3013</v>
      </c>
      <c r="EO123" s="373">
        <v>2989</v>
      </c>
      <c r="EP123" s="373">
        <v>2978</v>
      </c>
      <c r="EQ123" s="376">
        <v>2990</v>
      </c>
      <c r="ER123" s="372">
        <v>3016</v>
      </c>
      <c r="ES123" s="373">
        <v>2998</v>
      </c>
      <c r="ET123" s="373">
        <v>2984</v>
      </c>
      <c r="EU123" s="373">
        <v>2962</v>
      </c>
      <c r="EV123" s="373">
        <v>2977</v>
      </c>
      <c r="EW123" s="376">
        <v>2961</v>
      </c>
      <c r="EX123" s="376">
        <v>3108</v>
      </c>
      <c r="EY123" s="376">
        <v>3099</v>
      </c>
      <c r="EZ123" s="374">
        <v>3113</v>
      </c>
      <c r="FA123" s="374">
        <v>3127</v>
      </c>
      <c r="FB123" s="374">
        <v>3146</v>
      </c>
      <c r="FC123" s="374">
        <v>3136</v>
      </c>
      <c r="FD123" s="374">
        <v>3169</v>
      </c>
      <c r="FE123" s="103">
        <v>33</v>
      </c>
      <c r="FF123" s="83">
        <v>1.041337961502051</v>
      </c>
      <c r="FG123" s="103">
        <v>179</v>
      </c>
      <c r="FH123" s="83">
        <v>5.9866220735785953</v>
      </c>
    </row>
    <row r="124" spans="1:164" ht="15" outlineLevel="2">
      <c r="A124" s="360">
        <v>809</v>
      </c>
      <c r="B124" s="52" t="s">
        <v>391</v>
      </c>
      <c r="C124" s="343" t="s">
        <v>411</v>
      </c>
      <c r="D124" s="372">
        <v>4612</v>
      </c>
      <c r="E124" s="373">
        <v>4618</v>
      </c>
      <c r="F124" s="373">
        <v>4564</v>
      </c>
      <c r="G124" s="373">
        <v>4537</v>
      </c>
      <c r="H124" s="373">
        <v>4450</v>
      </c>
      <c r="I124" s="373">
        <v>4444</v>
      </c>
      <c r="J124" s="373">
        <v>4351</v>
      </c>
      <c r="K124" s="373">
        <v>4440</v>
      </c>
      <c r="L124" s="373">
        <v>4263</v>
      </c>
      <c r="M124" s="373">
        <v>4241</v>
      </c>
      <c r="N124" s="373">
        <v>4223</v>
      </c>
      <c r="O124" s="374">
        <v>4311</v>
      </c>
      <c r="P124" s="372">
        <v>4374</v>
      </c>
      <c r="Q124" s="373">
        <v>4309</v>
      </c>
      <c r="R124" s="375">
        <v>4312</v>
      </c>
      <c r="S124" s="373">
        <v>4224</v>
      </c>
      <c r="T124" s="373">
        <v>4252</v>
      </c>
      <c r="U124" s="373">
        <v>4218</v>
      </c>
      <c r="V124" s="373">
        <v>4288</v>
      </c>
      <c r="W124" s="373">
        <v>4274</v>
      </c>
      <c r="X124" s="373">
        <v>4238</v>
      </c>
      <c r="Y124" s="373">
        <v>4266</v>
      </c>
      <c r="Z124" s="373">
        <v>4252</v>
      </c>
      <c r="AA124" s="374">
        <v>4135</v>
      </c>
      <c r="AB124" s="372">
        <v>4130</v>
      </c>
      <c r="AC124" s="373">
        <v>4227</v>
      </c>
      <c r="AD124" s="373">
        <v>4245</v>
      </c>
      <c r="AE124" s="373">
        <v>4256</v>
      </c>
      <c r="AF124" s="373">
        <v>4231</v>
      </c>
      <c r="AG124" s="373">
        <v>4123</v>
      </c>
      <c r="AH124" s="373">
        <v>4091</v>
      </c>
      <c r="AI124" s="373">
        <v>4095</v>
      </c>
      <c r="AJ124" s="373">
        <v>4085</v>
      </c>
      <c r="AK124" s="373">
        <v>4281</v>
      </c>
      <c r="AL124" s="373">
        <v>4216</v>
      </c>
      <c r="AM124" s="374">
        <v>4264</v>
      </c>
      <c r="AN124" s="372">
        <v>4233</v>
      </c>
      <c r="AO124" s="373">
        <v>4308</v>
      </c>
      <c r="AP124" s="373">
        <v>4307</v>
      </c>
      <c r="AQ124" s="373">
        <v>4236</v>
      </c>
      <c r="AR124" s="373">
        <v>4294</v>
      </c>
      <c r="AS124" s="373">
        <v>4287</v>
      </c>
      <c r="AT124" s="373">
        <v>4301</v>
      </c>
      <c r="AU124" s="373">
        <v>4363</v>
      </c>
      <c r="AV124" s="373">
        <v>4327</v>
      </c>
      <c r="AW124" s="373">
        <v>4354</v>
      </c>
      <c r="AX124" s="373">
        <v>4315</v>
      </c>
      <c r="AY124" s="374">
        <v>4342</v>
      </c>
      <c r="AZ124" s="372">
        <v>4336</v>
      </c>
      <c r="BA124" s="373">
        <v>4383</v>
      </c>
      <c r="BB124" s="373">
        <v>4329</v>
      </c>
      <c r="BC124" s="373">
        <v>4292</v>
      </c>
      <c r="BD124" s="373">
        <v>4242</v>
      </c>
      <c r="BE124" s="373">
        <v>4190</v>
      </c>
      <c r="BF124" s="373">
        <v>4156</v>
      </c>
      <c r="BG124" s="373">
        <v>4026</v>
      </c>
      <c r="BH124" s="373">
        <v>4072</v>
      </c>
      <c r="BI124" s="373">
        <v>4005</v>
      </c>
      <c r="BJ124" s="373">
        <v>4125</v>
      </c>
      <c r="BK124" s="374">
        <v>4139</v>
      </c>
      <c r="BL124" s="372">
        <v>4156</v>
      </c>
      <c r="BM124" s="377">
        <v>4197</v>
      </c>
      <c r="BN124" s="377">
        <v>4170</v>
      </c>
      <c r="BO124" s="377">
        <v>4171</v>
      </c>
      <c r="BP124" s="377">
        <v>4210</v>
      </c>
      <c r="BQ124" s="377">
        <v>4163</v>
      </c>
      <c r="BR124" s="377">
        <v>3957</v>
      </c>
      <c r="BS124" s="377">
        <v>3913</v>
      </c>
      <c r="BT124" s="377">
        <v>3881</v>
      </c>
      <c r="BU124" s="377">
        <v>3875</v>
      </c>
      <c r="BV124" s="377">
        <v>3894</v>
      </c>
      <c r="BW124" s="374">
        <v>3946</v>
      </c>
      <c r="BX124" s="372">
        <v>3854</v>
      </c>
      <c r="BY124" s="377">
        <v>3824</v>
      </c>
      <c r="BZ124" s="377">
        <v>3806</v>
      </c>
      <c r="CA124" s="377">
        <v>3778</v>
      </c>
      <c r="CB124" s="377">
        <v>3704</v>
      </c>
      <c r="CC124" s="377">
        <v>3638</v>
      </c>
      <c r="CD124" s="377">
        <v>3587</v>
      </c>
      <c r="CE124" s="377">
        <v>3600</v>
      </c>
      <c r="CF124" s="377">
        <v>3592</v>
      </c>
      <c r="CG124" s="373">
        <v>3576</v>
      </c>
      <c r="CH124" s="373">
        <v>3583</v>
      </c>
      <c r="CI124" s="374">
        <v>3603</v>
      </c>
      <c r="CJ124" s="372">
        <v>3599</v>
      </c>
      <c r="CK124" s="373">
        <v>3615</v>
      </c>
      <c r="CL124" s="373">
        <v>3603</v>
      </c>
      <c r="CM124" s="373">
        <v>3600</v>
      </c>
      <c r="CN124" s="373">
        <v>3624</v>
      </c>
      <c r="CO124" s="373">
        <v>3676</v>
      </c>
      <c r="CP124" s="373">
        <v>3727</v>
      </c>
      <c r="CQ124" s="373">
        <v>3718</v>
      </c>
      <c r="CR124" s="373">
        <v>3674</v>
      </c>
      <c r="CS124" s="373">
        <v>3727</v>
      </c>
      <c r="CT124" s="373">
        <v>3724</v>
      </c>
      <c r="CU124" s="374">
        <v>3720</v>
      </c>
      <c r="CV124" s="372">
        <v>3738</v>
      </c>
      <c r="CW124" s="373">
        <v>3729</v>
      </c>
      <c r="CX124" s="373">
        <v>3688</v>
      </c>
      <c r="CY124" s="373">
        <v>3650</v>
      </c>
      <c r="CZ124" s="373">
        <v>3649</v>
      </c>
      <c r="DA124" s="373">
        <v>3626</v>
      </c>
      <c r="DB124" s="373">
        <v>3681</v>
      </c>
      <c r="DC124" s="373">
        <v>3631</v>
      </c>
      <c r="DD124" s="373">
        <v>3634</v>
      </c>
      <c r="DE124" s="373">
        <v>3642</v>
      </c>
      <c r="DF124" s="373">
        <v>3648</v>
      </c>
      <c r="DG124" s="374">
        <v>3621</v>
      </c>
      <c r="DH124" s="372">
        <v>3605</v>
      </c>
      <c r="DI124" s="373">
        <v>3634</v>
      </c>
      <c r="DJ124" s="373">
        <v>3627</v>
      </c>
      <c r="DK124" s="373">
        <v>3609</v>
      </c>
      <c r="DL124" s="373">
        <v>3575</v>
      </c>
      <c r="DM124" s="373">
        <v>3521</v>
      </c>
      <c r="DN124" s="373">
        <v>3487</v>
      </c>
      <c r="DO124" s="373">
        <v>3469</v>
      </c>
      <c r="DP124" s="373">
        <v>3485</v>
      </c>
      <c r="DQ124" s="373">
        <v>3449</v>
      </c>
      <c r="DR124" s="373">
        <v>3449</v>
      </c>
      <c r="DS124" s="376">
        <v>3527</v>
      </c>
      <c r="DT124" s="372">
        <v>3551</v>
      </c>
      <c r="DU124" s="373">
        <v>3660</v>
      </c>
      <c r="DV124" s="373">
        <v>3679</v>
      </c>
      <c r="DW124" s="373">
        <v>3685</v>
      </c>
      <c r="DX124" s="373">
        <v>3748</v>
      </c>
      <c r="DY124" s="373">
        <v>3771</v>
      </c>
      <c r="DZ124" s="373">
        <v>3754</v>
      </c>
      <c r="EA124" s="373">
        <v>3687</v>
      </c>
      <c r="EB124" s="373">
        <v>3682</v>
      </c>
      <c r="EC124" s="373">
        <v>3657</v>
      </c>
      <c r="ED124" s="373">
        <v>3624</v>
      </c>
      <c r="EE124" s="376">
        <v>3593</v>
      </c>
      <c r="EF124" s="372">
        <v>3586</v>
      </c>
      <c r="EG124" s="373">
        <v>3561</v>
      </c>
      <c r="EH124" s="373">
        <v>3524</v>
      </c>
      <c r="EI124" s="373">
        <v>3493</v>
      </c>
      <c r="EJ124" s="373">
        <v>3512</v>
      </c>
      <c r="EK124" s="373">
        <v>3507</v>
      </c>
      <c r="EL124" s="373">
        <v>3492</v>
      </c>
      <c r="EM124" s="373">
        <v>3473</v>
      </c>
      <c r="EN124" s="373">
        <v>3465</v>
      </c>
      <c r="EO124" s="373">
        <v>3438</v>
      </c>
      <c r="EP124" s="373">
        <v>3421</v>
      </c>
      <c r="EQ124" s="376">
        <v>3410</v>
      </c>
      <c r="ER124" s="372">
        <v>3433</v>
      </c>
      <c r="ES124" s="373">
        <v>3421</v>
      </c>
      <c r="ET124" s="373">
        <v>3418</v>
      </c>
      <c r="EU124" s="373">
        <v>3389</v>
      </c>
      <c r="EV124" s="373">
        <v>3408</v>
      </c>
      <c r="EW124" s="376">
        <v>3370</v>
      </c>
      <c r="EX124" s="376">
        <v>3573</v>
      </c>
      <c r="EY124" s="376">
        <v>3544</v>
      </c>
      <c r="EZ124" s="374">
        <v>3520</v>
      </c>
      <c r="FA124" s="374">
        <v>3522</v>
      </c>
      <c r="FB124" s="374">
        <v>3512</v>
      </c>
      <c r="FC124" s="374">
        <v>3537</v>
      </c>
      <c r="FD124" s="374">
        <v>3578</v>
      </c>
      <c r="FE124" s="103">
        <v>41</v>
      </c>
      <c r="FF124" s="83">
        <v>1.145891559530464</v>
      </c>
      <c r="FG124" s="103">
        <v>168</v>
      </c>
      <c r="FH124" s="83">
        <v>4.9266862170087977</v>
      </c>
    </row>
    <row r="125" spans="1:164" ht="15" outlineLevel="2">
      <c r="A125" s="360">
        <v>847</v>
      </c>
      <c r="B125" s="52" t="s">
        <v>391</v>
      </c>
      <c r="C125" s="343" t="s">
        <v>412</v>
      </c>
      <c r="D125" s="372">
        <v>24344</v>
      </c>
      <c r="E125" s="373">
        <v>24416</v>
      </c>
      <c r="F125" s="373">
        <v>24400</v>
      </c>
      <c r="G125" s="373">
        <v>24381</v>
      </c>
      <c r="H125" s="373">
        <v>24254</v>
      </c>
      <c r="I125" s="373">
        <v>24293</v>
      </c>
      <c r="J125" s="373">
        <v>24233</v>
      </c>
      <c r="K125" s="373">
        <v>24261</v>
      </c>
      <c r="L125" s="373">
        <v>24306</v>
      </c>
      <c r="M125" s="373">
        <v>24469</v>
      </c>
      <c r="N125" s="373">
        <v>24539</v>
      </c>
      <c r="O125" s="374">
        <v>24711</v>
      </c>
      <c r="P125" s="372">
        <v>24726</v>
      </c>
      <c r="Q125" s="373">
        <v>24794</v>
      </c>
      <c r="R125" s="375">
        <v>24917</v>
      </c>
      <c r="S125" s="373">
        <v>25102</v>
      </c>
      <c r="T125" s="373">
        <v>25164</v>
      </c>
      <c r="U125" s="373">
        <v>25366</v>
      </c>
      <c r="V125" s="373">
        <v>25362</v>
      </c>
      <c r="W125" s="373">
        <v>25168</v>
      </c>
      <c r="X125" s="373">
        <v>25054</v>
      </c>
      <c r="Y125" s="373">
        <v>25106</v>
      </c>
      <c r="Z125" s="373">
        <v>25072</v>
      </c>
      <c r="AA125" s="374">
        <v>25007</v>
      </c>
      <c r="AB125" s="372">
        <v>25112</v>
      </c>
      <c r="AC125" s="373">
        <v>25226</v>
      </c>
      <c r="AD125" s="373">
        <v>25016</v>
      </c>
      <c r="AE125" s="373">
        <v>25395</v>
      </c>
      <c r="AF125" s="373">
        <v>25416</v>
      </c>
      <c r="AG125" s="373">
        <v>25243</v>
      </c>
      <c r="AH125" s="373">
        <v>25189</v>
      </c>
      <c r="AI125" s="373">
        <v>25292</v>
      </c>
      <c r="AJ125" s="373">
        <v>25281</v>
      </c>
      <c r="AK125" s="373">
        <v>25356</v>
      </c>
      <c r="AL125" s="373">
        <v>25304</v>
      </c>
      <c r="AM125" s="374">
        <v>25433</v>
      </c>
      <c r="AN125" s="372">
        <v>25348</v>
      </c>
      <c r="AO125" s="373">
        <v>25418</v>
      </c>
      <c r="AP125" s="373">
        <v>25433</v>
      </c>
      <c r="AQ125" s="373">
        <v>25264</v>
      </c>
      <c r="AR125" s="373">
        <v>25456</v>
      </c>
      <c r="AS125" s="373">
        <v>25513</v>
      </c>
      <c r="AT125" s="373">
        <v>25583</v>
      </c>
      <c r="AU125" s="373">
        <v>25639</v>
      </c>
      <c r="AV125" s="373">
        <v>25584</v>
      </c>
      <c r="AW125" s="373">
        <v>25583</v>
      </c>
      <c r="AX125" s="373">
        <v>25598</v>
      </c>
      <c r="AY125" s="374">
        <v>25655</v>
      </c>
      <c r="AZ125" s="372">
        <v>25731</v>
      </c>
      <c r="BA125" s="373">
        <v>25835</v>
      </c>
      <c r="BB125" s="373">
        <v>25803</v>
      </c>
      <c r="BC125" s="373">
        <v>25798</v>
      </c>
      <c r="BD125" s="373">
        <v>25735</v>
      </c>
      <c r="BE125" s="373">
        <v>25541</v>
      </c>
      <c r="BF125" s="373">
        <v>25533</v>
      </c>
      <c r="BG125" s="373">
        <v>25341</v>
      </c>
      <c r="BH125" s="373">
        <v>25372</v>
      </c>
      <c r="BI125" s="373">
        <v>25229</v>
      </c>
      <c r="BJ125" s="373">
        <v>25247</v>
      </c>
      <c r="BK125" s="374">
        <v>25319</v>
      </c>
      <c r="BL125" s="372">
        <v>25320</v>
      </c>
      <c r="BM125" s="377">
        <v>25405</v>
      </c>
      <c r="BN125" s="377">
        <v>25401</v>
      </c>
      <c r="BO125" s="377">
        <v>25339</v>
      </c>
      <c r="BP125" s="377">
        <v>25350</v>
      </c>
      <c r="BQ125" s="377">
        <v>25384</v>
      </c>
      <c r="BR125" s="377">
        <v>25092</v>
      </c>
      <c r="BS125" s="377">
        <v>25019</v>
      </c>
      <c r="BT125" s="377">
        <v>25014</v>
      </c>
      <c r="BU125" s="377">
        <v>24963</v>
      </c>
      <c r="BV125" s="377">
        <v>24935</v>
      </c>
      <c r="BW125" s="374">
        <v>24962</v>
      </c>
      <c r="BX125" s="372">
        <v>24995</v>
      </c>
      <c r="BY125" s="377">
        <v>24953</v>
      </c>
      <c r="BZ125" s="377">
        <v>24861</v>
      </c>
      <c r="CA125" s="377">
        <v>24725</v>
      </c>
      <c r="CB125" s="377">
        <v>24703</v>
      </c>
      <c r="CC125" s="377">
        <v>24599</v>
      </c>
      <c r="CD125" s="377">
        <v>24473</v>
      </c>
      <c r="CE125" s="377">
        <v>24481</v>
      </c>
      <c r="CF125" s="377">
        <v>24424</v>
      </c>
      <c r="CG125" s="373">
        <v>24356</v>
      </c>
      <c r="CH125" s="373">
        <v>24405</v>
      </c>
      <c r="CI125" s="374">
        <v>24425</v>
      </c>
      <c r="CJ125" s="372">
        <v>24393</v>
      </c>
      <c r="CK125" s="373">
        <v>24493</v>
      </c>
      <c r="CL125" s="373">
        <v>24387</v>
      </c>
      <c r="CM125" s="373">
        <v>24389</v>
      </c>
      <c r="CN125" s="373">
        <v>24497</v>
      </c>
      <c r="CO125" s="373">
        <v>24661</v>
      </c>
      <c r="CP125" s="373">
        <v>24702</v>
      </c>
      <c r="CQ125" s="373">
        <v>24621</v>
      </c>
      <c r="CR125" s="373">
        <v>24710</v>
      </c>
      <c r="CS125" s="373">
        <v>24806</v>
      </c>
      <c r="CT125" s="373">
        <v>24855</v>
      </c>
      <c r="CU125" s="374">
        <v>24926</v>
      </c>
      <c r="CV125" s="372">
        <v>24932</v>
      </c>
      <c r="CW125" s="373">
        <v>24805</v>
      </c>
      <c r="CX125" s="373">
        <v>24818</v>
      </c>
      <c r="CY125" s="373">
        <v>24802</v>
      </c>
      <c r="CZ125" s="373">
        <v>24864</v>
      </c>
      <c r="DA125" s="373">
        <v>24838</v>
      </c>
      <c r="DB125" s="373">
        <v>24782</v>
      </c>
      <c r="DC125" s="373">
        <v>24733</v>
      </c>
      <c r="DD125" s="373">
        <v>24634</v>
      </c>
      <c r="DE125" s="373">
        <v>24589</v>
      </c>
      <c r="DF125" s="373">
        <v>24591</v>
      </c>
      <c r="DG125" s="374">
        <v>24594</v>
      </c>
      <c r="DH125" s="372">
        <v>24619</v>
      </c>
      <c r="DI125" s="373">
        <v>24497</v>
      </c>
      <c r="DJ125" s="373">
        <v>24379</v>
      </c>
      <c r="DK125" s="373">
        <v>24462</v>
      </c>
      <c r="DL125" s="373">
        <v>24455</v>
      </c>
      <c r="DM125" s="373">
        <v>24392</v>
      </c>
      <c r="DN125" s="373">
        <v>24342</v>
      </c>
      <c r="DO125" s="373">
        <v>24283</v>
      </c>
      <c r="DP125" s="373">
        <v>24306</v>
      </c>
      <c r="DQ125" s="373">
        <v>24312</v>
      </c>
      <c r="DR125" s="373">
        <v>24200</v>
      </c>
      <c r="DS125" s="376">
        <v>24566</v>
      </c>
      <c r="DT125" s="372">
        <v>24695</v>
      </c>
      <c r="DU125" s="373">
        <v>24979</v>
      </c>
      <c r="DV125" s="373">
        <v>24957</v>
      </c>
      <c r="DW125" s="373">
        <v>24991</v>
      </c>
      <c r="DX125" s="373">
        <v>25158</v>
      </c>
      <c r="DY125" s="373">
        <v>25166</v>
      </c>
      <c r="DZ125" s="373">
        <v>25085</v>
      </c>
      <c r="EA125" s="373">
        <v>24418</v>
      </c>
      <c r="EB125" s="373">
        <v>24895</v>
      </c>
      <c r="EC125" s="373">
        <v>24835</v>
      </c>
      <c r="ED125" s="373">
        <v>24748</v>
      </c>
      <c r="EE125" s="376">
        <v>24625</v>
      </c>
      <c r="EF125" s="372">
        <v>24601</v>
      </c>
      <c r="EG125" s="373">
        <v>24564</v>
      </c>
      <c r="EH125" s="373">
        <v>24497</v>
      </c>
      <c r="EI125" s="373">
        <v>24636</v>
      </c>
      <c r="EJ125" s="373">
        <v>24568</v>
      </c>
      <c r="EK125" s="373">
        <v>24452</v>
      </c>
      <c r="EL125" s="373">
        <v>24451</v>
      </c>
      <c r="EM125" s="373">
        <v>24381</v>
      </c>
      <c r="EN125" s="373">
        <v>24397</v>
      </c>
      <c r="EO125" s="373">
        <v>24392</v>
      </c>
      <c r="EP125" s="373">
        <v>24385</v>
      </c>
      <c r="EQ125" s="376">
        <v>24333</v>
      </c>
      <c r="ER125" s="372">
        <v>24411</v>
      </c>
      <c r="ES125" s="373">
        <v>24336</v>
      </c>
      <c r="ET125" s="373">
        <v>24343</v>
      </c>
      <c r="EU125" s="373">
        <v>24302</v>
      </c>
      <c r="EV125" s="373">
        <v>24327</v>
      </c>
      <c r="EW125" s="376">
        <v>24251</v>
      </c>
      <c r="EX125" s="376">
        <v>24636</v>
      </c>
      <c r="EY125" s="376">
        <v>24628</v>
      </c>
      <c r="EZ125" s="374">
        <v>24565</v>
      </c>
      <c r="FA125" s="374">
        <v>24581</v>
      </c>
      <c r="FB125" s="374">
        <v>24566</v>
      </c>
      <c r="FC125" s="374">
        <v>24633</v>
      </c>
      <c r="FD125" s="374">
        <v>24772</v>
      </c>
      <c r="FE125" s="103">
        <v>139</v>
      </c>
      <c r="FF125" s="83">
        <v>0.56111739060229293</v>
      </c>
      <c r="FG125" s="103">
        <v>439</v>
      </c>
      <c r="FH125" s="83">
        <v>1.8041343032096331</v>
      </c>
    </row>
    <row r="126" spans="1:164" ht="15" outlineLevel="2">
      <c r="A126" s="360">
        <v>856</v>
      </c>
      <c r="B126" s="52" t="s">
        <v>391</v>
      </c>
      <c r="C126" s="343" t="s">
        <v>413</v>
      </c>
      <c r="D126" s="372">
        <v>3924</v>
      </c>
      <c r="E126" s="373">
        <v>3920</v>
      </c>
      <c r="F126" s="373">
        <v>3916</v>
      </c>
      <c r="G126" s="373">
        <v>3893</v>
      </c>
      <c r="H126" s="373">
        <v>3864</v>
      </c>
      <c r="I126" s="373">
        <v>3855</v>
      </c>
      <c r="J126" s="373">
        <v>3781</v>
      </c>
      <c r="K126" s="373">
        <v>3838</v>
      </c>
      <c r="L126" s="373">
        <v>3686</v>
      </c>
      <c r="M126" s="373">
        <v>3710</v>
      </c>
      <c r="N126" s="373">
        <v>3728</v>
      </c>
      <c r="O126" s="374">
        <v>3774</v>
      </c>
      <c r="P126" s="372">
        <v>3732</v>
      </c>
      <c r="Q126" s="373">
        <v>3718</v>
      </c>
      <c r="R126" s="375">
        <v>3707</v>
      </c>
      <c r="S126" s="373">
        <v>3708</v>
      </c>
      <c r="T126" s="373">
        <v>3771</v>
      </c>
      <c r="U126" s="373">
        <v>3775</v>
      </c>
      <c r="V126" s="373">
        <v>3765</v>
      </c>
      <c r="W126" s="373">
        <v>3778</v>
      </c>
      <c r="X126" s="373">
        <v>3771</v>
      </c>
      <c r="Y126" s="373">
        <v>3842</v>
      </c>
      <c r="Z126" s="373">
        <v>3866</v>
      </c>
      <c r="AA126" s="374">
        <v>3849</v>
      </c>
      <c r="AB126" s="372">
        <v>3862</v>
      </c>
      <c r="AC126" s="373">
        <v>3925</v>
      </c>
      <c r="AD126" s="373">
        <v>3907</v>
      </c>
      <c r="AE126" s="373">
        <v>3885</v>
      </c>
      <c r="AF126" s="373">
        <v>3877</v>
      </c>
      <c r="AG126" s="373">
        <v>3800</v>
      </c>
      <c r="AH126" s="373">
        <v>3785</v>
      </c>
      <c r="AI126" s="373">
        <v>3813</v>
      </c>
      <c r="AJ126" s="373">
        <v>3814</v>
      </c>
      <c r="AK126" s="373">
        <v>3879</v>
      </c>
      <c r="AL126" s="373">
        <v>3873</v>
      </c>
      <c r="AM126" s="374">
        <v>3875</v>
      </c>
      <c r="AN126" s="372">
        <v>3866</v>
      </c>
      <c r="AO126" s="373">
        <v>3880</v>
      </c>
      <c r="AP126" s="373">
        <v>3863</v>
      </c>
      <c r="AQ126" s="373">
        <v>3827</v>
      </c>
      <c r="AR126" s="373">
        <v>3872</v>
      </c>
      <c r="AS126" s="373">
        <v>3851</v>
      </c>
      <c r="AT126" s="373">
        <v>3865</v>
      </c>
      <c r="AU126" s="373">
        <v>3865</v>
      </c>
      <c r="AV126" s="373">
        <v>3835</v>
      </c>
      <c r="AW126" s="373">
        <v>3817</v>
      </c>
      <c r="AX126" s="373">
        <v>3800</v>
      </c>
      <c r="AY126" s="374">
        <v>3800</v>
      </c>
      <c r="AZ126" s="372">
        <v>3822</v>
      </c>
      <c r="BA126" s="373">
        <v>3871</v>
      </c>
      <c r="BB126" s="373">
        <v>3845</v>
      </c>
      <c r="BC126" s="373">
        <v>3848</v>
      </c>
      <c r="BD126" s="373">
        <v>3831</v>
      </c>
      <c r="BE126" s="373">
        <v>3825</v>
      </c>
      <c r="BF126" s="373">
        <v>3772</v>
      </c>
      <c r="BG126" s="373">
        <v>3669</v>
      </c>
      <c r="BH126" s="373">
        <v>3698</v>
      </c>
      <c r="BI126" s="373">
        <v>3604</v>
      </c>
      <c r="BJ126" s="373">
        <v>3612</v>
      </c>
      <c r="BK126" s="374">
        <v>3661</v>
      </c>
      <c r="BL126" s="372">
        <v>3660</v>
      </c>
      <c r="BM126" s="377">
        <v>3672</v>
      </c>
      <c r="BN126" s="377">
        <v>3671</v>
      </c>
      <c r="BO126" s="377">
        <v>3665</v>
      </c>
      <c r="BP126" s="377">
        <v>3663</v>
      </c>
      <c r="BQ126" s="377">
        <v>3608</v>
      </c>
      <c r="BR126" s="377">
        <v>3516</v>
      </c>
      <c r="BS126" s="377">
        <v>3438</v>
      </c>
      <c r="BT126" s="377">
        <v>3420</v>
      </c>
      <c r="BU126" s="377">
        <v>3437</v>
      </c>
      <c r="BV126" s="377">
        <v>3447</v>
      </c>
      <c r="BW126" s="374">
        <v>3452</v>
      </c>
      <c r="BX126" s="372">
        <v>3446</v>
      </c>
      <c r="BY126" s="377">
        <v>3403</v>
      </c>
      <c r="BZ126" s="377">
        <v>3367</v>
      </c>
      <c r="CA126" s="377">
        <v>3309</v>
      </c>
      <c r="CB126" s="377">
        <v>3290</v>
      </c>
      <c r="CC126" s="377">
        <v>3275</v>
      </c>
      <c r="CD126" s="377">
        <v>3268</v>
      </c>
      <c r="CE126" s="377">
        <v>3272</v>
      </c>
      <c r="CF126" s="377">
        <v>3244</v>
      </c>
      <c r="CG126" s="373">
        <v>3220</v>
      </c>
      <c r="CH126" s="373">
        <v>3196</v>
      </c>
      <c r="CI126" s="374">
        <v>3202</v>
      </c>
      <c r="CJ126" s="372">
        <v>3227</v>
      </c>
      <c r="CK126" s="373">
        <v>3244</v>
      </c>
      <c r="CL126" s="373">
        <v>3232</v>
      </c>
      <c r="CM126" s="373">
        <v>3221</v>
      </c>
      <c r="CN126" s="373">
        <v>3221</v>
      </c>
      <c r="CO126" s="373">
        <v>3263</v>
      </c>
      <c r="CP126" s="373">
        <v>3301</v>
      </c>
      <c r="CQ126" s="373">
        <v>3307</v>
      </c>
      <c r="CR126" s="373">
        <v>3238</v>
      </c>
      <c r="CS126" s="373">
        <v>3273</v>
      </c>
      <c r="CT126" s="373">
        <v>3256</v>
      </c>
      <c r="CU126" s="374">
        <v>3269</v>
      </c>
      <c r="CV126" s="372">
        <v>3270</v>
      </c>
      <c r="CW126" s="373">
        <v>3238</v>
      </c>
      <c r="CX126" s="373">
        <v>3180</v>
      </c>
      <c r="CY126" s="373">
        <v>3201</v>
      </c>
      <c r="CZ126" s="373">
        <v>3221</v>
      </c>
      <c r="DA126" s="373">
        <v>3215</v>
      </c>
      <c r="DB126" s="373">
        <v>3226</v>
      </c>
      <c r="DC126" s="373">
        <v>3215</v>
      </c>
      <c r="DD126" s="373">
        <v>3207</v>
      </c>
      <c r="DE126" s="373">
        <v>3199</v>
      </c>
      <c r="DF126" s="373">
        <v>3205</v>
      </c>
      <c r="DG126" s="374">
        <v>3204</v>
      </c>
      <c r="DH126" s="372">
        <v>3241</v>
      </c>
      <c r="DI126" s="373">
        <v>3246</v>
      </c>
      <c r="DJ126" s="373">
        <v>3228</v>
      </c>
      <c r="DK126" s="373">
        <v>3200</v>
      </c>
      <c r="DL126" s="373">
        <v>3181</v>
      </c>
      <c r="DM126" s="373">
        <v>3171</v>
      </c>
      <c r="DN126" s="373">
        <v>3133</v>
      </c>
      <c r="DO126" s="373">
        <v>3135</v>
      </c>
      <c r="DP126" s="373">
        <v>3113</v>
      </c>
      <c r="DQ126" s="373">
        <v>3097</v>
      </c>
      <c r="DR126" s="373">
        <v>3098</v>
      </c>
      <c r="DS126" s="376">
        <v>3105</v>
      </c>
      <c r="DT126" s="372">
        <v>3137</v>
      </c>
      <c r="DU126" s="373">
        <v>3187</v>
      </c>
      <c r="DV126" s="373">
        <v>3160</v>
      </c>
      <c r="DW126" s="373">
        <v>3183</v>
      </c>
      <c r="DX126" s="373">
        <v>3226</v>
      </c>
      <c r="DY126" s="373">
        <v>3235</v>
      </c>
      <c r="DZ126" s="373">
        <v>3205</v>
      </c>
      <c r="EA126" s="373">
        <v>3178</v>
      </c>
      <c r="EB126" s="373">
        <v>3172</v>
      </c>
      <c r="EC126" s="373">
        <v>3160</v>
      </c>
      <c r="ED126" s="373">
        <v>3144</v>
      </c>
      <c r="EE126" s="376">
        <v>3113</v>
      </c>
      <c r="EF126" s="372">
        <v>3113</v>
      </c>
      <c r="EG126" s="373">
        <v>3121</v>
      </c>
      <c r="EH126" s="373">
        <v>3077</v>
      </c>
      <c r="EI126" s="373">
        <v>3048</v>
      </c>
      <c r="EJ126" s="373">
        <v>3031</v>
      </c>
      <c r="EK126" s="373">
        <v>3028</v>
      </c>
      <c r="EL126" s="373">
        <v>3033</v>
      </c>
      <c r="EM126" s="373">
        <v>3044</v>
      </c>
      <c r="EN126" s="373">
        <v>3014</v>
      </c>
      <c r="EO126" s="373">
        <v>2989</v>
      </c>
      <c r="EP126" s="373">
        <v>2974</v>
      </c>
      <c r="EQ126" s="376">
        <v>2957</v>
      </c>
      <c r="ER126" s="372">
        <v>2978</v>
      </c>
      <c r="ES126" s="373">
        <v>2972</v>
      </c>
      <c r="ET126" s="373">
        <v>2962</v>
      </c>
      <c r="EU126" s="373">
        <v>2944</v>
      </c>
      <c r="EV126" s="373">
        <v>2935</v>
      </c>
      <c r="EW126" s="376">
        <v>2875</v>
      </c>
      <c r="EX126" s="376">
        <v>2989</v>
      </c>
      <c r="EY126" s="376">
        <v>2977</v>
      </c>
      <c r="EZ126" s="374">
        <v>2969</v>
      </c>
      <c r="FA126" s="374">
        <v>2988</v>
      </c>
      <c r="FB126" s="374">
        <v>2941</v>
      </c>
      <c r="FC126" s="374">
        <v>2967</v>
      </c>
      <c r="FD126" s="374">
        <v>2974</v>
      </c>
      <c r="FE126" s="103">
        <v>7</v>
      </c>
      <c r="FF126" s="83">
        <v>0.23537323470073976</v>
      </c>
      <c r="FG126" s="103">
        <v>17</v>
      </c>
      <c r="FH126" s="83">
        <v>0.57490700033818054</v>
      </c>
    </row>
    <row r="127" spans="1:164" ht="15" outlineLevel="2">
      <c r="A127" s="360">
        <v>861</v>
      </c>
      <c r="B127" s="52" t="s">
        <v>391</v>
      </c>
      <c r="C127" s="343" t="s">
        <v>414</v>
      </c>
      <c r="D127" s="372">
        <v>6639</v>
      </c>
      <c r="E127" s="373">
        <v>6668</v>
      </c>
      <c r="F127" s="373">
        <v>6695</v>
      </c>
      <c r="G127" s="373">
        <v>6647</v>
      </c>
      <c r="H127" s="373">
        <v>6675</v>
      </c>
      <c r="I127" s="373">
        <v>6767</v>
      </c>
      <c r="J127" s="373">
        <v>6742</v>
      </c>
      <c r="K127" s="373">
        <v>6684</v>
      </c>
      <c r="L127" s="373">
        <v>6700</v>
      </c>
      <c r="M127" s="373">
        <v>6698</v>
      </c>
      <c r="N127" s="373">
        <v>6667</v>
      </c>
      <c r="O127" s="374">
        <v>6668</v>
      </c>
      <c r="P127" s="372">
        <v>6659</v>
      </c>
      <c r="Q127" s="373">
        <v>6632</v>
      </c>
      <c r="R127" s="375">
        <v>6570</v>
      </c>
      <c r="S127" s="373">
        <v>6967</v>
      </c>
      <c r="T127" s="373">
        <v>7119</v>
      </c>
      <c r="U127" s="373">
        <v>7219</v>
      </c>
      <c r="V127" s="373">
        <v>7184</v>
      </c>
      <c r="W127" s="373">
        <v>7196</v>
      </c>
      <c r="X127" s="373">
        <v>7247</v>
      </c>
      <c r="Y127" s="373">
        <v>7305</v>
      </c>
      <c r="Z127" s="373">
        <v>7328</v>
      </c>
      <c r="AA127" s="374">
        <v>7260</v>
      </c>
      <c r="AB127" s="372">
        <v>7258</v>
      </c>
      <c r="AC127" s="373">
        <v>7345</v>
      </c>
      <c r="AD127" s="373">
        <v>7253</v>
      </c>
      <c r="AE127" s="373">
        <v>7213</v>
      </c>
      <c r="AF127" s="373">
        <v>7202</v>
      </c>
      <c r="AG127" s="373">
        <v>7035</v>
      </c>
      <c r="AH127" s="373">
        <v>7001</v>
      </c>
      <c r="AI127" s="373">
        <v>6888</v>
      </c>
      <c r="AJ127" s="373">
        <v>6839</v>
      </c>
      <c r="AK127" s="373">
        <v>6986</v>
      </c>
      <c r="AL127" s="373">
        <v>6970</v>
      </c>
      <c r="AM127" s="374">
        <v>7011</v>
      </c>
      <c r="AN127" s="372">
        <v>6977</v>
      </c>
      <c r="AO127" s="373">
        <v>6950</v>
      </c>
      <c r="AP127" s="373">
        <v>6917</v>
      </c>
      <c r="AQ127" s="373">
        <v>6865</v>
      </c>
      <c r="AR127" s="373">
        <v>7038</v>
      </c>
      <c r="AS127" s="373">
        <v>7043</v>
      </c>
      <c r="AT127" s="373">
        <v>7046</v>
      </c>
      <c r="AU127" s="373">
        <v>7098</v>
      </c>
      <c r="AV127" s="373">
        <v>7014</v>
      </c>
      <c r="AW127" s="373">
        <v>7032</v>
      </c>
      <c r="AX127" s="373">
        <v>7060</v>
      </c>
      <c r="AY127" s="374">
        <v>7027</v>
      </c>
      <c r="AZ127" s="372">
        <v>7111</v>
      </c>
      <c r="BA127" s="373">
        <v>7213</v>
      </c>
      <c r="BB127" s="373">
        <v>7117</v>
      </c>
      <c r="BC127" s="373">
        <v>7081</v>
      </c>
      <c r="BD127" s="373">
        <v>7028</v>
      </c>
      <c r="BE127" s="373">
        <v>6913</v>
      </c>
      <c r="BF127" s="373">
        <v>6896</v>
      </c>
      <c r="BG127" s="373">
        <v>6772</v>
      </c>
      <c r="BH127" s="373">
        <v>6789</v>
      </c>
      <c r="BI127" s="373">
        <v>6641</v>
      </c>
      <c r="BJ127" s="373">
        <v>6664</v>
      </c>
      <c r="BK127" s="374">
        <v>6712</v>
      </c>
      <c r="BL127" s="372">
        <v>6693</v>
      </c>
      <c r="BM127" s="377">
        <v>6731</v>
      </c>
      <c r="BN127" s="377">
        <v>6717</v>
      </c>
      <c r="BO127" s="377">
        <v>6687</v>
      </c>
      <c r="BP127" s="377">
        <v>6679</v>
      </c>
      <c r="BQ127" s="377">
        <v>6637</v>
      </c>
      <c r="BR127" s="377">
        <v>6324</v>
      </c>
      <c r="BS127" s="377">
        <v>6207</v>
      </c>
      <c r="BT127" s="377">
        <v>6191</v>
      </c>
      <c r="BU127" s="377">
        <v>6178</v>
      </c>
      <c r="BV127" s="377">
        <v>6158</v>
      </c>
      <c r="BW127" s="374">
        <v>6148</v>
      </c>
      <c r="BX127" s="372">
        <v>6189</v>
      </c>
      <c r="BY127" s="377">
        <v>6142</v>
      </c>
      <c r="BZ127" s="377">
        <v>6085</v>
      </c>
      <c r="CA127" s="377">
        <v>5993</v>
      </c>
      <c r="CB127" s="377">
        <v>5949</v>
      </c>
      <c r="CC127" s="377">
        <v>5850</v>
      </c>
      <c r="CD127" s="377">
        <v>5860</v>
      </c>
      <c r="CE127" s="377">
        <v>5866</v>
      </c>
      <c r="CF127" s="377">
        <v>5833</v>
      </c>
      <c r="CG127" s="373">
        <v>5755</v>
      </c>
      <c r="CH127" s="373">
        <v>5745</v>
      </c>
      <c r="CI127" s="374">
        <v>5711</v>
      </c>
      <c r="CJ127" s="372">
        <v>5667</v>
      </c>
      <c r="CK127" s="373">
        <v>5646</v>
      </c>
      <c r="CL127" s="373">
        <v>5633</v>
      </c>
      <c r="CM127" s="373">
        <v>5608</v>
      </c>
      <c r="CN127" s="373">
        <v>5599</v>
      </c>
      <c r="CO127" s="373">
        <v>5657</v>
      </c>
      <c r="CP127" s="373">
        <v>5719</v>
      </c>
      <c r="CQ127" s="373">
        <v>5679</v>
      </c>
      <c r="CR127" s="373">
        <v>5689</v>
      </c>
      <c r="CS127" s="373">
        <v>5769</v>
      </c>
      <c r="CT127" s="373">
        <v>5837</v>
      </c>
      <c r="CU127" s="374">
        <v>5885</v>
      </c>
      <c r="CV127" s="372">
        <v>5888</v>
      </c>
      <c r="CW127" s="373">
        <v>5851</v>
      </c>
      <c r="CX127" s="373">
        <v>5858</v>
      </c>
      <c r="CY127" s="373">
        <v>5786</v>
      </c>
      <c r="CZ127" s="373">
        <v>5780</v>
      </c>
      <c r="DA127" s="373">
        <v>5788</v>
      </c>
      <c r="DB127" s="373">
        <v>5744</v>
      </c>
      <c r="DC127" s="373">
        <v>5687</v>
      </c>
      <c r="DD127" s="373">
        <v>5700</v>
      </c>
      <c r="DE127" s="373">
        <v>5673</v>
      </c>
      <c r="DF127" s="373">
        <v>5647</v>
      </c>
      <c r="DG127" s="374">
        <v>5627</v>
      </c>
      <c r="DH127" s="372">
        <v>5625</v>
      </c>
      <c r="DI127" s="373">
        <v>5575</v>
      </c>
      <c r="DJ127" s="373">
        <v>5669</v>
      </c>
      <c r="DK127" s="373">
        <v>5604</v>
      </c>
      <c r="DL127" s="373">
        <v>5679</v>
      </c>
      <c r="DM127" s="373">
        <v>5615</v>
      </c>
      <c r="DN127" s="373">
        <v>5543</v>
      </c>
      <c r="DO127" s="373">
        <v>5568</v>
      </c>
      <c r="DP127" s="373">
        <v>5552</v>
      </c>
      <c r="DQ127" s="373">
        <v>5537</v>
      </c>
      <c r="DR127" s="373">
        <v>5531</v>
      </c>
      <c r="DS127" s="376">
        <v>5570</v>
      </c>
      <c r="DT127" s="372">
        <v>5623</v>
      </c>
      <c r="DU127" s="373">
        <v>5788</v>
      </c>
      <c r="DV127" s="373">
        <v>5807</v>
      </c>
      <c r="DW127" s="373">
        <v>5870</v>
      </c>
      <c r="DX127" s="373">
        <v>5963</v>
      </c>
      <c r="DY127" s="373">
        <v>5988</v>
      </c>
      <c r="DZ127" s="373">
        <v>5976</v>
      </c>
      <c r="EA127" s="373">
        <v>5865</v>
      </c>
      <c r="EB127" s="373">
        <v>5919</v>
      </c>
      <c r="EC127" s="373">
        <v>5911</v>
      </c>
      <c r="ED127" s="373">
        <v>5849</v>
      </c>
      <c r="EE127" s="376">
        <v>5814</v>
      </c>
      <c r="EF127" s="372">
        <v>5819</v>
      </c>
      <c r="EG127" s="373">
        <v>5816</v>
      </c>
      <c r="EH127" s="373">
        <v>5778</v>
      </c>
      <c r="EI127" s="373">
        <v>5755</v>
      </c>
      <c r="EJ127" s="373">
        <v>5691</v>
      </c>
      <c r="EK127" s="373">
        <v>5693</v>
      </c>
      <c r="EL127" s="373">
        <v>5704</v>
      </c>
      <c r="EM127" s="373">
        <v>5704</v>
      </c>
      <c r="EN127" s="373">
        <v>5747</v>
      </c>
      <c r="EO127" s="373">
        <v>5702</v>
      </c>
      <c r="EP127" s="373">
        <v>5644</v>
      </c>
      <c r="EQ127" s="376">
        <v>5603</v>
      </c>
      <c r="ER127" s="372">
        <v>5624</v>
      </c>
      <c r="ES127" s="373">
        <v>5645</v>
      </c>
      <c r="ET127" s="373">
        <v>5653</v>
      </c>
      <c r="EU127" s="373">
        <v>5607</v>
      </c>
      <c r="EV127" s="373">
        <v>5594</v>
      </c>
      <c r="EW127" s="376">
        <v>5508</v>
      </c>
      <c r="EX127" s="376">
        <v>5872</v>
      </c>
      <c r="EY127" s="376">
        <v>5841</v>
      </c>
      <c r="EZ127" s="374">
        <v>5837</v>
      </c>
      <c r="FA127" s="374">
        <v>5896</v>
      </c>
      <c r="FB127" s="374">
        <v>5908</v>
      </c>
      <c r="FC127" s="374">
        <v>5920</v>
      </c>
      <c r="FD127" s="374">
        <v>5998</v>
      </c>
      <c r="FE127" s="103">
        <v>78</v>
      </c>
      <c r="FF127" s="83">
        <v>1.3004334778259419</v>
      </c>
      <c r="FG127" s="103">
        <v>395</v>
      </c>
      <c r="FH127" s="83">
        <v>7.0497947528109934</v>
      </c>
    </row>
    <row r="128" spans="1:164" ht="23.25" customHeight="1" outlineLevel="1">
      <c r="A128" s="45" t="s">
        <v>784</v>
      </c>
      <c r="B128" s="42"/>
      <c r="C128" s="46" t="s">
        <v>785</v>
      </c>
      <c r="D128" s="47">
        <v>872690</v>
      </c>
      <c r="E128" s="48">
        <v>879367</v>
      </c>
      <c r="F128" s="48">
        <v>878061</v>
      </c>
      <c r="G128" s="48">
        <v>889697</v>
      </c>
      <c r="H128" s="48">
        <v>888362</v>
      </c>
      <c r="I128" s="48">
        <v>900081</v>
      </c>
      <c r="J128" s="48">
        <v>888267</v>
      </c>
      <c r="K128" s="48">
        <v>897080</v>
      </c>
      <c r="L128" s="48">
        <v>871226</v>
      </c>
      <c r="M128" s="48">
        <v>874312</v>
      </c>
      <c r="N128" s="48">
        <v>867883</v>
      </c>
      <c r="O128" s="49">
        <v>880356</v>
      </c>
      <c r="P128" s="47">
        <v>877670</v>
      </c>
      <c r="Q128" s="48">
        <v>867130</v>
      </c>
      <c r="R128" s="50">
        <v>860325</v>
      </c>
      <c r="S128" s="48">
        <v>850390</v>
      </c>
      <c r="T128" s="48">
        <v>850829</v>
      </c>
      <c r="U128" s="48">
        <v>851372</v>
      </c>
      <c r="V128" s="48">
        <v>847746</v>
      </c>
      <c r="W128" s="48">
        <v>844725</v>
      </c>
      <c r="X128" s="48">
        <v>841139</v>
      </c>
      <c r="Y128" s="48">
        <v>838726</v>
      </c>
      <c r="Z128" s="48">
        <v>840281</v>
      </c>
      <c r="AA128" s="49">
        <v>827642</v>
      </c>
      <c r="AB128" s="47">
        <v>829293</v>
      </c>
      <c r="AC128" s="48">
        <v>839173</v>
      </c>
      <c r="AD128" s="48">
        <v>843314</v>
      </c>
      <c r="AE128" s="48">
        <v>849891</v>
      </c>
      <c r="AF128" s="48">
        <v>837308</v>
      </c>
      <c r="AG128" s="48">
        <v>838151</v>
      </c>
      <c r="AH128" s="48">
        <v>849905</v>
      </c>
      <c r="AI128" s="48">
        <v>842229</v>
      </c>
      <c r="AJ128" s="48">
        <v>840838</v>
      </c>
      <c r="AK128" s="48">
        <v>838692</v>
      </c>
      <c r="AL128" s="48">
        <v>842141</v>
      </c>
      <c r="AM128" s="49">
        <v>841036</v>
      </c>
      <c r="AN128" s="47">
        <v>850139</v>
      </c>
      <c r="AO128" s="48">
        <v>847617</v>
      </c>
      <c r="AP128" s="48">
        <v>844588</v>
      </c>
      <c r="AQ128" s="48">
        <v>844763</v>
      </c>
      <c r="AR128" s="48">
        <v>851849</v>
      </c>
      <c r="AS128" s="48">
        <v>848199</v>
      </c>
      <c r="AT128" s="48">
        <v>849656</v>
      </c>
      <c r="AU128" s="48">
        <v>849644</v>
      </c>
      <c r="AV128" s="48">
        <v>838829</v>
      </c>
      <c r="AW128" s="48">
        <v>841889</v>
      </c>
      <c r="AX128" s="48">
        <v>840474</v>
      </c>
      <c r="AY128" s="49">
        <v>842228</v>
      </c>
      <c r="AZ128" s="47">
        <v>850625</v>
      </c>
      <c r="BA128" s="48">
        <v>855651</v>
      </c>
      <c r="BB128" s="48">
        <v>856066</v>
      </c>
      <c r="BC128" s="48">
        <v>853624</v>
      </c>
      <c r="BD128" s="48">
        <v>853091</v>
      </c>
      <c r="BE128" s="48">
        <v>845590</v>
      </c>
      <c r="BF128" s="48">
        <v>842766</v>
      </c>
      <c r="BG128" s="48">
        <v>823967</v>
      </c>
      <c r="BH128" s="48">
        <v>834910</v>
      </c>
      <c r="BI128" s="48">
        <v>825164</v>
      </c>
      <c r="BJ128" s="48">
        <v>840239</v>
      </c>
      <c r="BK128" s="49">
        <v>855163</v>
      </c>
      <c r="BL128" s="47">
        <v>864535</v>
      </c>
      <c r="BM128" s="117">
        <v>882467</v>
      </c>
      <c r="BN128" s="117">
        <v>874898</v>
      </c>
      <c r="BO128" s="117">
        <v>869377</v>
      </c>
      <c r="BP128" s="117">
        <v>872269</v>
      </c>
      <c r="BQ128" s="117">
        <v>870709</v>
      </c>
      <c r="BR128" s="117">
        <v>856071</v>
      </c>
      <c r="BS128" s="117">
        <v>848408</v>
      </c>
      <c r="BT128" s="117">
        <v>852185</v>
      </c>
      <c r="BU128" s="117">
        <v>850766</v>
      </c>
      <c r="BV128" s="117">
        <v>850530</v>
      </c>
      <c r="BW128" s="49">
        <v>857524</v>
      </c>
      <c r="BX128" s="47">
        <v>859170</v>
      </c>
      <c r="BY128" s="117">
        <v>852491</v>
      </c>
      <c r="BZ128" s="117">
        <v>828745</v>
      </c>
      <c r="CA128" s="117">
        <v>811517</v>
      </c>
      <c r="CB128" s="117">
        <v>819202</v>
      </c>
      <c r="CC128" s="117">
        <v>810767</v>
      </c>
      <c r="CD128" s="117">
        <v>800221</v>
      </c>
      <c r="CE128" s="117">
        <v>802541</v>
      </c>
      <c r="CF128" s="117">
        <v>806685</v>
      </c>
      <c r="CG128" s="48">
        <v>795345</v>
      </c>
      <c r="CH128" s="48">
        <v>787984</v>
      </c>
      <c r="CI128" s="49">
        <v>779169</v>
      </c>
      <c r="CJ128" s="47">
        <v>774343</v>
      </c>
      <c r="CK128" s="48">
        <v>771996</v>
      </c>
      <c r="CL128" s="48">
        <v>766015</v>
      </c>
      <c r="CM128" s="48">
        <v>762117</v>
      </c>
      <c r="CN128" s="48">
        <v>760349</v>
      </c>
      <c r="CO128" s="48">
        <v>781864</v>
      </c>
      <c r="CP128" s="48">
        <v>795412</v>
      </c>
      <c r="CQ128" s="48">
        <v>800611</v>
      </c>
      <c r="CR128" s="48">
        <v>810016</v>
      </c>
      <c r="CS128" s="48">
        <v>822091</v>
      </c>
      <c r="CT128" s="48">
        <v>827122</v>
      </c>
      <c r="CU128" s="49">
        <v>827836</v>
      </c>
      <c r="CV128" s="47">
        <v>831723</v>
      </c>
      <c r="CW128" s="48">
        <v>836356</v>
      </c>
      <c r="CX128" s="48">
        <v>832519</v>
      </c>
      <c r="CY128" s="48">
        <v>829085</v>
      </c>
      <c r="CZ128" s="48">
        <v>828775</v>
      </c>
      <c r="DA128" s="48">
        <v>827592</v>
      </c>
      <c r="DB128" s="48">
        <v>826378</v>
      </c>
      <c r="DC128" s="48">
        <v>825696</v>
      </c>
      <c r="DD128" s="48">
        <v>821667</v>
      </c>
      <c r="DE128" s="48">
        <v>825145</v>
      </c>
      <c r="DF128" s="48">
        <v>822518</v>
      </c>
      <c r="DG128" s="49">
        <v>826277</v>
      </c>
      <c r="DH128" s="47">
        <v>828059</v>
      </c>
      <c r="DI128" s="48">
        <v>833713</v>
      </c>
      <c r="DJ128" s="48">
        <v>836157</v>
      </c>
      <c r="DK128" s="48">
        <v>828528</v>
      </c>
      <c r="DL128" s="48">
        <v>825575</v>
      </c>
      <c r="DM128" s="48">
        <v>819218</v>
      </c>
      <c r="DN128" s="48">
        <v>813099</v>
      </c>
      <c r="DO128" s="48">
        <v>813285</v>
      </c>
      <c r="DP128" s="48">
        <v>810998</v>
      </c>
      <c r="DQ128" s="48">
        <v>805331</v>
      </c>
      <c r="DR128" s="48">
        <v>801744</v>
      </c>
      <c r="DS128" s="51">
        <v>800149</v>
      </c>
      <c r="DT128" s="47">
        <v>800520</v>
      </c>
      <c r="DU128" s="48">
        <v>886195</v>
      </c>
      <c r="DV128" s="48">
        <v>899012</v>
      </c>
      <c r="DW128" s="48">
        <v>935174</v>
      </c>
      <c r="DX128" s="48">
        <v>969920</v>
      </c>
      <c r="DY128" s="48">
        <v>982462</v>
      </c>
      <c r="DZ128" s="48">
        <v>979419</v>
      </c>
      <c r="EA128" s="48">
        <v>939143</v>
      </c>
      <c r="EB128" s="48">
        <v>940627</v>
      </c>
      <c r="EC128" s="48">
        <v>927066</v>
      </c>
      <c r="ED128" s="48">
        <v>915601</v>
      </c>
      <c r="EE128" s="51">
        <v>901425</v>
      </c>
      <c r="EF128" s="47">
        <v>895609</v>
      </c>
      <c r="EG128" s="48">
        <v>888339</v>
      </c>
      <c r="EH128" s="48">
        <v>874914</v>
      </c>
      <c r="EI128" s="48">
        <v>867752</v>
      </c>
      <c r="EJ128" s="48">
        <v>862945</v>
      </c>
      <c r="EK128" s="48">
        <v>861669</v>
      </c>
      <c r="EL128" s="48">
        <v>856619</v>
      </c>
      <c r="EM128" s="48">
        <v>851515</v>
      </c>
      <c r="EN128" s="48">
        <v>917084</v>
      </c>
      <c r="EO128" s="48">
        <v>912765</v>
      </c>
      <c r="EP128" s="48">
        <v>909730</v>
      </c>
      <c r="EQ128" s="51">
        <v>912411</v>
      </c>
      <c r="ER128" s="47">
        <v>910451</v>
      </c>
      <c r="ES128" s="48">
        <v>923722</v>
      </c>
      <c r="ET128" s="48">
        <v>989393</v>
      </c>
      <c r="EU128" s="48">
        <v>992935</v>
      </c>
      <c r="EV128" s="48">
        <v>1010627</v>
      </c>
      <c r="EW128" s="51">
        <v>1011514</v>
      </c>
      <c r="EX128" s="51">
        <v>1057085</v>
      </c>
      <c r="EY128" s="51">
        <v>1059746</v>
      </c>
      <c r="EZ128" s="49">
        <v>1058780</v>
      </c>
      <c r="FA128" s="49">
        <v>1058711</v>
      </c>
      <c r="FB128" s="49">
        <v>1057006</v>
      </c>
      <c r="FC128" s="49">
        <v>1067292</v>
      </c>
      <c r="FD128" s="49">
        <v>1087888</v>
      </c>
      <c r="FE128" s="103">
        <v>20596</v>
      </c>
      <c r="FF128" s="83">
        <v>1.8932095951053785</v>
      </c>
      <c r="FG128" s="103">
        <v>175477</v>
      </c>
      <c r="FH128" s="83">
        <v>19.232231965638292</v>
      </c>
    </row>
    <row r="129" spans="1:164" ht="15" customHeight="1" outlineLevel="2">
      <c r="A129" s="360">
        <v>1</v>
      </c>
      <c r="B129" s="52" t="s">
        <v>784</v>
      </c>
      <c r="C129" s="343" t="s">
        <v>416</v>
      </c>
      <c r="D129" s="372">
        <v>633190</v>
      </c>
      <c r="E129" s="373">
        <v>639699</v>
      </c>
      <c r="F129" s="373">
        <v>638040</v>
      </c>
      <c r="G129" s="373">
        <v>651236</v>
      </c>
      <c r="H129" s="373">
        <v>649426</v>
      </c>
      <c r="I129" s="373">
        <v>656136</v>
      </c>
      <c r="J129" s="373">
        <v>650584</v>
      </c>
      <c r="K129" s="373">
        <v>655903</v>
      </c>
      <c r="L129" s="373">
        <v>635282</v>
      </c>
      <c r="M129" s="373">
        <v>638140</v>
      </c>
      <c r="N129" s="373">
        <v>632869</v>
      </c>
      <c r="O129" s="374">
        <v>644077</v>
      </c>
      <c r="P129" s="372">
        <v>640721</v>
      </c>
      <c r="Q129" s="373">
        <v>631127</v>
      </c>
      <c r="R129" s="375">
        <v>623747</v>
      </c>
      <c r="S129" s="373">
        <v>612531</v>
      </c>
      <c r="T129" s="373">
        <v>609237</v>
      </c>
      <c r="U129" s="373">
        <v>605825</v>
      </c>
      <c r="V129" s="373">
        <v>601234</v>
      </c>
      <c r="W129" s="373">
        <v>597667</v>
      </c>
      <c r="X129" s="373">
        <v>593684</v>
      </c>
      <c r="Y129" s="373">
        <v>589676</v>
      </c>
      <c r="Z129" s="373">
        <v>589828</v>
      </c>
      <c r="AA129" s="374">
        <v>581390</v>
      </c>
      <c r="AB129" s="372">
        <v>580741</v>
      </c>
      <c r="AC129" s="373">
        <v>586253</v>
      </c>
      <c r="AD129" s="373">
        <v>590260</v>
      </c>
      <c r="AE129" s="373">
        <v>597787</v>
      </c>
      <c r="AF129" s="373">
        <v>586060</v>
      </c>
      <c r="AG129" s="373">
        <v>592474</v>
      </c>
      <c r="AH129" s="373">
        <v>606102</v>
      </c>
      <c r="AI129" s="373">
        <v>602055</v>
      </c>
      <c r="AJ129" s="373">
        <v>603118</v>
      </c>
      <c r="AK129" s="373">
        <v>597499</v>
      </c>
      <c r="AL129" s="373">
        <v>601450</v>
      </c>
      <c r="AM129" s="374">
        <v>598359</v>
      </c>
      <c r="AN129" s="372">
        <v>609666</v>
      </c>
      <c r="AO129" s="373">
        <v>608686</v>
      </c>
      <c r="AP129" s="373">
        <v>606137</v>
      </c>
      <c r="AQ129" s="373">
        <v>608091</v>
      </c>
      <c r="AR129" s="373">
        <v>607366</v>
      </c>
      <c r="AS129" s="373">
        <v>604575</v>
      </c>
      <c r="AT129" s="373">
        <v>606514</v>
      </c>
      <c r="AU129" s="373">
        <v>605477</v>
      </c>
      <c r="AV129" s="373">
        <v>597954</v>
      </c>
      <c r="AW129" s="373">
        <v>600947</v>
      </c>
      <c r="AX129" s="373">
        <v>600086</v>
      </c>
      <c r="AY129" s="374">
        <v>601622</v>
      </c>
      <c r="AZ129" s="372">
        <v>609169</v>
      </c>
      <c r="BA129" s="373">
        <v>608868</v>
      </c>
      <c r="BB129" s="373">
        <v>613097</v>
      </c>
      <c r="BC129" s="373">
        <v>611223</v>
      </c>
      <c r="BD129" s="373">
        <v>611439</v>
      </c>
      <c r="BE129" s="373">
        <v>606011</v>
      </c>
      <c r="BF129" s="373">
        <v>604170</v>
      </c>
      <c r="BG129" s="373">
        <v>589778</v>
      </c>
      <c r="BH129" s="373">
        <v>597271</v>
      </c>
      <c r="BI129" s="373">
        <v>591162</v>
      </c>
      <c r="BJ129" s="373">
        <v>605112</v>
      </c>
      <c r="BK129" s="374">
        <v>617069</v>
      </c>
      <c r="BL129" s="372">
        <v>625686</v>
      </c>
      <c r="BM129" s="377">
        <v>639651</v>
      </c>
      <c r="BN129" s="377">
        <v>633455</v>
      </c>
      <c r="BO129" s="377">
        <v>628159</v>
      </c>
      <c r="BP129" s="377">
        <v>630953</v>
      </c>
      <c r="BQ129" s="377">
        <v>630004</v>
      </c>
      <c r="BR129" s="377">
        <v>620153</v>
      </c>
      <c r="BS129" s="377">
        <v>615291</v>
      </c>
      <c r="BT129" s="377">
        <v>619932</v>
      </c>
      <c r="BU129" s="377">
        <v>619114</v>
      </c>
      <c r="BV129" s="377">
        <v>619385</v>
      </c>
      <c r="BW129" s="374">
        <v>624862</v>
      </c>
      <c r="BX129" s="372">
        <v>624792</v>
      </c>
      <c r="BY129" s="377">
        <v>618725</v>
      </c>
      <c r="BZ129" s="377">
        <v>600017</v>
      </c>
      <c r="CA129" s="377">
        <v>587217</v>
      </c>
      <c r="CB129" s="377">
        <v>597418</v>
      </c>
      <c r="CC129" s="377">
        <v>592887</v>
      </c>
      <c r="CD129" s="377">
        <v>583571</v>
      </c>
      <c r="CE129" s="377">
        <v>580615</v>
      </c>
      <c r="CF129" s="377">
        <v>585426</v>
      </c>
      <c r="CG129" s="373">
        <v>575475</v>
      </c>
      <c r="CH129" s="373">
        <v>568365</v>
      </c>
      <c r="CI129" s="374">
        <v>561292</v>
      </c>
      <c r="CJ129" s="372">
        <v>557603</v>
      </c>
      <c r="CK129" s="373">
        <v>554997</v>
      </c>
      <c r="CL129" s="373">
        <v>550958</v>
      </c>
      <c r="CM129" s="373">
        <v>547904</v>
      </c>
      <c r="CN129" s="373">
        <v>546274</v>
      </c>
      <c r="CO129" s="373">
        <v>566439</v>
      </c>
      <c r="CP129" s="373">
        <v>578214</v>
      </c>
      <c r="CQ129" s="373">
        <v>582048</v>
      </c>
      <c r="CR129" s="373">
        <v>590530</v>
      </c>
      <c r="CS129" s="373">
        <v>601030</v>
      </c>
      <c r="CT129" s="373">
        <v>603529</v>
      </c>
      <c r="CU129" s="374">
        <v>602822</v>
      </c>
      <c r="CV129" s="372">
        <v>607194</v>
      </c>
      <c r="CW129" s="373">
        <v>610348</v>
      </c>
      <c r="CX129" s="373">
        <v>607567</v>
      </c>
      <c r="CY129" s="373">
        <v>604405</v>
      </c>
      <c r="CZ129" s="373">
        <v>605142</v>
      </c>
      <c r="DA129" s="373">
        <v>605446</v>
      </c>
      <c r="DB129" s="373">
        <v>605204</v>
      </c>
      <c r="DC129" s="373">
        <v>604611</v>
      </c>
      <c r="DD129" s="373">
        <v>601383</v>
      </c>
      <c r="DE129" s="373">
        <v>605836</v>
      </c>
      <c r="DF129" s="373">
        <v>603932</v>
      </c>
      <c r="DG129" s="374">
        <v>607975</v>
      </c>
      <c r="DH129" s="372">
        <v>609030</v>
      </c>
      <c r="DI129" s="373">
        <v>613432</v>
      </c>
      <c r="DJ129" s="373">
        <v>615931</v>
      </c>
      <c r="DK129" s="373">
        <v>609723</v>
      </c>
      <c r="DL129" s="373">
        <v>608081</v>
      </c>
      <c r="DM129" s="373">
        <v>603224</v>
      </c>
      <c r="DN129" s="373">
        <v>598452</v>
      </c>
      <c r="DO129" s="373">
        <v>598850</v>
      </c>
      <c r="DP129" s="373">
        <v>596268</v>
      </c>
      <c r="DQ129" s="373">
        <v>592631</v>
      </c>
      <c r="DR129" s="373">
        <v>590094</v>
      </c>
      <c r="DS129" s="376">
        <v>586522</v>
      </c>
      <c r="DT129" s="372">
        <v>586134</v>
      </c>
      <c r="DU129" s="373">
        <v>652731</v>
      </c>
      <c r="DV129" s="373">
        <v>662461</v>
      </c>
      <c r="DW129" s="373">
        <v>695588</v>
      </c>
      <c r="DX129" s="373">
        <v>722410</v>
      </c>
      <c r="DY129" s="373">
        <v>731442</v>
      </c>
      <c r="DZ129" s="373">
        <v>728314</v>
      </c>
      <c r="EA129" s="373">
        <v>697139</v>
      </c>
      <c r="EB129" s="373">
        <v>697877</v>
      </c>
      <c r="EC129" s="373">
        <v>687715</v>
      </c>
      <c r="ED129" s="373">
        <v>679218</v>
      </c>
      <c r="EE129" s="376">
        <v>668057</v>
      </c>
      <c r="EF129" s="372">
        <v>663663</v>
      </c>
      <c r="EG129" s="373">
        <v>657734</v>
      </c>
      <c r="EH129" s="373">
        <v>647345</v>
      </c>
      <c r="EI129" s="373">
        <v>641060</v>
      </c>
      <c r="EJ129" s="373">
        <v>636491</v>
      </c>
      <c r="EK129" s="373">
        <v>634603</v>
      </c>
      <c r="EL129" s="373">
        <v>629798</v>
      </c>
      <c r="EM129" s="373">
        <v>624597</v>
      </c>
      <c r="EN129" s="373">
        <v>670829</v>
      </c>
      <c r="EO129" s="373">
        <v>665997</v>
      </c>
      <c r="EP129" s="373">
        <v>662414</v>
      </c>
      <c r="EQ129" s="376">
        <v>663159</v>
      </c>
      <c r="ER129" s="372">
        <v>661397</v>
      </c>
      <c r="ES129" s="373">
        <v>669690</v>
      </c>
      <c r="ET129" s="373">
        <v>714967</v>
      </c>
      <c r="EU129" s="373">
        <v>715962</v>
      </c>
      <c r="EV129" s="373">
        <v>728138</v>
      </c>
      <c r="EW129" s="376">
        <v>727817</v>
      </c>
      <c r="EX129" s="376">
        <v>758813</v>
      </c>
      <c r="EY129" s="376">
        <v>758765</v>
      </c>
      <c r="EZ129" s="374">
        <v>756462</v>
      </c>
      <c r="FA129" s="374">
        <v>755028</v>
      </c>
      <c r="FB129" s="374">
        <v>752801</v>
      </c>
      <c r="FC129" s="374">
        <v>758281</v>
      </c>
      <c r="FD129" s="374">
        <v>772560</v>
      </c>
      <c r="FE129" s="103">
        <v>14279</v>
      </c>
      <c r="FF129" s="83">
        <v>1.8482706844775809</v>
      </c>
      <c r="FG129" s="103">
        <v>109401</v>
      </c>
      <c r="FH129" s="83">
        <v>16.496948695561699</v>
      </c>
    </row>
    <row r="130" spans="1:164" ht="15" customHeight="1" outlineLevel="2">
      <c r="A130" s="360">
        <v>79</v>
      </c>
      <c r="B130" s="52" t="s">
        <v>784</v>
      </c>
      <c r="C130" s="343" t="s">
        <v>417</v>
      </c>
      <c r="D130" s="372">
        <v>18309</v>
      </c>
      <c r="E130" s="373">
        <v>18347</v>
      </c>
      <c r="F130" s="373">
        <v>18210</v>
      </c>
      <c r="G130" s="373">
        <v>18466</v>
      </c>
      <c r="H130" s="373">
        <v>18284</v>
      </c>
      <c r="I130" s="373">
        <v>18501</v>
      </c>
      <c r="J130" s="373">
        <v>18276</v>
      </c>
      <c r="K130" s="373">
        <v>18339</v>
      </c>
      <c r="L130" s="373">
        <v>18338</v>
      </c>
      <c r="M130" s="373">
        <v>18286</v>
      </c>
      <c r="N130" s="373">
        <v>18123</v>
      </c>
      <c r="O130" s="374">
        <v>18201</v>
      </c>
      <c r="P130" s="372">
        <v>18207</v>
      </c>
      <c r="Q130" s="373">
        <v>18211</v>
      </c>
      <c r="R130" s="375">
        <v>18271</v>
      </c>
      <c r="S130" s="373">
        <v>18254</v>
      </c>
      <c r="T130" s="373">
        <v>18225</v>
      </c>
      <c r="U130" s="373">
        <v>18368</v>
      </c>
      <c r="V130" s="373">
        <v>18441</v>
      </c>
      <c r="W130" s="373">
        <v>18512</v>
      </c>
      <c r="X130" s="373">
        <v>18373</v>
      </c>
      <c r="Y130" s="373">
        <v>18538</v>
      </c>
      <c r="Z130" s="373">
        <v>18653</v>
      </c>
      <c r="AA130" s="374">
        <v>18494</v>
      </c>
      <c r="AB130" s="372">
        <v>18459</v>
      </c>
      <c r="AC130" s="373">
        <v>18750</v>
      </c>
      <c r="AD130" s="373">
        <v>18725</v>
      </c>
      <c r="AE130" s="373">
        <v>18687</v>
      </c>
      <c r="AF130" s="373">
        <v>18509</v>
      </c>
      <c r="AG130" s="373">
        <v>18254</v>
      </c>
      <c r="AH130" s="373">
        <v>18139</v>
      </c>
      <c r="AI130" s="373">
        <v>18008</v>
      </c>
      <c r="AJ130" s="373">
        <v>17909</v>
      </c>
      <c r="AK130" s="373">
        <v>18029</v>
      </c>
      <c r="AL130" s="373">
        <v>17968</v>
      </c>
      <c r="AM130" s="374">
        <v>18245</v>
      </c>
      <c r="AN130" s="372">
        <v>18119</v>
      </c>
      <c r="AO130" s="373">
        <v>17988</v>
      </c>
      <c r="AP130" s="373">
        <v>17954</v>
      </c>
      <c r="AQ130" s="373">
        <v>17823</v>
      </c>
      <c r="AR130" s="373">
        <v>18282</v>
      </c>
      <c r="AS130" s="373">
        <v>18190</v>
      </c>
      <c r="AT130" s="373">
        <v>18259</v>
      </c>
      <c r="AU130" s="373">
        <v>18265</v>
      </c>
      <c r="AV130" s="373">
        <v>18122</v>
      </c>
      <c r="AW130" s="373">
        <v>18144</v>
      </c>
      <c r="AX130" s="373">
        <v>18102</v>
      </c>
      <c r="AY130" s="374">
        <v>18064</v>
      </c>
      <c r="AZ130" s="372">
        <v>18061</v>
      </c>
      <c r="BA130" s="373">
        <v>18196</v>
      </c>
      <c r="BB130" s="373">
        <v>17993</v>
      </c>
      <c r="BC130" s="373">
        <v>17969</v>
      </c>
      <c r="BD130" s="373">
        <v>18008</v>
      </c>
      <c r="BE130" s="373">
        <v>17851</v>
      </c>
      <c r="BF130" s="373">
        <v>17843</v>
      </c>
      <c r="BG130" s="373">
        <v>17561</v>
      </c>
      <c r="BH130" s="373">
        <v>17739</v>
      </c>
      <c r="BI130" s="373">
        <v>17588</v>
      </c>
      <c r="BJ130" s="373">
        <v>17679</v>
      </c>
      <c r="BK130" s="374">
        <v>17880</v>
      </c>
      <c r="BL130" s="372">
        <v>17950</v>
      </c>
      <c r="BM130" s="377">
        <v>18065</v>
      </c>
      <c r="BN130" s="377">
        <v>17985</v>
      </c>
      <c r="BO130" s="377">
        <v>17986</v>
      </c>
      <c r="BP130" s="377">
        <v>17994</v>
      </c>
      <c r="BQ130" s="377">
        <v>17976</v>
      </c>
      <c r="BR130" s="377">
        <v>17495</v>
      </c>
      <c r="BS130" s="377">
        <v>17321</v>
      </c>
      <c r="BT130" s="377">
        <v>17315</v>
      </c>
      <c r="BU130" s="377">
        <v>17395</v>
      </c>
      <c r="BV130" s="377">
        <v>17419</v>
      </c>
      <c r="BW130" s="374">
        <v>17577</v>
      </c>
      <c r="BX130" s="372">
        <v>17652</v>
      </c>
      <c r="BY130" s="377">
        <v>17576</v>
      </c>
      <c r="BZ130" s="377">
        <v>17329</v>
      </c>
      <c r="CA130" s="377">
        <v>17184</v>
      </c>
      <c r="CB130" s="377">
        <v>17118</v>
      </c>
      <c r="CC130" s="377">
        <v>16971</v>
      </c>
      <c r="CD130" s="377">
        <v>16950</v>
      </c>
      <c r="CE130" s="377">
        <v>16969</v>
      </c>
      <c r="CF130" s="377">
        <v>16902</v>
      </c>
      <c r="CG130" s="373">
        <v>16756</v>
      </c>
      <c r="CH130" s="373">
        <v>16706</v>
      </c>
      <c r="CI130" s="374">
        <v>16695</v>
      </c>
      <c r="CJ130" s="372">
        <v>16661</v>
      </c>
      <c r="CK130" s="373">
        <v>16732</v>
      </c>
      <c r="CL130" s="373">
        <v>16699</v>
      </c>
      <c r="CM130" s="373">
        <v>16670</v>
      </c>
      <c r="CN130" s="373">
        <v>16678</v>
      </c>
      <c r="CO130" s="373">
        <v>16942</v>
      </c>
      <c r="CP130" s="373">
        <v>17034</v>
      </c>
      <c r="CQ130" s="373">
        <v>17097</v>
      </c>
      <c r="CR130" s="373">
        <v>17051</v>
      </c>
      <c r="CS130" s="373">
        <v>17155</v>
      </c>
      <c r="CT130" s="373">
        <v>17451</v>
      </c>
      <c r="CU130" s="374">
        <v>17460</v>
      </c>
      <c r="CV130" s="372">
        <v>17490</v>
      </c>
      <c r="CW130" s="373">
        <v>17361</v>
      </c>
      <c r="CX130" s="373">
        <v>17315</v>
      </c>
      <c r="CY130" s="373">
        <v>17369</v>
      </c>
      <c r="CZ130" s="373">
        <v>17435</v>
      </c>
      <c r="DA130" s="373">
        <v>17358</v>
      </c>
      <c r="DB130" s="373">
        <v>17379</v>
      </c>
      <c r="DC130" s="373">
        <v>17223</v>
      </c>
      <c r="DD130" s="373">
        <v>17242</v>
      </c>
      <c r="DE130" s="373">
        <v>17071</v>
      </c>
      <c r="DF130" s="373">
        <v>17171</v>
      </c>
      <c r="DG130" s="374">
        <v>17132</v>
      </c>
      <c r="DH130" s="372">
        <v>17169</v>
      </c>
      <c r="DI130" s="373">
        <v>17250</v>
      </c>
      <c r="DJ130" s="373">
        <v>17237</v>
      </c>
      <c r="DK130" s="373">
        <v>17129</v>
      </c>
      <c r="DL130" s="373">
        <v>17124</v>
      </c>
      <c r="DM130" s="373">
        <v>17001</v>
      </c>
      <c r="DN130" s="373">
        <v>16898</v>
      </c>
      <c r="DO130" s="373">
        <v>16881</v>
      </c>
      <c r="DP130" s="373">
        <v>16997</v>
      </c>
      <c r="DQ130" s="373">
        <v>16897</v>
      </c>
      <c r="DR130" s="373">
        <v>16870</v>
      </c>
      <c r="DS130" s="376">
        <v>17198</v>
      </c>
      <c r="DT130" s="372">
        <v>17321</v>
      </c>
      <c r="DU130" s="373">
        <v>17944</v>
      </c>
      <c r="DV130" s="373">
        <v>18178</v>
      </c>
      <c r="DW130" s="373">
        <v>18436</v>
      </c>
      <c r="DX130" s="373">
        <v>18742</v>
      </c>
      <c r="DY130" s="373">
        <v>18937</v>
      </c>
      <c r="DZ130" s="373">
        <v>18986</v>
      </c>
      <c r="EA130" s="373">
        <v>18512</v>
      </c>
      <c r="EB130" s="373">
        <v>18617</v>
      </c>
      <c r="EC130" s="373">
        <v>18397</v>
      </c>
      <c r="ED130" s="373">
        <v>18436</v>
      </c>
      <c r="EE130" s="376">
        <v>18371</v>
      </c>
      <c r="EF130" s="372">
        <v>18355</v>
      </c>
      <c r="EG130" s="373">
        <v>18307</v>
      </c>
      <c r="EH130" s="373">
        <v>18184</v>
      </c>
      <c r="EI130" s="373">
        <v>18119</v>
      </c>
      <c r="EJ130" s="373">
        <v>18053</v>
      </c>
      <c r="EK130" s="373">
        <v>18058</v>
      </c>
      <c r="EL130" s="373">
        <v>17992</v>
      </c>
      <c r="EM130" s="373">
        <v>17915</v>
      </c>
      <c r="EN130" s="373">
        <v>18575</v>
      </c>
      <c r="EO130" s="373">
        <v>18526</v>
      </c>
      <c r="EP130" s="373">
        <v>18462</v>
      </c>
      <c r="EQ130" s="376">
        <v>18542</v>
      </c>
      <c r="ER130" s="372">
        <v>18510</v>
      </c>
      <c r="ES130" s="373">
        <v>18734</v>
      </c>
      <c r="ET130" s="373">
        <v>19414</v>
      </c>
      <c r="EU130" s="373">
        <v>19476</v>
      </c>
      <c r="EV130" s="373">
        <v>19712</v>
      </c>
      <c r="EW130" s="376">
        <v>19719</v>
      </c>
      <c r="EX130" s="376">
        <v>20392</v>
      </c>
      <c r="EY130" s="376">
        <v>20505</v>
      </c>
      <c r="EZ130" s="374">
        <v>20446</v>
      </c>
      <c r="FA130" s="374">
        <v>20487</v>
      </c>
      <c r="FB130" s="374">
        <v>20442</v>
      </c>
      <c r="FC130" s="374">
        <v>20631</v>
      </c>
      <c r="FD130" s="374">
        <v>20865</v>
      </c>
      <c r="FE130" s="103">
        <v>234</v>
      </c>
      <c r="FF130" s="83">
        <v>1.1214953271028036</v>
      </c>
      <c r="FG130" s="103">
        <v>2323</v>
      </c>
      <c r="FH130" s="83">
        <v>12.528314097724087</v>
      </c>
    </row>
    <row r="131" spans="1:164" ht="15" customHeight="1" outlineLevel="2">
      <c r="A131" s="360">
        <v>88</v>
      </c>
      <c r="B131" s="52" t="s">
        <v>784</v>
      </c>
      <c r="C131" s="343" t="s">
        <v>418</v>
      </c>
      <c r="D131" s="372">
        <v>87257</v>
      </c>
      <c r="E131" s="373">
        <v>88046</v>
      </c>
      <c r="F131" s="373">
        <v>87689</v>
      </c>
      <c r="G131" s="373">
        <v>86798</v>
      </c>
      <c r="H131" s="373">
        <v>87452</v>
      </c>
      <c r="I131" s="373">
        <v>90076</v>
      </c>
      <c r="J131" s="373">
        <v>87732</v>
      </c>
      <c r="K131" s="373">
        <v>88072</v>
      </c>
      <c r="L131" s="373">
        <v>87463</v>
      </c>
      <c r="M131" s="373">
        <v>88425</v>
      </c>
      <c r="N131" s="373">
        <v>88607</v>
      </c>
      <c r="O131" s="374">
        <v>88851</v>
      </c>
      <c r="P131" s="372">
        <v>89281</v>
      </c>
      <c r="Q131" s="373">
        <v>89036</v>
      </c>
      <c r="R131" s="375">
        <v>89479</v>
      </c>
      <c r="S131" s="373">
        <v>89799</v>
      </c>
      <c r="T131" s="373">
        <v>91249</v>
      </c>
      <c r="U131" s="373">
        <v>94554</v>
      </c>
      <c r="V131" s="373">
        <v>95009</v>
      </c>
      <c r="W131" s="373">
        <v>96198</v>
      </c>
      <c r="X131" s="373">
        <v>96191</v>
      </c>
      <c r="Y131" s="373">
        <v>96394</v>
      </c>
      <c r="Z131" s="373">
        <v>97464</v>
      </c>
      <c r="AA131" s="374">
        <v>95828</v>
      </c>
      <c r="AB131" s="372">
        <v>97516</v>
      </c>
      <c r="AC131" s="373">
        <v>98920</v>
      </c>
      <c r="AD131" s="373">
        <v>98785</v>
      </c>
      <c r="AE131" s="373">
        <v>98425</v>
      </c>
      <c r="AF131" s="373">
        <v>98402</v>
      </c>
      <c r="AG131" s="373">
        <v>96750</v>
      </c>
      <c r="AH131" s="373">
        <v>95500</v>
      </c>
      <c r="AI131" s="373">
        <v>94235</v>
      </c>
      <c r="AJ131" s="373">
        <v>93011</v>
      </c>
      <c r="AK131" s="373">
        <v>94422</v>
      </c>
      <c r="AL131" s="373">
        <v>94212</v>
      </c>
      <c r="AM131" s="374">
        <v>94723</v>
      </c>
      <c r="AN131" s="372">
        <v>93866</v>
      </c>
      <c r="AO131" s="373">
        <v>93453</v>
      </c>
      <c r="AP131" s="373">
        <v>92932</v>
      </c>
      <c r="AQ131" s="373">
        <v>91784</v>
      </c>
      <c r="AR131" s="373">
        <v>94975</v>
      </c>
      <c r="AS131" s="373">
        <v>94552</v>
      </c>
      <c r="AT131" s="373">
        <v>94452</v>
      </c>
      <c r="AU131" s="373">
        <v>94992</v>
      </c>
      <c r="AV131" s="373">
        <v>93638</v>
      </c>
      <c r="AW131" s="373">
        <v>93858</v>
      </c>
      <c r="AX131" s="373">
        <v>93607</v>
      </c>
      <c r="AY131" s="374">
        <v>93903</v>
      </c>
      <c r="AZ131" s="372">
        <v>93953</v>
      </c>
      <c r="BA131" s="373">
        <v>96184</v>
      </c>
      <c r="BB131" s="373">
        <v>95026</v>
      </c>
      <c r="BC131" s="373">
        <v>94884</v>
      </c>
      <c r="BD131" s="373">
        <v>94903</v>
      </c>
      <c r="BE131" s="373">
        <v>94101</v>
      </c>
      <c r="BF131" s="373">
        <v>93743</v>
      </c>
      <c r="BG131" s="373">
        <v>92195</v>
      </c>
      <c r="BH131" s="373">
        <v>93518</v>
      </c>
      <c r="BI131" s="373">
        <v>92323</v>
      </c>
      <c r="BJ131" s="373">
        <v>92507</v>
      </c>
      <c r="BK131" s="374">
        <v>93714</v>
      </c>
      <c r="BL131" s="372">
        <v>94150</v>
      </c>
      <c r="BM131" s="377">
        <v>96000</v>
      </c>
      <c r="BN131" s="377">
        <v>95327</v>
      </c>
      <c r="BO131" s="377">
        <v>94960</v>
      </c>
      <c r="BP131" s="377">
        <v>94954</v>
      </c>
      <c r="BQ131" s="377">
        <v>94920</v>
      </c>
      <c r="BR131" s="377">
        <v>93446</v>
      </c>
      <c r="BS131" s="377">
        <v>92361</v>
      </c>
      <c r="BT131" s="377">
        <v>91951</v>
      </c>
      <c r="BU131" s="377">
        <v>91541</v>
      </c>
      <c r="BV131" s="377">
        <v>91529</v>
      </c>
      <c r="BW131" s="374">
        <v>91956</v>
      </c>
      <c r="BX131" s="372">
        <v>93078</v>
      </c>
      <c r="BY131" s="377">
        <v>92783</v>
      </c>
      <c r="BZ131" s="377">
        <v>90750</v>
      </c>
      <c r="CA131" s="377">
        <v>88763</v>
      </c>
      <c r="CB131" s="377">
        <v>87720</v>
      </c>
      <c r="CC131" s="377">
        <v>85986</v>
      </c>
      <c r="CD131" s="377">
        <v>85386</v>
      </c>
      <c r="CE131" s="377">
        <v>91058</v>
      </c>
      <c r="CF131" s="377">
        <v>91065</v>
      </c>
      <c r="CG131" s="373">
        <v>90080</v>
      </c>
      <c r="CH131" s="373">
        <v>89581</v>
      </c>
      <c r="CI131" s="374">
        <v>88678</v>
      </c>
      <c r="CJ131" s="372">
        <v>88109</v>
      </c>
      <c r="CK131" s="373">
        <v>88163</v>
      </c>
      <c r="CL131" s="373">
        <v>87294</v>
      </c>
      <c r="CM131" s="373">
        <v>86944</v>
      </c>
      <c r="CN131" s="373">
        <v>86800</v>
      </c>
      <c r="CO131" s="373">
        <v>86822</v>
      </c>
      <c r="CP131" s="373">
        <v>87755</v>
      </c>
      <c r="CQ131" s="373">
        <v>88320</v>
      </c>
      <c r="CR131" s="373">
        <v>88629</v>
      </c>
      <c r="CS131" s="373">
        <v>89237</v>
      </c>
      <c r="CT131" s="373">
        <v>90879</v>
      </c>
      <c r="CU131" s="374">
        <v>91591</v>
      </c>
      <c r="CV131" s="372">
        <v>91191</v>
      </c>
      <c r="CW131" s="373">
        <v>93279</v>
      </c>
      <c r="CX131" s="373">
        <v>92322</v>
      </c>
      <c r="CY131" s="373">
        <v>92093</v>
      </c>
      <c r="CZ131" s="373">
        <v>91582</v>
      </c>
      <c r="DA131" s="373">
        <v>90631</v>
      </c>
      <c r="DB131" s="373">
        <v>90081</v>
      </c>
      <c r="DC131" s="373">
        <v>90769</v>
      </c>
      <c r="DD131" s="373">
        <v>90043</v>
      </c>
      <c r="DE131" s="373">
        <v>89484</v>
      </c>
      <c r="DF131" s="373">
        <v>88880</v>
      </c>
      <c r="DG131" s="374">
        <v>88357</v>
      </c>
      <c r="DH131" s="372">
        <v>88904</v>
      </c>
      <c r="DI131" s="373">
        <v>89630</v>
      </c>
      <c r="DJ131" s="373">
        <v>89400</v>
      </c>
      <c r="DK131" s="373">
        <v>88812</v>
      </c>
      <c r="DL131" s="373">
        <v>88521</v>
      </c>
      <c r="DM131" s="373">
        <v>87941</v>
      </c>
      <c r="DN131" s="373">
        <v>87495</v>
      </c>
      <c r="DO131" s="373">
        <v>87351</v>
      </c>
      <c r="DP131" s="373">
        <v>87277</v>
      </c>
      <c r="DQ131" s="373">
        <v>86173</v>
      </c>
      <c r="DR131" s="373">
        <v>85755</v>
      </c>
      <c r="DS131" s="376">
        <v>85641</v>
      </c>
      <c r="DT131" s="372">
        <v>85630</v>
      </c>
      <c r="DU131" s="373">
        <v>94556</v>
      </c>
      <c r="DV131" s="373">
        <v>96167</v>
      </c>
      <c r="DW131" s="373">
        <v>97498</v>
      </c>
      <c r="DX131" s="373">
        <v>100813</v>
      </c>
      <c r="DY131" s="373">
        <v>102315</v>
      </c>
      <c r="DZ131" s="373">
        <v>102308</v>
      </c>
      <c r="EA131" s="373">
        <v>98598</v>
      </c>
      <c r="EB131" s="373">
        <v>99045</v>
      </c>
      <c r="EC131" s="373">
        <v>97753</v>
      </c>
      <c r="ED131" s="373">
        <v>96608</v>
      </c>
      <c r="EE131" s="376">
        <v>95462</v>
      </c>
      <c r="EF131" s="372">
        <v>94860</v>
      </c>
      <c r="EG131" s="373">
        <v>94251</v>
      </c>
      <c r="EH131" s="373">
        <v>92930</v>
      </c>
      <c r="EI131" s="373">
        <v>92253</v>
      </c>
      <c r="EJ131" s="373">
        <v>91652</v>
      </c>
      <c r="EK131" s="373">
        <v>91159</v>
      </c>
      <c r="EL131" s="373">
        <v>90758</v>
      </c>
      <c r="EM131" s="373">
        <v>90999</v>
      </c>
      <c r="EN131" s="373">
        <v>98661</v>
      </c>
      <c r="EO131" s="373">
        <v>98484</v>
      </c>
      <c r="EP131" s="373">
        <v>98489</v>
      </c>
      <c r="EQ131" s="376">
        <v>98917</v>
      </c>
      <c r="ER131" s="372">
        <v>98294</v>
      </c>
      <c r="ES131" s="373">
        <v>99983</v>
      </c>
      <c r="ET131" s="373">
        <v>108178</v>
      </c>
      <c r="EU131" s="373">
        <v>109356</v>
      </c>
      <c r="EV131" s="373">
        <v>111726</v>
      </c>
      <c r="EW131" s="376">
        <v>112375</v>
      </c>
      <c r="EX131" s="376">
        <v>117839</v>
      </c>
      <c r="EY131" s="376">
        <v>118884</v>
      </c>
      <c r="EZ131" s="374">
        <v>119232</v>
      </c>
      <c r="FA131" s="374">
        <v>119646</v>
      </c>
      <c r="FB131" s="374">
        <v>119560</v>
      </c>
      <c r="FC131" s="374">
        <v>121685</v>
      </c>
      <c r="FD131" s="374">
        <v>124147</v>
      </c>
      <c r="FE131" s="103">
        <v>2462</v>
      </c>
      <c r="FF131" s="83">
        <v>1.983132898902108</v>
      </c>
      <c r="FG131" s="103">
        <v>25230</v>
      </c>
      <c r="FH131" s="83">
        <v>25.50623249795283</v>
      </c>
    </row>
    <row r="132" spans="1:164" ht="15" customHeight="1" outlineLevel="2">
      <c r="A132" s="360">
        <v>129</v>
      </c>
      <c r="B132" s="52" t="s">
        <v>784</v>
      </c>
      <c r="C132" s="343" t="s">
        <v>419</v>
      </c>
      <c r="D132" s="372">
        <v>19587</v>
      </c>
      <c r="E132" s="373">
        <v>19736</v>
      </c>
      <c r="F132" s="373">
        <v>19602</v>
      </c>
      <c r="G132" s="373">
        <v>19417</v>
      </c>
      <c r="H132" s="373">
        <v>19112</v>
      </c>
      <c r="I132" s="373">
        <v>19321</v>
      </c>
      <c r="J132" s="373">
        <v>18506</v>
      </c>
      <c r="K132" s="373">
        <v>19213</v>
      </c>
      <c r="L132" s="373">
        <v>17544</v>
      </c>
      <c r="M132" s="373">
        <v>17400</v>
      </c>
      <c r="N132" s="373">
        <v>17284</v>
      </c>
      <c r="O132" s="374">
        <v>17365</v>
      </c>
      <c r="P132" s="372">
        <v>17088</v>
      </c>
      <c r="Q132" s="373">
        <v>16892</v>
      </c>
      <c r="R132" s="375">
        <v>16852</v>
      </c>
      <c r="S132" s="373">
        <v>17157</v>
      </c>
      <c r="T132" s="373">
        <v>17509</v>
      </c>
      <c r="U132" s="373">
        <v>17564</v>
      </c>
      <c r="V132" s="373">
        <v>17523</v>
      </c>
      <c r="W132" s="373">
        <v>17616</v>
      </c>
      <c r="X132" s="373">
        <v>17951</v>
      </c>
      <c r="Y132" s="373">
        <v>18019</v>
      </c>
      <c r="Z132" s="373">
        <v>17839</v>
      </c>
      <c r="AA132" s="374">
        <v>17454</v>
      </c>
      <c r="AB132" s="372">
        <v>17727</v>
      </c>
      <c r="AC132" s="373">
        <v>17782</v>
      </c>
      <c r="AD132" s="373">
        <v>17575</v>
      </c>
      <c r="AE132" s="373">
        <v>17469</v>
      </c>
      <c r="AF132" s="373">
        <v>17953</v>
      </c>
      <c r="AG132" s="373">
        <v>17587</v>
      </c>
      <c r="AH132" s="373">
        <v>17452</v>
      </c>
      <c r="AI132" s="373">
        <v>17185</v>
      </c>
      <c r="AJ132" s="373">
        <v>17031</v>
      </c>
      <c r="AK132" s="373">
        <v>17633</v>
      </c>
      <c r="AL132" s="373">
        <v>17651</v>
      </c>
      <c r="AM132" s="374">
        <v>17648</v>
      </c>
      <c r="AN132" s="372">
        <v>17441</v>
      </c>
      <c r="AO132" s="373">
        <v>17250</v>
      </c>
      <c r="AP132" s="373">
        <v>17356</v>
      </c>
      <c r="AQ132" s="373">
        <v>17202</v>
      </c>
      <c r="AR132" s="373">
        <v>17876</v>
      </c>
      <c r="AS132" s="373">
        <v>17789</v>
      </c>
      <c r="AT132" s="373">
        <v>17795</v>
      </c>
      <c r="AU132" s="373">
        <v>17777</v>
      </c>
      <c r="AV132" s="373">
        <v>17500</v>
      </c>
      <c r="AW132" s="373">
        <v>17473</v>
      </c>
      <c r="AX132" s="373">
        <v>17461</v>
      </c>
      <c r="AY132" s="374">
        <v>17433</v>
      </c>
      <c r="AZ132" s="372">
        <v>17619</v>
      </c>
      <c r="BA132" s="373">
        <v>17947</v>
      </c>
      <c r="BB132" s="373">
        <v>17497</v>
      </c>
      <c r="BC132" s="373">
        <v>17453</v>
      </c>
      <c r="BD132" s="373">
        <v>17359</v>
      </c>
      <c r="BE132" s="373">
        <v>17133</v>
      </c>
      <c r="BF132" s="373">
        <v>16943</v>
      </c>
      <c r="BG132" s="373">
        <v>16626</v>
      </c>
      <c r="BH132" s="373">
        <v>16932</v>
      </c>
      <c r="BI132" s="373">
        <v>16609</v>
      </c>
      <c r="BJ132" s="373">
        <v>16659</v>
      </c>
      <c r="BK132" s="374">
        <v>17013</v>
      </c>
      <c r="BL132" s="372">
        <v>17064</v>
      </c>
      <c r="BM132" s="377">
        <v>17305</v>
      </c>
      <c r="BN132" s="377">
        <v>17346</v>
      </c>
      <c r="BO132" s="377">
        <v>17566</v>
      </c>
      <c r="BP132" s="377">
        <v>17434</v>
      </c>
      <c r="BQ132" s="377">
        <v>17377</v>
      </c>
      <c r="BR132" s="377">
        <v>16941</v>
      </c>
      <c r="BS132" s="377">
        <v>16740</v>
      </c>
      <c r="BT132" s="377">
        <v>16658</v>
      </c>
      <c r="BU132" s="377">
        <v>16675</v>
      </c>
      <c r="BV132" s="377">
        <v>16675</v>
      </c>
      <c r="BW132" s="374">
        <v>16827</v>
      </c>
      <c r="BX132" s="372">
        <v>17080</v>
      </c>
      <c r="BY132" s="377">
        <v>17018</v>
      </c>
      <c r="BZ132" s="377">
        <v>16530</v>
      </c>
      <c r="CA132" s="377">
        <v>16213</v>
      </c>
      <c r="CB132" s="377">
        <v>16019</v>
      </c>
      <c r="CC132" s="377">
        <v>15763</v>
      </c>
      <c r="CD132" s="377">
        <v>15590</v>
      </c>
      <c r="CE132" s="377">
        <v>15496</v>
      </c>
      <c r="CF132" s="377">
        <v>15659</v>
      </c>
      <c r="CG132" s="373">
        <v>15470</v>
      </c>
      <c r="CH132" s="373">
        <v>15457</v>
      </c>
      <c r="CI132" s="374">
        <v>15344</v>
      </c>
      <c r="CJ132" s="372">
        <v>15315</v>
      </c>
      <c r="CK132" s="373">
        <v>15323</v>
      </c>
      <c r="CL132" s="373">
        <v>15154</v>
      </c>
      <c r="CM132" s="373">
        <v>15050</v>
      </c>
      <c r="CN132" s="373">
        <v>14988</v>
      </c>
      <c r="CO132" s="373">
        <v>15147</v>
      </c>
      <c r="CP132" s="373">
        <v>15170</v>
      </c>
      <c r="CQ132" s="373">
        <v>15172</v>
      </c>
      <c r="CR132" s="373">
        <v>15192</v>
      </c>
      <c r="CS132" s="373">
        <v>15330</v>
      </c>
      <c r="CT132" s="373">
        <v>15523</v>
      </c>
      <c r="CU132" s="374">
        <v>15741</v>
      </c>
      <c r="CV132" s="372">
        <v>15623</v>
      </c>
      <c r="CW132" s="373">
        <v>15501</v>
      </c>
      <c r="CX132" s="373">
        <v>15333</v>
      </c>
      <c r="CY132" s="373">
        <v>15307</v>
      </c>
      <c r="CZ132" s="373">
        <v>15115</v>
      </c>
      <c r="DA132" s="373">
        <v>14924</v>
      </c>
      <c r="DB132" s="373">
        <v>14869</v>
      </c>
      <c r="DC132" s="373">
        <v>14710</v>
      </c>
      <c r="DD132" s="373">
        <v>14606</v>
      </c>
      <c r="DE132" s="373">
        <v>14528</v>
      </c>
      <c r="DF132" s="373">
        <v>14479</v>
      </c>
      <c r="DG132" s="374">
        <v>14418</v>
      </c>
      <c r="DH132" s="372">
        <v>14389</v>
      </c>
      <c r="DI132" s="373">
        <v>14383</v>
      </c>
      <c r="DJ132" s="373">
        <v>14323</v>
      </c>
      <c r="DK132" s="373">
        <v>14277</v>
      </c>
      <c r="DL132" s="373">
        <v>14157</v>
      </c>
      <c r="DM132" s="373">
        <v>14150</v>
      </c>
      <c r="DN132" s="373">
        <v>14070</v>
      </c>
      <c r="DO132" s="373">
        <v>14164</v>
      </c>
      <c r="DP132" s="373">
        <v>14213</v>
      </c>
      <c r="DQ132" s="373">
        <v>14115</v>
      </c>
      <c r="DR132" s="373">
        <v>14084</v>
      </c>
      <c r="DS132" s="376">
        <v>14448</v>
      </c>
      <c r="DT132" s="372">
        <v>14589</v>
      </c>
      <c r="DU132" s="373">
        <v>15785</v>
      </c>
      <c r="DV132" s="373">
        <v>15903</v>
      </c>
      <c r="DW132" s="373">
        <v>16065</v>
      </c>
      <c r="DX132" s="373">
        <v>16810</v>
      </c>
      <c r="DY132" s="373">
        <v>16993</v>
      </c>
      <c r="DZ132" s="373">
        <v>16900</v>
      </c>
      <c r="EA132" s="373">
        <v>16229</v>
      </c>
      <c r="EB132" s="373">
        <v>16184</v>
      </c>
      <c r="EC132" s="373">
        <v>15973</v>
      </c>
      <c r="ED132" s="373">
        <v>15671</v>
      </c>
      <c r="EE132" s="376">
        <v>15337</v>
      </c>
      <c r="EF132" s="372">
        <v>15198</v>
      </c>
      <c r="EG132" s="373">
        <v>15090</v>
      </c>
      <c r="EH132" s="373">
        <v>14911</v>
      </c>
      <c r="EI132" s="373">
        <v>14782</v>
      </c>
      <c r="EJ132" s="373">
        <v>14813</v>
      </c>
      <c r="EK132" s="373">
        <v>15008</v>
      </c>
      <c r="EL132" s="373">
        <v>15064</v>
      </c>
      <c r="EM132" s="373">
        <v>15110</v>
      </c>
      <c r="EN132" s="373">
        <v>16806</v>
      </c>
      <c r="EO132" s="373">
        <v>16754</v>
      </c>
      <c r="EP132" s="373">
        <v>16723</v>
      </c>
      <c r="EQ132" s="376">
        <v>16777</v>
      </c>
      <c r="ER132" s="372">
        <v>16692</v>
      </c>
      <c r="ES132" s="373">
        <v>17026</v>
      </c>
      <c r="ET132" s="373">
        <v>18092</v>
      </c>
      <c r="EU132" s="373">
        <v>18192</v>
      </c>
      <c r="EV132" s="373">
        <v>18569</v>
      </c>
      <c r="EW132" s="376">
        <v>18569</v>
      </c>
      <c r="EX132" s="376">
        <v>19534</v>
      </c>
      <c r="EY132" s="376">
        <v>19727</v>
      </c>
      <c r="EZ132" s="374">
        <v>19858</v>
      </c>
      <c r="FA132" s="374">
        <v>19842</v>
      </c>
      <c r="FB132" s="374">
        <v>19869</v>
      </c>
      <c r="FC132" s="374">
        <v>20131</v>
      </c>
      <c r="FD132" s="374">
        <v>20544</v>
      </c>
      <c r="FE132" s="103">
        <v>413</v>
      </c>
      <c r="FF132" s="83">
        <v>2.0103193146417446</v>
      </c>
      <c r="FG132" s="103">
        <v>3767</v>
      </c>
      <c r="FH132" s="83">
        <v>22.45335876497586</v>
      </c>
    </row>
    <row r="133" spans="1:164" ht="15" customHeight="1" outlineLevel="2">
      <c r="A133" s="360">
        <v>212</v>
      </c>
      <c r="B133" s="52" t="s">
        <v>784</v>
      </c>
      <c r="C133" s="343" t="s">
        <v>420</v>
      </c>
      <c r="D133" s="372">
        <v>15185</v>
      </c>
      <c r="E133" s="373">
        <v>15258</v>
      </c>
      <c r="F133" s="373">
        <v>15178</v>
      </c>
      <c r="G133" s="373">
        <v>15093</v>
      </c>
      <c r="H133" s="373">
        <v>15264</v>
      </c>
      <c r="I133" s="373">
        <v>15280</v>
      </c>
      <c r="J133" s="373">
        <v>14933</v>
      </c>
      <c r="K133" s="373">
        <v>15234</v>
      </c>
      <c r="L133" s="373">
        <v>15216</v>
      </c>
      <c r="M133" s="373">
        <v>15180</v>
      </c>
      <c r="N133" s="373">
        <v>15077</v>
      </c>
      <c r="O133" s="374">
        <v>15153</v>
      </c>
      <c r="P133" s="372">
        <v>15032</v>
      </c>
      <c r="Q133" s="373">
        <v>15112</v>
      </c>
      <c r="R133" s="375">
        <v>15247</v>
      </c>
      <c r="S133" s="373">
        <v>16167</v>
      </c>
      <c r="T133" s="373">
        <v>16564</v>
      </c>
      <c r="U133" s="373">
        <v>16707</v>
      </c>
      <c r="V133" s="373">
        <v>16693</v>
      </c>
      <c r="W133" s="373">
        <v>16526</v>
      </c>
      <c r="X133" s="373">
        <v>16590</v>
      </c>
      <c r="Y133" s="373">
        <v>16672</v>
      </c>
      <c r="Z133" s="373">
        <v>16736</v>
      </c>
      <c r="AA133" s="374">
        <v>16484</v>
      </c>
      <c r="AB133" s="372">
        <v>16684</v>
      </c>
      <c r="AC133" s="373">
        <v>16979</v>
      </c>
      <c r="AD133" s="373">
        <v>17022</v>
      </c>
      <c r="AE133" s="373">
        <v>16965</v>
      </c>
      <c r="AF133" s="373">
        <v>16844</v>
      </c>
      <c r="AG133" s="373">
        <v>16432</v>
      </c>
      <c r="AH133" s="373">
        <v>16320</v>
      </c>
      <c r="AI133" s="373">
        <v>16056</v>
      </c>
      <c r="AJ133" s="373">
        <v>15926</v>
      </c>
      <c r="AK133" s="373">
        <v>16250</v>
      </c>
      <c r="AL133" s="373">
        <v>16208</v>
      </c>
      <c r="AM133" s="374">
        <v>16469</v>
      </c>
      <c r="AN133" s="372">
        <v>16304</v>
      </c>
      <c r="AO133" s="373">
        <v>16216</v>
      </c>
      <c r="AP133" s="373">
        <v>16351</v>
      </c>
      <c r="AQ133" s="373">
        <v>16182</v>
      </c>
      <c r="AR133" s="373">
        <v>16886</v>
      </c>
      <c r="AS133" s="373">
        <v>16688</v>
      </c>
      <c r="AT133" s="373">
        <v>16728</v>
      </c>
      <c r="AU133" s="373">
        <v>16874</v>
      </c>
      <c r="AV133" s="373">
        <v>16731</v>
      </c>
      <c r="AW133" s="373">
        <v>16776</v>
      </c>
      <c r="AX133" s="373">
        <v>16783</v>
      </c>
      <c r="AY133" s="374">
        <v>16769</v>
      </c>
      <c r="AZ133" s="372">
        <v>16809</v>
      </c>
      <c r="BA133" s="373">
        <v>17251</v>
      </c>
      <c r="BB133" s="373">
        <v>16990</v>
      </c>
      <c r="BC133" s="373">
        <v>16881</v>
      </c>
      <c r="BD133" s="373">
        <v>16682</v>
      </c>
      <c r="BE133" s="373">
        <v>16623</v>
      </c>
      <c r="BF133" s="373">
        <v>16718</v>
      </c>
      <c r="BG133" s="373">
        <v>16346</v>
      </c>
      <c r="BH133" s="373">
        <v>16643</v>
      </c>
      <c r="BI133" s="373">
        <v>16335</v>
      </c>
      <c r="BJ133" s="373">
        <v>16241</v>
      </c>
      <c r="BK133" s="374">
        <v>16422</v>
      </c>
      <c r="BL133" s="372">
        <v>16432</v>
      </c>
      <c r="BM133" s="377">
        <v>16612</v>
      </c>
      <c r="BN133" s="377">
        <v>16513</v>
      </c>
      <c r="BO133" s="377">
        <v>16489</v>
      </c>
      <c r="BP133" s="377">
        <v>16428</v>
      </c>
      <c r="BQ133" s="377">
        <v>16363</v>
      </c>
      <c r="BR133" s="377">
        <v>15826</v>
      </c>
      <c r="BS133" s="377">
        <v>15677</v>
      </c>
      <c r="BT133" s="377">
        <v>15617</v>
      </c>
      <c r="BU133" s="377">
        <v>15526</v>
      </c>
      <c r="BV133" s="377">
        <v>15481</v>
      </c>
      <c r="BW133" s="374">
        <v>15554</v>
      </c>
      <c r="BX133" s="372">
        <v>15838</v>
      </c>
      <c r="BY133" s="377">
        <v>15939</v>
      </c>
      <c r="BZ133" s="377">
        <v>15622</v>
      </c>
      <c r="CA133" s="377">
        <v>15383</v>
      </c>
      <c r="CB133" s="377">
        <v>15223</v>
      </c>
      <c r="CC133" s="377">
        <v>15036</v>
      </c>
      <c r="CD133" s="377">
        <v>14939</v>
      </c>
      <c r="CE133" s="377">
        <v>14918</v>
      </c>
      <c r="CF133" s="377">
        <v>14796</v>
      </c>
      <c r="CG133" s="373">
        <v>15318</v>
      </c>
      <c r="CH133" s="373">
        <v>15337</v>
      </c>
      <c r="CI133" s="374">
        <v>15296</v>
      </c>
      <c r="CJ133" s="372">
        <v>15211</v>
      </c>
      <c r="CK133" s="373">
        <v>15289</v>
      </c>
      <c r="CL133" s="373">
        <v>15158</v>
      </c>
      <c r="CM133" s="373">
        <v>15203</v>
      </c>
      <c r="CN133" s="373">
        <v>15221</v>
      </c>
      <c r="CO133" s="373">
        <v>15341</v>
      </c>
      <c r="CP133" s="373">
        <v>15473</v>
      </c>
      <c r="CQ133" s="373">
        <v>15474</v>
      </c>
      <c r="CR133" s="373">
        <v>15661</v>
      </c>
      <c r="CS133" s="373">
        <v>15719</v>
      </c>
      <c r="CT133" s="373">
        <v>15833</v>
      </c>
      <c r="CU133" s="374">
        <v>16004</v>
      </c>
      <c r="CV133" s="372">
        <v>16009</v>
      </c>
      <c r="CW133" s="373">
        <v>16028</v>
      </c>
      <c r="CX133" s="373">
        <v>16057</v>
      </c>
      <c r="CY133" s="373">
        <v>15982</v>
      </c>
      <c r="CZ133" s="373">
        <v>15886</v>
      </c>
      <c r="DA133" s="373">
        <v>15927</v>
      </c>
      <c r="DB133" s="373">
        <v>15814</v>
      </c>
      <c r="DC133" s="373">
        <v>15771</v>
      </c>
      <c r="DD133" s="373">
        <v>15803</v>
      </c>
      <c r="DE133" s="373">
        <v>15730</v>
      </c>
      <c r="DF133" s="373">
        <v>15691</v>
      </c>
      <c r="DG133" s="374">
        <v>15781</v>
      </c>
      <c r="DH133" s="372">
        <v>15912</v>
      </c>
      <c r="DI133" s="373">
        <v>16066</v>
      </c>
      <c r="DJ133" s="373">
        <v>16220</v>
      </c>
      <c r="DK133" s="373">
        <v>16122</v>
      </c>
      <c r="DL133" s="373">
        <v>16074</v>
      </c>
      <c r="DM133" s="373">
        <v>15935</v>
      </c>
      <c r="DN133" s="373">
        <v>15896</v>
      </c>
      <c r="DO133" s="373">
        <v>16005</v>
      </c>
      <c r="DP133" s="373">
        <v>16039</v>
      </c>
      <c r="DQ133" s="373">
        <v>15934</v>
      </c>
      <c r="DR133" s="373">
        <v>15841</v>
      </c>
      <c r="DS133" s="376">
        <v>16074</v>
      </c>
      <c r="DT133" s="372">
        <v>16227</v>
      </c>
      <c r="DU133" s="373">
        <v>17404</v>
      </c>
      <c r="DV133" s="373">
        <v>17524</v>
      </c>
      <c r="DW133" s="373">
        <v>17636</v>
      </c>
      <c r="DX133" s="373">
        <v>18050</v>
      </c>
      <c r="DY133" s="373">
        <v>18252</v>
      </c>
      <c r="DZ133" s="373">
        <v>18288</v>
      </c>
      <c r="EA133" s="373">
        <v>17648</v>
      </c>
      <c r="EB133" s="373">
        <v>17680</v>
      </c>
      <c r="EC133" s="373">
        <v>17379</v>
      </c>
      <c r="ED133" s="373">
        <v>17016</v>
      </c>
      <c r="EE133" s="376">
        <v>16857</v>
      </c>
      <c r="EF133" s="372">
        <v>16670</v>
      </c>
      <c r="EG133" s="373">
        <v>16583</v>
      </c>
      <c r="EH133" s="373">
        <v>16424</v>
      </c>
      <c r="EI133" s="373">
        <v>16274</v>
      </c>
      <c r="EJ133" s="373">
        <v>16170</v>
      </c>
      <c r="EK133" s="373">
        <v>16052</v>
      </c>
      <c r="EL133" s="373">
        <v>15949</v>
      </c>
      <c r="EM133" s="373">
        <v>15903</v>
      </c>
      <c r="EN133" s="373">
        <v>17316</v>
      </c>
      <c r="EO133" s="373">
        <v>17259</v>
      </c>
      <c r="EP133" s="373">
        <v>17227</v>
      </c>
      <c r="EQ133" s="376">
        <v>17313</v>
      </c>
      <c r="ER133" s="372">
        <v>17396</v>
      </c>
      <c r="ES133" s="373">
        <v>17600</v>
      </c>
      <c r="ET133" s="373">
        <v>18184</v>
      </c>
      <c r="EU133" s="373">
        <v>18157</v>
      </c>
      <c r="EV133" s="373">
        <v>18289</v>
      </c>
      <c r="EW133" s="376">
        <v>18254</v>
      </c>
      <c r="EX133" s="376">
        <v>18909</v>
      </c>
      <c r="EY133" s="376">
        <v>19060</v>
      </c>
      <c r="EZ133" s="374">
        <v>19046</v>
      </c>
      <c r="FA133" s="374">
        <v>19001</v>
      </c>
      <c r="FB133" s="374">
        <v>18939</v>
      </c>
      <c r="FC133" s="374">
        <v>19154</v>
      </c>
      <c r="FD133" s="374">
        <v>19385</v>
      </c>
      <c r="FE133" s="103">
        <v>231</v>
      </c>
      <c r="FF133" s="83">
        <v>1.1916430229558936</v>
      </c>
      <c r="FG133" s="103">
        <v>2072</v>
      </c>
      <c r="FH133" s="83">
        <v>11.967885404031653</v>
      </c>
    </row>
    <row r="134" spans="1:164" ht="15" customHeight="1" outlineLevel="2">
      <c r="A134" s="360">
        <v>266</v>
      </c>
      <c r="B134" s="52" t="s">
        <v>784</v>
      </c>
      <c r="C134" s="343" t="s">
        <v>421</v>
      </c>
      <c r="D134" s="372">
        <v>19663</v>
      </c>
      <c r="E134" s="373">
        <v>19810</v>
      </c>
      <c r="F134" s="373">
        <v>19773</v>
      </c>
      <c r="G134" s="373">
        <v>19773</v>
      </c>
      <c r="H134" s="373">
        <v>19571</v>
      </c>
      <c r="I134" s="373">
        <v>19785</v>
      </c>
      <c r="J134" s="373">
        <v>19260</v>
      </c>
      <c r="K134" s="373">
        <v>19585</v>
      </c>
      <c r="L134" s="373">
        <v>18754</v>
      </c>
      <c r="M134" s="373">
        <v>18496</v>
      </c>
      <c r="N134" s="373">
        <v>18349</v>
      </c>
      <c r="O134" s="374">
        <v>18187</v>
      </c>
      <c r="P134" s="372">
        <v>18124</v>
      </c>
      <c r="Q134" s="373">
        <v>18085</v>
      </c>
      <c r="R134" s="375">
        <v>17983</v>
      </c>
      <c r="S134" s="373">
        <v>17829</v>
      </c>
      <c r="T134" s="373">
        <v>18054</v>
      </c>
      <c r="U134" s="373">
        <v>18215</v>
      </c>
      <c r="V134" s="373">
        <v>18148</v>
      </c>
      <c r="W134" s="373">
        <v>18055</v>
      </c>
      <c r="X134" s="373">
        <v>18263</v>
      </c>
      <c r="Y134" s="373">
        <v>18739</v>
      </c>
      <c r="Z134" s="373">
        <v>18729</v>
      </c>
      <c r="AA134" s="374">
        <v>18247</v>
      </c>
      <c r="AB134" s="372">
        <v>18349</v>
      </c>
      <c r="AC134" s="373">
        <v>18338</v>
      </c>
      <c r="AD134" s="373">
        <v>18416</v>
      </c>
      <c r="AE134" s="373">
        <v>18406</v>
      </c>
      <c r="AF134" s="373">
        <v>18394</v>
      </c>
      <c r="AG134" s="373">
        <v>17968</v>
      </c>
      <c r="AH134" s="373">
        <v>18039</v>
      </c>
      <c r="AI134" s="373">
        <v>17733</v>
      </c>
      <c r="AJ134" s="373">
        <v>17932</v>
      </c>
      <c r="AK134" s="373">
        <v>18137</v>
      </c>
      <c r="AL134" s="373">
        <v>18126</v>
      </c>
      <c r="AM134" s="374">
        <v>18135</v>
      </c>
      <c r="AN134" s="372">
        <v>18219</v>
      </c>
      <c r="AO134" s="373">
        <v>18264</v>
      </c>
      <c r="AP134" s="373">
        <v>18107</v>
      </c>
      <c r="AQ134" s="373">
        <v>18035</v>
      </c>
      <c r="AR134" s="373">
        <v>18295</v>
      </c>
      <c r="AS134" s="373">
        <v>18251</v>
      </c>
      <c r="AT134" s="373">
        <v>18159</v>
      </c>
      <c r="AU134" s="373">
        <v>18127</v>
      </c>
      <c r="AV134" s="373">
        <v>18029</v>
      </c>
      <c r="AW134" s="373">
        <v>17852</v>
      </c>
      <c r="AX134" s="373">
        <v>17823</v>
      </c>
      <c r="AY134" s="374">
        <v>17804</v>
      </c>
      <c r="AZ134" s="372">
        <v>17967</v>
      </c>
      <c r="BA134" s="373">
        <v>18291</v>
      </c>
      <c r="BB134" s="373">
        <v>18029</v>
      </c>
      <c r="BC134" s="373">
        <v>17917</v>
      </c>
      <c r="BD134" s="373">
        <v>17913</v>
      </c>
      <c r="BE134" s="373">
        <v>17759</v>
      </c>
      <c r="BF134" s="373">
        <v>17712</v>
      </c>
      <c r="BG134" s="373">
        <v>17428</v>
      </c>
      <c r="BH134" s="373">
        <v>17562</v>
      </c>
      <c r="BI134" s="373">
        <v>17227</v>
      </c>
      <c r="BJ134" s="373">
        <v>17217</v>
      </c>
      <c r="BK134" s="374">
        <v>17395</v>
      </c>
      <c r="BL134" s="372">
        <v>17548</v>
      </c>
      <c r="BM134" s="377">
        <v>17995</v>
      </c>
      <c r="BN134" s="377">
        <v>17961</v>
      </c>
      <c r="BO134" s="377">
        <v>17770</v>
      </c>
      <c r="BP134" s="377">
        <v>18061</v>
      </c>
      <c r="BQ134" s="377">
        <v>18023</v>
      </c>
      <c r="BR134" s="377">
        <v>17553</v>
      </c>
      <c r="BS134" s="377">
        <v>17404</v>
      </c>
      <c r="BT134" s="377">
        <v>17175</v>
      </c>
      <c r="BU134" s="377">
        <v>17291</v>
      </c>
      <c r="BV134" s="377">
        <v>17148</v>
      </c>
      <c r="BW134" s="374">
        <v>17243</v>
      </c>
      <c r="BX134" s="372">
        <v>17485</v>
      </c>
      <c r="BY134" s="377">
        <v>17519</v>
      </c>
      <c r="BZ134" s="377">
        <v>17193</v>
      </c>
      <c r="CA134" s="377">
        <v>16798</v>
      </c>
      <c r="CB134" s="377">
        <v>16636</v>
      </c>
      <c r="CC134" s="377">
        <v>16426</v>
      </c>
      <c r="CD134" s="377">
        <v>16268</v>
      </c>
      <c r="CE134" s="377">
        <v>16216</v>
      </c>
      <c r="CF134" s="377">
        <v>16040</v>
      </c>
      <c r="CG134" s="373">
        <v>15915</v>
      </c>
      <c r="CH134" s="373">
        <v>16072</v>
      </c>
      <c r="CI134" s="374">
        <v>15869</v>
      </c>
      <c r="CJ134" s="372">
        <v>15784</v>
      </c>
      <c r="CK134" s="373">
        <v>15878</v>
      </c>
      <c r="CL134" s="373">
        <v>15644</v>
      </c>
      <c r="CM134" s="373">
        <v>15525</v>
      </c>
      <c r="CN134" s="373">
        <v>15559</v>
      </c>
      <c r="CO134" s="373">
        <v>15592</v>
      </c>
      <c r="CP134" s="373">
        <v>15688</v>
      </c>
      <c r="CQ134" s="373">
        <v>15708</v>
      </c>
      <c r="CR134" s="373">
        <v>15849</v>
      </c>
      <c r="CS134" s="373">
        <v>15954</v>
      </c>
      <c r="CT134" s="373">
        <v>15964</v>
      </c>
      <c r="CU134" s="374">
        <v>15879</v>
      </c>
      <c r="CV134" s="372">
        <v>15873</v>
      </c>
      <c r="CW134" s="373">
        <v>15731</v>
      </c>
      <c r="CX134" s="373">
        <v>15906</v>
      </c>
      <c r="CY134" s="373">
        <v>15842</v>
      </c>
      <c r="CZ134" s="373">
        <v>15881</v>
      </c>
      <c r="DA134" s="373">
        <v>15853</v>
      </c>
      <c r="DB134" s="373">
        <v>15748</v>
      </c>
      <c r="DC134" s="373">
        <v>15685</v>
      </c>
      <c r="DD134" s="373">
        <v>15637</v>
      </c>
      <c r="DE134" s="373">
        <v>15595</v>
      </c>
      <c r="DF134" s="373">
        <v>15598</v>
      </c>
      <c r="DG134" s="374">
        <v>15593</v>
      </c>
      <c r="DH134" s="372">
        <v>15408</v>
      </c>
      <c r="DI134" s="373">
        <v>15385</v>
      </c>
      <c r="DJ134" s="373">
        <v>15335</v>
      </c>
      <c r="DK134" s="373">
        <v>15287</v>
      </c>
      <c r="DL134" s="373">
        <v>14766</v>
      </c>
      <c r="DM134" s="373">
        <v>14656</v>
      </c>
      <c r="DN134" s="373">
        <v>14430</v>
      </c>
      <c r="DO134" s="373">
        <v>14292</v>
      </c>
      <c r="DP134" s="373">
        <v>14236</v>
      </c>
      <c r="DQ134" s="373">
        <v>14221</v>
      </c>
      <c r="DR134" s="373">
        <v>14031</v>
      </c>
      <c r="DS134" s="376">
        <v>14047</v>
      </c>
      <c r="DT134" s="372">
        <v>13985</v>
      </c>
      <c r="DU134" s="373">
        <v>15187</v>
      </c>
      <c r="DV134" s="373">
        <v>15314</v>
      </c>
      <c r="DW134" s="373">
        <v>15602</v>
      </c>
      <c r="DX134" s="373">
        <v>15965</v>
      </c>
      <c r="DY134" s="373">
        <v>16147</v>
      </c>
      <c r="DZ134" s="373">
        <v>16163</v>
      </c>
      <c r="EA134" s="373">
        <v>15620</v>
      </c>
      <c r="EB134" s="373">
        <v>15751</v>
      </c>
      <c r="EC134" s="373">
        <v>15508</v>
      </c>
      <c r="ED134" s="373">
        <v>15389</v>
      </c>
      <c r="EE134" s="376">
        <v>15187</v>
      </c>
      <c r="EF134" s="372">
        <v>15143</v>
      </c>
      <c r="EG134" s="373">
        <v>15084</v>
      </c>
      <c r="EH134" s="373">
        <v>14854</v>
      </c>
      <c r="EI134" s="373">
        <v>15171</v>
      </c>
      <c r="EJ134" s="373">
        <v>15700</v>
      </c>
      <c r="EK134" s="373">
        <v>16235</v>
      </c>
      <c r="EL134" s="373">
        <v>16404</v>
      </c>
      <c r="EM134" s="373">
        <v>16488</v>
      </c>
      <c r="EN134" s="373">
        <v>18499</v>
      </c>
      <c r="EO134" s="373">
        <v>18795</v>
      </c>
      <c r="EP134" s="373">
        <v>19082</v>
      </c>
      <c r="EQ134" s="376">
        <v>19350</v>
      </c>
      <c r="ER134" s="372">
        <v>19318</v>
      </c>
      <c r="ES134" s="373">
        <v>19943</v>
      </c>
      <c r="ET134" s="373">
        <v>21915</v>
      </c>
      <c r="EU134" s="373">
        <v>22185</v>
      </c>
      <c r="EV134" s="373">
        <v>22769</v>
      </c>
      <c r="EW134" s="376">
        <v>23093</v>
      </c>
      <c r="EX134" s="376">
        <v>24855</v>
      </c>
      <c r="EY134" s="376">
        <v>25179</v>
      </c>
      <c r="EZ134" s="374">
        <v>25112</v>
      </c>
      <c r="FA134" s="374">
        <v>25139</v>
      </c>
      <c r="FB134" s="374">
        <v>25184</v>
      </c>
      <c r="FC134" s="374">
        <v>25672</v>
      </c>
      <c r="FD134" s="374">
        <v>26326</v>
      </c>
      <c r="FE134" s="103">
        <v>654</v>
      </c>
      <c r="FF134" s="83">
        <v>2.4842361163868421</v>
      </c>
      <c r="FG134" s="103">
        <v>6976</v>
      </c>
      <c r="FH134" s="83">
        <v>36.05167958656331</v>
      </c>
    </row>
    <row r="135" spans="1:164" ht="15" customHeight="1" outlineLevel="2">
      <c r="A135" s="360">
        <v>308</v>
      </c>
      <c r="B135" s="52" t="s">
        <v>784</v>
      </c>
      <c r="C135" s="343" t="s">
        <v>422</v>
      </c>
      <c r="D135" s="372">
        <v>13560</v>
      </c>
      <c r="E135" s="373">
        <v>13555</v>
      </c>
      <c r="F135" s="373">
        <v>13770</v>
      </c>
      <c r="G135" s="373">
        <v>13793</v>
      </c>
      <c r="H135" s="373">
        <v>13613</v>
      </c>
      <c r="I135" s="373">
        <v>13663</v>
      </c>
      <c r="J135" s="373">
        <v>13237</v>
      </c>
      <c r="K135" s="373">
        <v>13616</v>
      </c>
      <c r="L135" s="373">
        <v>13011</v>
      </c>
      <c r="M135" s="373">
        <v>12928</v>
      </c>
      <c r="N135" s="373">
        <v>12836</v>
      </c>
      <c r="O135" s="374">
        <v>12788</v>
      </c>
      <c r="P135" s="372">
        <v>12676</v>
      </c>
      <c r="Q135" s="373">
        <v>12604</v>
      </c>
      <c r="R135" s="375">
        <v>12521</v>
      </c>
      <c r="S135" s="373">
        <v>12600</v>
      </c>
      <c r="T135" s="373">
        <v>12728</v>
      </c>
      <c r="U135" s="373">
        <v>12778</v>
      </c>
      <c r="V135" s="373">
        <v>12833</v>
      </c>
      <c r="W135" s="373">
        <v>12667</v>
      </c>
      <c r="X135" s="373">
        <v>12700</v>
      </c>
      <c r="Y135" s="373">
        <v>12790</v>
      </c>
      <c r="Z135" s="373">
        <v>12718</v>
      </c>
      <c r="AA135" s="374">
        <v>12487</v>
      </c>
      <c r="AB135" s="372">
        <v>12447</v>
      </c>
      <c r="AC135" s="373">
        <v>12551</v>
      </c>
      <c r="AD135" s="373">
        <v>12520</v>
      </c>
      <c r="AE135" s="373">
        <v>12485</v>
      </c>
      <c r="AF135" s="373">
        <v>12576</v>
      </c>
      <c r="AG135" s="373">
        <v>12254</v>
      </c>
      <c r="AH135" s="373">
        <v>12164</v>
      </c>
      <c r="AI135" s="373">
        <v>12054</v>
      </c>
      <c r="AJ135" s="373">
        <v>11983</v>
      </c>
      <c r="AK135" s="373">
        <v>12185</v>
      </c>
      <c r="AL135" s="373">
        <v>12206</v>
      </c>
      <c r="AM135" s="374">
        <v>12293</v>
      </c>
      <c r="AN135" s="372">
        <v>12194</v>
      </c>
      <c r="AO135" s="373">
        <v>12096</v>
      </c>
      <c r="AP135" s="373">
        <v>12129</v>
      </c>
      <c r="AQ135" s="373">
        <v>12114</v>
      </c>
      <c r="AR135" s="373">
        <v>12657</v>
      </c>
      <c r="AS135" s="373">
        <v>12591</v>
      </c>
      <c r="AT135" s="373">
        <v>12645</v>
      </c>
      <c r="AU135" s="373">
        <v>12734</v>
      </c>
      <c r="AV135" s="373">
        <v>12624</v>
      </c>
      <c r="AW135" s="373">
        <v>12625</v>
      </c>
      <c r="AX135" s="373">
        <v>12589</v>
      </c>
      <c r="AY135" s="374">
        <v>12557</v>
      </c>
      <c r="AZ135" s="372">
        <v>12623</v>
      </c>
      <c r="BA135" s="373">
        <v>12827</v>
      </c>
      <c r="BB135" s="373">
        <v>12684</v>
      </c>
      <c r="BC135" s="373">
        <v>12709</v>
      </c>
      <c r="BD135" s="373">
        <v>12690</v>
      </c>
      <c r="BE135" s="373">
        <v>12605</v>
      </c>
      <c r="BF135" s="373">
        <v>12521</v>
      </c>
      <c r="BG135" s="373">
        <v>12368</v>
      </c>
      <c r="BH135" s="373">
        <v>12560</v>
      </c>
      <c r="BI135" s="373">
        <v>12363</v>
      </c>
      <c r="BJ135" s="373">
        <v>12359</v>
      </c>
      <c r="BK135" s="374">
        <v>12579</v>
      </c>
      <c r="BL135" s="372">
        <v>12678</v>
      </c>
      <c r="BM135" s="377">
        <v>12995</v>
      </c>
      <c r="BN135" s="377">
        <v>12877</v>
      </c>
      <c r="BO135" s="377">
        <v>12827</v>
      </c>
      <c r="BP135" s="377">
        <v>12772</v>
      </c>
      <c r="BQ135" s="377">
        <v>12869</v>
      </c>
      <c r="BR135" s="377">
        <v>12650</v>
      </c>
      <c r="BS135" s="377">
        <v>12559</v>
      </c>
      <c r="BT135" s="377">
        <v>12566</v>
      </c>
      <c r="BU135" s="377">
        <v>12613</v>
      </c>
      <c r="BV135" s="377">
        <v>12552</v>
      </c>
      <c r="BW135" s="374">
        <v>12688</v>
      </c>
      <c r="BX135" s="372">
        <v>12833</v>
      </c>
      <c r="BY135" s="377">
        <v>12853</v>
      </c>
      <c r="BZ135" s="377">
        <v>12616</v>
      </c>
      <c r="CA135" s="377">
        <v>12373</v>
      </c>
      <c r="CB135" s="377">
        <v>12280</v>
      </c>
      <c r="CC135" s="377">
        <v>12144</v>
      </c>
      <c r="CD135" s="377">
        <v>12079</v>
      </c>
      <c r="CE135" s="377">
        <v>12091</v>
      </c>
      <c r="CF135" s="377">
        <v>12014</v>
      </c>
      <c r="CG135" s="373">
        <v>11967</v>
      </c>
      <c r="CH135" s="373">
        <v>11913</v>
      </c>
      <c r="CI135" s="374">
        <v>11900</v>
      </c>
      <c r="CJ135" s="372">
        <v>11877</v>
      </c>
      <c r="CK135" s="373">
        <v>11938</v>
      </c>
      <c r="CL135" s="373">
        <v>11940</v>
      </c>
      <c r="CM135" s="373">
        <v>11933</v>
      </c>
      <c r="CN135" s="373">
        <v>12002</v>
      </c>
      <c r="CO135" s="373">
        <v>12266</v>
      </c>
      <c r="CP135" s="373">
        <v>12332</v>
      </c>
      <c r="CQ135" s="373">
        <v>12419</v>
      </c>
      <c r="CR135" s="373">
        <v>12692</v>
      </c>
      <c r="CS135" s="373">
        <v>12832</v>
      </c>
      <c r="CT135" s="373">
        <v>12903</v>
      </c>
      <c r="CU135" s="374">
        <v>12928</v>
      </c>
      <c r="CV135" s="372">
        <v>12842</v>
      </c>
      <c r="CW135" s="373">
        <v>12695</v>
      </c>
      <c r="CX135" s="373">
        <v>12642</v>
      </c>
      <c r="CY135" s="373">
        <v>13058</v>
      </c>
      <c r="CZ135" s="373">
        <v>13059</v>
      </c>
      <c r="DA135" s="373">
        <v>12856</v>
      </c>
      <c r="DB135" s="373">
        <v>12907</v>
      </c>
      <c r="DC135" s="373">
        <v>12774</v>
      </c>
      <c r="DD135" s="373">
        <v>12924</v>
      </c>
      <c r="DE135" s="373">
        <v>12824</v>
      </c>
      <c r="DF135" s="373">
        <v>12820</v>
      </c>
      <c r="DG135" s="374">
        <v>13022</v>
      </c>
      <c r="DH135" s="372">
        <v>13252</v>
      </c>
      <c r="DI135" s="373">
        <v>13258</v>
      </c>
      <c r="DJ135" s="373">
        <v>13285</v>
      </c>
      <c r="DK135" s="373">
        <v>13187</v>
      </c>
      <c r="DL135" s="373">
        <v>13143</v>
      </c>
      <c r="DM135" s="373">
        <v>13068</v>
      </c>
      <c r="DN135" s="373">
        <v>12996</v>
      </c>
      <c r="DO135" s="373">
        <v>12944</v>
      </c>
      <c r="DP135" s="373">
        <v>13028</v>
      </c>
      <c r="DQ135" s="373">
        <v>12993</v>
      </c>
      <c r="DR135" s="373">
        <v>12957</v>
      </c>
      <c r="DS135" s="376">
        <v>13252</v>
      </c>
      <c r="DT135" s="372">
        <v>13341</v>
      </c>
      <c r="DU135" s="373">
        <v>14181</v>
      </c>
      <c r="DV135" s="373">
        <v>14268</v>
      </c>
      <c r="DW135" s="373">
        <v>14387</v>
      </c>
      <c r="DX135" s="373">
        <v>14809</v>
      </c>
      <c r="DY135" s="373">
        <v>14930</v>
      </c>
      <c r="DZ135" s="373">
        <v>15054</v>
      </c>
      <c r="EA135" s="373">
        <v>14633</v>
      </c>
      <c r="EB135" s="373">
        <v>14575</v>
      </c>
      <c r="EC135" s="373">
        <v>14379</v>
      </c>
      <c r="ED135" s="373">
        <v>14181</v>
      </c>
      <c r="EE135" s="376">
        <v>13965</v>
      </c>
      <c r="EF135" s="372">
        <v>13874</v>
      </c>
      <c r="EG135" s="373">
        <v>13802</v>
      </c>
      <c r="EH135" s="373">
        <v>13586</v>
      </c>
      <c r="EI135" s="373">
        <v>13391</v>
      </c>
      <c r="EJ135" s="373">
        <v>13246</v>
      </c>
      <c r="EK135" s="373">
        <v>13095</v>
      </c>
      <c r="EL135" s="373">
        <v>13061</v>
      </c>
      <c r="EM135" s="373">
        <v>13001</v>
      </c>
      <c r="EN135" s="373">
        <v>13976</v>
      </c>
      <c r="EO135" s="373">
        <v>13873</v>
      </c>
      <c r="EP135" s="373">
        <v>13845</v>
      </c>
      <c r="EQ135" s="376">
        <v>13864</v>
      </c>
      <c r="ER135" s="372">
        <v>13911</v>
      </c>
      <c r="ES135" s="373">
        <v>14040</v>
      </c>
      <c r="ET135" s="373">
        <v>14839</v>
      </c>
      <c r="EU135" s="373">
        <v>14911</v>
      </c>
      <c r="EV135" s="373">
        <v>15066</v>
      </c>
      <c r="EW135" s="376">
        <v>15063</v>
      </c>
      <c r="EX135" s="376">
        <v>15705</v>
      </c>
      <c r="EY135" s="376">
        <v>15733</v>
      </c>
      <c r="EZ135" s="374">
        <v>15814</v>
      </c>
      <c r="FA135" s="374">
        <v>15703</v>
      </c>
      <c r="FB135" s="374">
        <v>15686</v>
      </c>
      <c r="FC135" s="374">
        <v>15740</v>
      </c>
      <c r="FD135" s="374">
        <v>15854</v>
      </c>
      <c r="FE135" s="103">
        <v>114</v>
      </c>
      <c r="FF135" s="83">
        <v>0.7190614355998487</v>
      </c>
      <c r="FG135" s="103">
        <v>1990</v>
      </c>
      <c r="FH135" s="83">
        <v>14.353721869590306</v>
      </c>
    </row>
    <row r="136" spans="1:164" ht="15" customHeight="1" outlineLevel="2">
      <c r="A136" s="360">
        <v>360</v>
      </c>
      <c r="B136" s="52" t="s">
        <v>784</v>
      </c>
      <c r="C136" s="343" t="s">
        <v>423</v>
      </c>
      <c r="D136" s="372">
        <v>47846</v>
      </c>
      <c r="E136" s="373">
        <v>46861</v>
      </c>
      <c r="F136" s="373">
        <v>47861</v>
      </c>
      <c r="G136" s="373">
        <v>47214</v>
      </c>
      <c r="H136" s="373">
        <v>47705</v>
      </c>
      <c r="I136" s="373">
        <v>49237</v>
      </c>
      <c r="J136" s="373">
        <v>48442</v>
      </c>
      <c r="K136" s="373">
        <v>49145</v>
      </c>
      <c r="L136" s="373">
        <v>48625</v>
      </c>
      <c r="M136" s="373">
        <v>48565</v>
      </c>
      <c r="N136" s="373">
        <v>48168</v>
      </c>
      <c r="O136" s="374">
        <v>49089</v>
      </c>
      <c r="P136" s="372">
        <v>49954</v>
      </c>
      <c r="Q136" s="373">
        <v>49599</v>
      </c>
      <c r="R136" s="375">
        <v>49815</v>
      </c>
      <c r="S136" s="373">
        <v>49592</v>
      </c>
      <c r="T136" s="373">
        <v>50869</v>
      </c>
      <c r="U136" s="373">
        <v>50958</v>
      </c>
      <c r="V136" s="373">
        <v>51375</v>
      </c>
      <c r="W136" s="373">
        <v>51033</v>
      </c>
      <c r="X136" s="373">
        <v>50853</v>
      </c>
      <c r="Y136" s="373">
        <v>51147</v>
      </c>
      <c r="Z136" s="373">
        <v>51657</v>
      </c>
      <c r="AA136" s="374">
        <v>50958</v>
      </c>
      <c r="AB136" s="372">
        <v>51053</v>
      </c>
      <c r="AC136" s="373">
        <v>52906</v>
      </c>
      <c r="AD136" s="373">
        <v>53360</v>
      </c>
      <c r="AE136" s="373">
        <v>53205</v>
      </c>
      <c r="AF136" s="373">
        <v>52036</v>
      </c>
      <c r="AG136" s="373">
        <v>50250</v>
      </c>
      <c r="AH136" s="373">
        <v>50193</v>
      </c>
      <c r="AI136" s="373">
        <v>49136</v>
      </c>
      <c r="AJ136" s="373">
        <v>48327</v>
      </c>
      <c r="AK136" s="373">
        <v>48653</v>
      </c>
      <c r="AL136" s="373">
        <v>48551</v>
      </c>
      <c r="AM136" s="374">
        <v>49367</v>
      </c>
      <c r="AN136" s="372">
        <v>48706</v>
      </c>
      <c r="AO136" s="373">
        <v>48102</v>
      </c>
      <c r="AP136" s="373">
        <v>47819</v>
      </c>
      <c r="AQ136" s="373">
        <v>48017</v>
      </c>
      <c r="AR136" s="373">
        <v>49431</v>
      </c>
      <c r="AS136" s="373">
        <v>49465</v>
      </c>
      <c r="AT136" s="373">
        <v>49117</v>
      </c>
      <c r="AU136" s="373">
        <v>49335</v>
      </c>
      <c r="AV136" s="373">
        <v>48432</v>
      </c>
      <c r="AW136" s="373">
        <v>48382</v>
      </c>
      <c r="AX136" s="373">
        <v>48323</v>
      </c>
      <c r="AY136" s="374">
        <v>48371</v>
      </c>
      <c r="AZ136" s="372">
        <v>48677</v>
      </c>
      <c r="BA136" s="373">
        <v>49856</v>
      </c>
      <c r="BB136" s="373">
        <v>48828</v>
      </c>
      <c r="BC136" s="373">
        <v>48696</v>
      </c>
      <c r="BD136" s="373">
        <v>48359</v>
      </c>
      <c r="BE136" s="373">
        <v>47894</v>
      </c>
      <c r="BF136" s="373">
        <v>47600</v>
      </c>
      <c r="BG136" s="373">
        <v>46506</v>
      </c>
      <c r="BH136" s="373">
        <v>47355</v>
      </c>
      <c r="BI136" s="373">
        <v>46544</v>
      </c>
      <c r="BJ136" s="373">
        <v>47448</v>
      </c>
      <c r="BK136" s="374">
        <v>47960</v>
      </c>
      <c r="BL136" s="372">
        <v>47889</v>
      </c>
      <c r="BM136" s="377">
        <v>48551</v>
      </c>
      <c r="BN136" s="377">
        <v>48072</v>
      </c>
      <c r="BO136" s="377">
        <v>48273</v>
      </c>
      <c r="BP136" s="377">
        <v>48300</v>
      </c>
      <c r="BQ136" s="377">
        <v>47812</v>
      </c>
      <c r="BR136" s="377">
        <v>47060</v>
      </c>
      <c r="BS136" s="377">
        <v>46214</v>
      </c>
      <c r="BT136" s="377">
        <v>46184</v>
      </c>
      <c r="BU136" s="377">
        <v>45947</v>
      </c>
      <c r="BV136" s="377">
        <v>45730</v>
      </c>
      <c r="BW136" s="374">
        <v>46062</v>
      </c>
      <c r="BX136" s="372">
        <v>45529</v>
      </c>
      <c r="BY136" s="377">
        <v>45257</v>
      </c>
      <c r="BZ136" s="377">
        <v>44192</v>
      </c>
      <c r="CA136" s="377">
        <v>43380</v>
      </c>
      <c r="CB136" s="377">
        <v>42766</v>
      </c>
      <c r="CC136" s="377">
        <v>41770</v>
      </c>
      <c r="CD136" s="377">
        <v>41796</v>
      </c>
      <c r="CE136" s="377">
        <v>41535</v>
      </c>
      <c r="CF136" s="377">
        <v>41281</v>
      </c>
      <c r="CG136" s="373">
        <v>40770</v>
      </c>
      <c r="CH136" s="373">
        <v>40976</v>
      </c>
      <c r="CI136" s="374">
        <v>40548</v>
      </c>
      <c r="CJ136" s="372">
        <v>40187</v>
      </c>
      <c r="CK136" s="373">
        <v>40005</v>
      </c>
      <c r="CL136" s="373">
        <v>39569</v>
      </c>
      <c r="CM136" s="373">
        <v>39368</v>
      </c>
      <c r="CN136" s="373">
        <v>39279</v>
      </c>
      <c r="CO136" s="373">
        <v>39548</v>
      </c>
      <c r="CP136" s="373">
        <v>39791</v>
      </c>
      <c r="CQ136" s="373">
        <v>40324</v>
      </c>
      <c r="CR136" s="373">
        <v>40345</v>
      </c>
      <c r="CS136" s="373">
        <v>40640</v>
      </c>
      <c r="CT136" s="373">
        <v>40619</v>
      </c>
      <c r="CU136" s="374">
        <v>40803</v>
      </c>
      <c r="CV136" s="372">
        <v>40857</v>
      </c>
      <c r="CW136" s="373">
        <v>40738</v>
      </c>
      <c r="CX136" s="373">
        <v>40702</v>
      </c>
      <c r="CY136" s="373">
        <v>40357</v>
      </c>
      <c r="CZ136" s="373">
        <v>39991</v>
      </c>
      <c r="DA136" s="373">
        <v>39967</v>
      </c>
      <c r="DB136" s="373">
        <v>39692</v>
      </c>
      <c r="DC136" s="373">
        <v>39521</v>
      </c>
      <c r="DD136" s="373">
        <v>39322</v>
      </c>
      <c r="DE136" s="373">
        <v>39239</v>
      </c>
      <c r="DF136" s="373">
        <v>39030</v>
      </c>
      <c r="DG136" s="374">
        <v>39056</v>
      </c>
      <c r="DH136" s="372">
        <v>39026</v>
      </c>
      <c r="DI136" s="373">
        <v>39099</v>
      </c>
      <c r="DJ136" s="373">
        <v>39229</v>
      </c>
      <c r="DK136" s="373">
        <v>38806</v>
      </c>
      <c r="DL136" s="373">
        <v>38553</v>
      </c>
      <c r="DM136" s="373">
        <v>38153</v>
      </c>
      <c r="DN136" s="373">
        <v>37823</v>
      </c>
      <c r="DO136" s="373">
        <v>37782</v>
      </c>
      <c r="DP136" s="373">
        <v>37825</v>
      </c>
      <c r="DQ136" s="373">
        <v>37365</v>
      </c>
      <c r="DR136" s="373">
        <v>37200</v>
      </c>
      <c r="DS136" s="376">
        <v>37895</v>
      </c>
      <c r="DT136" s="372">
        <v>38219</v>
      </c>
      <c r="DU136" s="373">
        <v>42007</v>
      </c>
      <c r="DV136" s="373">
        <v>42707</v>
      </c>
      <c r="DW136" s="373">
        <v>43339</v>
      </c>
      <c r="DX136" s="373">
        <v>45036</v>
      </c>
      <c r="DY136" s="373">
        <v>45939</v>
      </c>
      <c r="DZ136" s="373">
        <v>45881</v>
      </c>
      <c r="EA136" s="373">
        <v>44144</v>
      </c>
      <c r="EB136" s="373">
        <v>43999</v>
      </c>
      <c r="EC136" s="373">
        <v>43196</v>
      </c>
      <c r="ED136" s="373">
        <v>42570</v>
      </c>
      <c r="EE136" s="376">
        <v>41930</v>
      </c>
      <c r="EF136" s="372">
        <v>41660</v>
      </c>
      <c r="EG136" s="373">
        <v>41321</v>
      </c>
      <c r="EH136" s="373">
        <v>40752</v>
      </c>
      <c r="EI136" s="373">
        <v>40711</v>
      </c>
      <c r="EJ136" s="373">
        <v>40893</v>
      </c>
      <c r="EK136" s="373">
        <v>41278</v>
      </c>
      <c r="EL136" s="373">
        <v>41375</v>
      </c>
      <c r="EM136" s="373">
        <v>41224</v>
      </c>
      <c r="EN136" s="373">
        <v>44313</v>
      </c>
      <c r="EO136" s="373">
        <v>44934</v>
      </c>
      <c r="EP136" s="373">
        <v>45267</v>
      </c>
      <c r="EQ136" s="376">
        <v>45966</v>
      </c>
      <c r="ER136" s="372">
        <v>46328</v>
      </c>
      <c r="ES136" s="373">
        <v>47480</v>
      </c>
      <c r="ET136" s="373">
        <v>53397</v>
      </c>
      <c r="EU136" s="373">
        <v>54247</v>
      </c>
      <c r="EV136" s="373">
        <v>55420</v>
      </c>
      <c r="EW136" s="376">
        <v>55479</v>
      </c>
      <c r="EX136" s="376">
        <v>58725</v>
      </c>
      <c r="EY136" s="376">
        <v>59263</v>
      </c>
      <c r="EZ136" s="374">
        <v>59915</v>
      </c>
      <c r="FA136" s="374">
        <v>60719</v>
      </c>
      <c r="FB136" s="374">
        <v>61332</v>
      </c>
      <c r="FC136" s="374">
        <v>62280</v>
      </c>
      <c r="FD136" s="374">
        <v>63914</v>
      </c>
      <c r="FE136" s="103">
        <v>1634</v>
      </c>
      <c r="FF136" s="83">
        <v>2.5565603780079482</v>
      </c>
      <c r="FG136" s="103">
        <v>17948</v>
      </c>
      <c r="FH136" s="83">
        <v>39.046251577252747</v>
      </c>
    </row>
    <row r="137" spans="1:164" ht="15" customHeight="1" outlineLevel="2">
      <c r="A137" s="360">
        <v>380</v>
      </c>
      <c r="B137" s="52" t="s">
        <v>784</v>
      </c>
      <c r="C137" s="343" t="s">
        <v>424</v>
      </c>
      <c r="D137" s="372">
        <v>13101</v>
      </c>
      <c r="E137" s="373">
        <v>13053</v>
      </c>
      <c r="F137" s="373">
        <v>12954</v>
      </c>
      <c r="G137" s="373">
        <v>12890</v>
      </c>
      <c r="H137" s="373">
        <v>12927</v>
      </c>
      <c r="I137" s="373">
        <v>13084</v>
      </c>
      <c r="J137" s="373">
        <v>12392</v>
      </c>
      <c r="K137" s="373">
        <v>12976</v>
      </c>
      <c r="L137" s="373">
        <v>12048</v>
      </c>
      <c r="M137" s="373">
        <v>11966</v>
      </c>
      <c r="N137" s="373">
        <v>11831</v>
      </c>
      <c r="O137" s="374">
        <v>11880</v>
      </c>
      <c r="P137" s="372">
        <v>11789</v>
      </c>
      <c r="Q137" s="373">
        <v>11691</v>
      </c>
      <c r="R137" s="375">
        <v>11664</v>
      </c>
      <c r="S137" s="373">
        <v>11621</v>
      </c>
      <c r="T137" s="373">
        <v>11530</v>
      </c>
      <c r="U137" s="373">
        <v>11474</v>
      </c>
      <c r="V137" s="373">
        <v>11428</v>
      </c>
      <c r="W137" s="373">
        <v>11413</v>
      </c>
      <c r="X137" s="373">
        <v>11504</v>
      </c>
      <c r="Y137" s="373">
        <v>11668</v>
      </c>
      <c r="Z137" s="373">
        <v>11589</v>
      </c>
      <c r="AA137" s="374">
        <v>11337</v>
      </c>
      <c r="AB137" s="372">
        <v>11340</v>
      </c>
      <c r="AC137" s="373">
        <v>11612</v>
      </c>
      <c r="AD137" s="373">
        <v>11616</v>
      </c>
      <c r="AE137" s="373">
        <v>11462</v>
      </c>
      <c r="AF137" s="373">
        <v>11555</v>
      </c>
      <c r="AG137" s="373">
        <v>11345</v>
      </c>
      <c r="AH137" s="373">
        <v>11193</v>
      </c>
      <c r="AI137" s="373">
        <v>11035</v>
      </c>
      <c r="AJ137" s="373">
        <v>10896</v>
      </c>
      <c r="AK137" s="373">
        <v>11068</v>
      </c>
      <c r="AL137" s="373">
        <v>10970</v>
      </c>
      <c r="AM137" s="374">
        <v>10931</v>
      </c>
      <c r="AN137" s="372">
        <v>10808</v>
      </c>
      <c r="AO137" s="373">
        <v>10803</v>
      </c>
      <c r="AP137" s="373">
        <v>11038</v>
      </c>
      <c r="AQ137" s="373">
        <v>10785</v>
      </c>
      <c r="AR137" s="373">
        <v>11057</v>
      </c>
      <c r="AS137" s="373">
        <v>11069</v>
      </c>
      <c r="AT137" s="373">
        <v>10949</v>
      </c>
      <c r="AU137" s="373">
        <v>10972</v>
      </c>
      <c r="AV137" s="373">
        <v>10765</v>
      </c>
      <c r="AW137" s="373">
        <v>10772</v>
      </c>
      <c r="AX137" s="373">
        <v>10658</v>
      </c>
      <c r="AY137" s="374">
        <v>10652</v>
      </c>
      <c r="AZ137" s="372">
        <v>10681</v>
      </c>
      <c r="BA137" s="373">
        <v>10989</v>
      </c>
      <c r="BB137" s="373">
        <v>10775</v>
      </c>
      <c r="BC137" s="373">
        <v>10746</v>
      </c>
      <c r="BD137" s="373">
        <v>10622</v>
      </c>
      <c r="BE137" s="373">
        <v>10499</v>
      </c>
      <c r="BF137" s="373">
        <v>10406</v>
      </c>
      <c r="BG137" s="373">
        <v>10158</v>
      </c>
      <c r="BH137" s="373">
        <v>10206</v>
      </c>
      <c r="BI137" s="373">
        <v>9988</v>
      </c>
      <c r="BJ137" s="373">
        <v>10013</v>
      </c>
      <c r="BK137" s="374">
        <v>10074</v>
      </c>
      <c r="BL137" s="372">
        <v>10122</v>
      </c>
      <c r="BM137" s="377">
        <v>10219</v>
      </c>
      <c r="BN137" s="377">
        <v>10231</v>
      </c>
      <c r="BO137" s="377">
        <v>10207</v>
      </c>
      <c r="BP137" s="377">
        <v>10237</v>
      </c>
      <c r="BQ137" s="377">
        <v>10231</v>
      </c>
      <c r="BR137" s="377">
        <v>9920</v>
      </c>
      <c r="BS137" s="377">
        <v>9826</v>
      </c>
      <c r="BT137" s="377">
        <v>9759</v>
      </c>
      <c r="BU137" s="377">
        <v>9619</v>
      </c>
      <c r="BV137" s="377">
        <v>9542</v>
      </c>
      <c r="BW137" s="374">
        <v>9606</v>
      </c>
      <c r="BX137" s="372">
        <v>9685</v>
      </c>
      <c r="BY137" s="377">
        <v>9673</v>
      </c>
      <c r="BZ137" s="377">
        <v>9447</v>
      </c>
      <c r="CA137" s="377">
        <v>9233</v>
      </c>
      <c r="CB137" s="377">
        <v>9113</v>
      </c>
      <c r="CC137" s="377">
        <v>8967</v>
      </c>
      <c r="CD137" s="377">
        <v>8870</v>
      </c>
      <c r="CE137" s="377">
        <v>8888</v>
      </c>
      <c r="CF137" s="377">
        <v>8787</v>
      </c>
      <c r="CG137" s="373">
        <v>8684</v>
      </c>
      <c r="CH137" s="373">
        <v>8643</v>
      </c>
      <c r="CI137" s="374">
        <v>8627</v>
      </c>
      <c r="CJ137" s="372">
        <v>8575</v>
      </c>
      <c r="CK137" s="373">
        <v>8593</v>
      </c>
      <c r="CL137" s="373">
        <v>8553</v>
      </c>
      <c r="CM137" s="373">
        <v>8522</v>
      </c>
      <c r="CN137" s="373">
        <v>8551</v>
      </c>
      <c r="CO137" s="373">
        <v>8706</v>
      </c>
      <c r="CP137" s="373">
        <v>8799</v>
      </c>
      <c r="CQ137" s="373">
        <v>8821</v>
      </c>
      <c r="CR137" s="373">
        <v>8832</v>
      </c>
      <c r="CS137" s="373">
        <v>8857</v>
      </c>
      <c r="CT137" s="373">
        <v>8989</v>
      </c>
      <c r="CU137" s="374">
        <v>9089</v>
      </c>
      <c r="CV137" s="372">
        <v>9100</v>
      </c>
      <c r="CW137" s="373">
        <v>9063</v>
      </c>
      <c r="CX137" s="373">
        <v>9012</v>
      </c>
      <c r="CY137" s="373">
        <v>8983</v>
      </c>
      <c r="CZ137" s="373">
        <v>8972</v>
      </c>
      <c r="DA137" s="373">
        <v>8955</v>
      </c>
      <c r="DB137" s="373">
        <v>9000</v>
      </c>
      <c r="DC137" s="373">
        <v>8915</v>
      </c>
      <c r="DD137" s="373">
        <v>8944</v>
      </c>
      <c r="DE137" s="373">
        <v>8935</v>
      </c>
      <c r="DF137" s="373">
        <v>8979</v>
      </c>
      <c r="DG137" s="374">
        <v>8986</v>
      </c>
      <c r="DH137" s="372">
        <v>8974</v>
      </c>
      <c r="DI137" s="373">
        <v>8968</v>
      </c>
      <c r="DJ137" s="373">
        <v>8973</v>
      </c>
      <c r="DK137" s="373">
        <v>8976</v>
      </c>
      <c r="DL137" s="373">
        <v>8972</v>
      </c>
      <c r="DM137" s="373">
        <v>8914</v>
      </c>
      <c r="DN137" s="373">
        <v>8888</v>
      </c>
      <c r="DO137" s="373">
        <v>8878</v>
      </c>
      <c r="DP137" s="373">
        <v>8948</v>
      </c>
      <c r="DQ137" s="373">
        <v>8847</v>
      </c>
      <c r="DR137" s="373">
        <v>8781</v>
      </c>
      <c r="DS137" s="376">
        <v>8963</v>
      </c>
      <c r="DT137" s="372">
        <v>8997</v>
      </c>
      <c r="DU137" s="373">
        <v>9536</v>
      </c>
      <c r="DV137" s="373">
        <v>9504</v>
      </c>
      <c r="DW137" s="373">
        <v>9562</v>
      </c>
      <c r="DX137" s="373">
        <v>9867</v>
      </c>
      <c r="DY137" s="373">
        <v>9997</v>
      </c>
      <c r="DZ137" s="373">
        <v>9980</v>
      </c>
      <c r="EA137" s="373">
        <v>9569</v>
      </c>
      <c r="EB137" s="373">
        <v>9623</v>
      </c>
      <c r="EC137" s="373">
        <v>9504</v>
      </c>
      <c r="ED137" s="373">
        <v>9337</v>
      </c>
      <c r="EE137" s="376">
        <v>9181</v>
      </c>
      <c r="EF137" s="372">
        <v>9090</v>
      </c>
      <c r="EG137" s="373">
        <v>9057</v>
      </c>
      <c r="EH137" s="373">
        <v>8901</v>
      </c>
      <c r="EI137" s="373">
        <v>8959</v>
      </c>
      <c r="EJ137" s="373">
        <v>8909</v>
      </c>
      <c r="EK137" s="373">
        <v>9026</v>
      </c>
      <c r="EL137" s="373">
        <v>9033</v>
      </c>
      <c r="EM137" s="373">
        <v>9084</v>
      </c>
      <c r="EN137" s="373">
        <v>9942</v>
      </c>
      <c r="EO137" s="373">
        <v>9911</v>
      </c>
      <c r="EP137" s="373">
        <v>9938</v>
      </c>
      <c r="EQ137" s="376">
        <v>10036</v>
      </c>
      <c r="ER137" s="372">
        <v>10026</v>
      </c>
      <c r="ES137" s="373">
        <v>10279</v>
      </c>
      <c r="ET137" s="373">
        <v>10656</v>
      </c>
      <c r="EU137" s="373">
        <v>10620</v>
      </c>
      <c r="EV137" s="373">
        <v>10823</v>
      </c>
      <c r="EW137" s="376">
        <v>10872</v>
      </c>
      <c r="EX137" s="376">
        <v>11311</v>
      </c>
      <c r="EY137" s="376">
        <v>11347</v>
      </c>
      <c r="EZ137" s="374">
        <v>11365</v>
      </c>
      <c r="FA137" s="374">
        <v>11435</v>
      </c>
      <c r="FB137" s="374">
        <v>11459</v>
      </c>
      <c r="FC137" s="374">
        <v>11629</v>
      </c>
      <c r="FD137" s="374">
        <v>11910</v>
      </c>
      <c r="FE137" s="103">
        <v>281</v>
      </c>
      <c r="FF137" s="83">
        <v>2.3593618807724601</v>
      </c>
      <c r="FG137" s="103">
        <v>1874</v>
      </c>
      <c r="FH137" s="83">
        <v>18.672777999202868</v>
      </c>
    </row>
    <row r="138" spans="1:164" ht="15" customHeight="1" outlineLevel="2" thickBot="1">
      <c r="A138" s="360">
        <v>631</v>
      </c>
      <c r="B138" s="52" t="s">
        <v>784</v>
      </c>
      <c r="C138" s="343" t="s">
        <v>425</v>
      </c>
      <c r="D138" s="378">
        <v>4992</v>
      </c>
      <c r="E138" s="379">
        <v>5002</v>
      </c>
      <c r="F138" s="379">
        <v>4984</v>
      </c>
      <c r="G138" s="379">
        <v>5017</v>
      </c>
      <c r="H138" s="379">
        <v>5008</v>
      </c>
      <c r="I138" s="379">
        <v>4998</v>
      </c>
      <c r="J138" s="379">
        <v>4905</v>
      </c>
      <c r="K138" s="379">
        <v>4997</v>
      </c>
      <c r="L138" s="379">
        <v>4945</v>
      </c>
      <c r="M138" s="379">
        <v>4926</v>
      </c>
      <c r="N138" s="379">
        <v>4739</v>
      </c>
      <c r="O138" s="380">
        <v>4765</v>
      </c>
      <c r="P138" s="378">
        <v>4798</v>
      </c>
      <c r="Q138" s="379">
        <v>4773</v>
      </c>
      <c r="R138" s="381">
        <v>4746</v>
      </c>
      <c r="S138" s="379">
        <v>4840</v>
      </c>
      <c r="T138" s="379">
        <v>4864</v>
      </c>
      <c r="U138" s="379">
        <v>4929</v>
      </c>
      <c r="V138" s="379">
        <v>5062</v>
      </c>
      <c r="W138" s="379">
        <v>5038</v>
      </c>
      <c r="X138" s="379">
        <v>5030</v>
      </c>
      <c r="Y138" s="379">
        <v>5083</v>
      </c>
      <c r="Z138" s="379">
        <v>5068</v>
      </c>
      <c r="AA138" s="380">
        <v>4963</v>
      </c>
      <c r="AB138" s="378">
        <v>4977</v>
      </c>
      <c r="AC138" s="379">
        <v>5082</v>
      </c>
      <c r="AD138" s="379">
        <v>5035</v>
      </c>
      <c r="AE138" s="379">
        <v>5000</v>
      </c>
      <c r="AF138" s="379">
        <v>4979</v>
      </c>
      <c r="AG138" s="379">
        <v>4837</v>
      </c>
      <c r="AH138" s="379">
        <v>4803</v>
      </c>
      <c r="AI138" s="379">
        <v>4732</v>
      </c>
      <c r="AJ138" s="379">
        <v>4705</v>
      </c>
      <c r="AK138" s="379">
        <v>4816</v>
      </c>
      <c r="AL138" s="379">
        <v>4799</v>
      </c>
      <c r="AM138" s="380">
        <v>4866</v>
      </c>
      <c r="AN138" s="378">
        <v>4816</v>
      </c>
      <c r="AO138" s="379">
        <v>4759</v>
      </c>
      <c r="AP138" s="379">
        <v>4765</v>
      </c>
      <c r="AQ138" s="379">
        <v>4730</v>
      </c>
      <c r="AR138" s="379">
        <v>5024</v>
      </c>
      <c r="AS138" s="379">
        <v>5029</v>
      </c>
      <c r="AT138" s="379">
        <v>5038</v>
      </c>
      <c r="AU138" s="379">
        <v>5091</v>
      </c>
      <c r="AV138" s="379">
        <v>5034</v>
      </c>
      <c r="AW138" s="379">
        <v>5060</v>
      </c>
      <c r="AX138" s="379">
        <v>5042</v>
      </c>
      <c r="AY138" s="380">
        <v>5053</v>
      </c>
      <c r="AZ138" s="378">
        <v>5066</v>
      </c>
      <c r="BA138" s="379">
        <v>5242</v>
      </c>
      <c r="BB138" s="379">
        <v>5147</v>
      </c>
      <c r="BC138" s="379">
        <v>5146</v>
      </c>
      <c r="BD138" s="379">
        <v>5116</v>
      </c>
      <c r="BE138" s="379">
        <v>5114</v>
      </c>
      <c r="BF138" s="379">
        <v>5110</v>
      </c>
      <c r="BG138" s="379">
        <v>5001</v>
      </c>
      <c r="BH138" s="379">
        <v>5124</v>
      </c>
      <c r="BI138" s="379">
        <v>5025</v>
      </c>
      <c r="BJ138" s="379">
        <v>5004</v>
      </c>
      <c r="BK138" s="380">
        <v>5057</v>
      </c>
      <c r="BL138" s="378">
        <v>5016</v>
      </c>
      <c r="BM138" s="383">
        <v>5074</v>
      </c>
      <c r="BN138" s="383">
        <v>5131</v>
      </c>
      <c r="BO138" s="383">
        <v>5140</v>
      </c>
      <c r="BP138" s="383">
        <v>5136</v>
      </c>
      <c r="BQ138" s="383">
        <v>5134</v>
      </c>
      <c r="BR138" s="383">
        <v>5027</v>
      </c>
      <c r="BS138" s="383">
        <v>5015</v>
      </c>
      <c r="BT138" s="383">
        <v>5028</v>
      </c>
      <c r="BU138" s="383">
        <v>5045</v>
      </c>
      <c r="BV138" s="383">
        <v>5069</v>
      </c>
      <c r="BW138" s="380">
        <v>5149</v>
      </c>
      <c r="BX138" s="378">
        <v>5198</v>
      </c>
      <c r="BY138" s="383">
        <v>5148</v>
      </c>
      <c r="BZ138" s="383">
        <v>5049</v>
      </c>
      <c r="CA138" s="383">
        <v>4973</v>
      </c>
      <c r="CB138" s="383">
        <v>4909</v>
      </c>
      <c r="CC138" s="383">
        <v>4817</v>
      </c>
      <c r="CD138" s="383">
        <v>4772</v>
      </c>
      <c r="CE138" s="383">
        <v>4755</v>
      </c>
      <c r="CF138" s="383">
        <v>4715</v>
      </c>
      <c r="CG138" s="379">
        <v>4910</v>
      </c>
      <c r="CH138" s="379">
        <v>4934</v>
      </c>
      <c r="CI138" s="380">
        <v>4920</v>
      </c>
      <c r="CJ138" s="378">
        <v>5021</v>
      </c>
      <c r="CK138" s="379">
        <v>5078</v>
      </c>
      <c r="CL138" s="379">
        <v>5046</v>
      </c>
      <c r="CM138" s="379">
        <v>4998</v>
      </c>
      <c r="CN138" s="379">
        <v>4997</v>
      </c>
      <c r="CO138" s="379">
        <v>5061</v>
      </c>
      <c r="CP138" s="379">
        <v>5156</v>
      </c>
      <c r="CQ138" s="379">
        <v>5228</v>
      </c>
      <c r="CR138" s="379">
        <v>5235</v>
      </c>
      <c r="CS138" s="379">
        <v>5337</v>
      </c>
      <c r="CT138" s="379">
        <v>5432</v>
      </c>
      <c r="CU138" s="380">
        <v>5519</v>
      </c>
      <c r="CV138" s="378">
        <v>5544</v>
      </c>
      <c r="CW138" s="379">
        <v>5612</v>
      </c>
      <c r="CX138" s="379">
        <v>5663</v>
      </c>
      <c r="CY138" s="379">
        <v>5689</v>
      </c>
      <c r="CZ138" s="379">
        <v>5712</v>
      </c>
      <c r="DA138" s="379">
        <v>5675</v>
      </c>
      <c r="DB138" s="379">
        <v>5684</v>
      </c>
      <c r="DC138" s="379">
        <v>5717</v>
      </c>
      <c r="DD138" s="379">
        <v>5763</v>
      </c>
      <c r="DE138" s="379">
        <v>5903</v>
      </c>
      <c r="DF138" s="379">
        <v>5938</v>
      </c>
      <c r="DG138" s="380">
        <v>5957</v>
      </c>
      <c r="DH138" s="378">
        <v>5995</v>
      </c>
      <c r="DI138" s="379">
        <v>6242</v>
      </c>
      <c r="DJ138" s="379">
        <v>6224</v>
      </c>
      <c r="DK138" s="379">
        <v>6209</v>
      </c>
      <c r="DL138" s="379">
        <v>6184</v>
      </c>
      <c r="DM138" s="379">
        <v>6176</v>
      </c>
      <c r="DN138" s="379">
        <v>6151</v>
      </c>
      <c r="DO138" s="379">
        <v>6138</v>
      </c>
      <c r="DP138" s="379">
        <v>6167</v>
      </c>
      <c r="DQ138" s="379">
        <v>6155</v>
      </c>
      <c r="DR138" s="379">
        <v>6131</v>
      </c>
      <c r="DS138" s="382">
        <v>6109</v>
      </c>
      <c r="DT138" s="378">
        <v>6077</v>
      </c>
      <c r="DU138" s="379">
        <v>6864</v>
      </c>
      <c r="DV138" s="379">
        <v>6986</v>
      </c>
      <c r="DW138" s="379">
        <v>7061</v>
      </c>
      <c r="DX138" s="379">
        <v>7418</v>
      </c>
      <c r="DY138" s="379">
        <v>7510</v>
      </c>
      <c r="DZ138" s="379">
        <v>7545</v>
      </c>
      <c r="EA138" s="379">
        <v>7051</v>
      </c>
      <c r="EB138" s="379">
        <v>7276</v>
      </c>
      <c r="EC138" s="379">
        <v>7262</v>
      </c>
      <c r="ED138" s="379">
        <v>7175</v>
      </c>
      <c r="EE138" s="382">
        <v>7078</v>
      </c>
      <c r="EF138" s="378">
        <v>7096</v>
      </c>
      <c r="EG138" s="379">
        <v>7110</v>
      </c>
      <c r="EH138" s="379">
        <v>7027</v>
      </c>
      <c r="EI138" s="379">
        <v>7032</v>
      </c>
      <c r="EJ138" s="379">
        <v>7018</v>
      </c>
      <c r="EK138" s="379">
        <v>7155</v>
      </c>
      <c r="EL138" s="379">
        <v>7185</v>
      </c>
      <c r="EM138" s="379">
        <v>7194</v>
      </c>
      <c r="EN138" s="379">
        <v>8167</v>
      </c>
      <c r="EO138" s="379">
        <v>8232</v>
      </c>
      <c r="EP138" s="379">
        <v>8283</v>
      </c>
      <c r="EQ138" s="382">
        <v>8487</v>
      </c>
      <c r="ER138" s="378">
        <v>8579</v>
      </c>
      <c r="ES138" s="379">
        <v>8947</v>
      </c>
      <c r="ET138" s="379">
        <v>9751</v>
      </c>
      <c r="EU138" s="379">
        <v>9829</v>
      </c>
      <c r="EV138" s="379">
        <v>10115</v>
      </c>
      <c r="EW138" s="382">
        <v>10273</v>
      </c>
      <c r="EX138" s="382">
        <v>11002</v>
      </c>
      <c r="EY138" s="382">
        <v>11283</v>
      </c>
      <c r="EZ138" s="380">
        <v>11530</v>
      </c>
      <c r="FA138" s="380">
        <v>11711</v>
      </c>
      <c r="FB138" s="380">
        <v>11734</v>
      </c>
      <c r="FC138" s="380">
        <v>12089</v>
      </c>
      <c r="FD138" s="380">
        <v>12383</v>
      </c>
      <c r="FE138" s="103">
        <v>294</v>
      </c>
      <c r="FF138" s="83">
        <v>2.3742227247032224</v>
      </c>
      <c r="FG138" s="103">
        <v>3896</v>
      </c>
      <c r="FH138" s="83">
        <v>45.905502533286203</v>
      </c>
    </row>
    <row r="140" spans="1:164" ht="22.5">
      <c r="C140" s="215" t="s">
        <v>426</v>
      </c>
      <c r="D140" s="863" t="s">
        <v>786</v>
      </c>
      <c r="E140" s="863"/>
      <c r="F140" s="863"/>
      <c r="CW140" s="780" t="s">
        <v>787</v>
      </c>
      <c r="CX140" s="781"/>
      <c r="CY140" s="781"/>
      <c r="CZ140" s="781"/>
      <c r="DA140" s="781"/>
      <c r="DB140" s="781"/>
      <c r="DC140" s="781"/>
      <c r="DD140" s="781"/>
      <c r="DE140" s="781"/>
      <c r="DF140" s="781"/>
      <c r="DG140" s="781"/>
      <c r="DH140" s="782"/>
    </row>
    <row r="141" spans="1:164" ht="22.5">
      <c r="C141" s="218" t="s">
        <v>428</v>
      </c>
      <c r="D141" s="863" t="s">
        <v>788</v>
      </c>
      <c r="E141" s="863"/>
      <c r="F141" s="863"/>
      <c r="CW141" s="783" t="s">
        <v>429</v>
      </c>
      <c r="CX141" s="784"/>
      <c r="CY141" s="784"/>
      <c r="CZ141" s="784"/>
      <c r="DA141" s="784"/>
      <c r="DB141" s="784"/>
      <c r="DC141" s="784"/>
      <c r="DD141" s="784"/>
      <c r="DE141" s="784"/>
      <c r="DF141" s="784"/>
      <c r="DG141" s="784"/>
      <c r="DH141" s="784"/>
    </row>
  </sheetData>
  <sheetProtection autoFilter="0"/>
  <autoFilter ref="FE2:FH138" xr:uid="{00000000-0009-0000-0000-00000B000000}"/>
  <sortState xmlns:xlrd2="http://schemas.microsoft.com/office/spreadsheetml/2017/richdata2" ref="A21:AG30">
    <sortCondition ref="A130:A139"/>
  </sortState>
  <mergeCells count="28">
    <mergeCell ref="A2:A3"/>
    <mergeCell ref="P2:AA2"/>
    <mergeCell ref="C2:C3"/>
    <mergeCell ref="D2:O2"/>
    <mergeCell ref="B2:B3"/>
    <mergeCell ref="D141:F141"/>
    <mergeCell ref="FI5:FJ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FI1:FJ1"/>
    <mergeCell ref="FF2:FF3"/>
    <mergeCell ref="FE2:FE3"/>
    <mergeCell ref="DT2:EE2"/>
    <mergeCell ref="D140:F140"/>
    <mergeCell ref="FG1:FH1"/>
    <mergeCell ref="FE1:FF1"/>
    <mergeCell ref="FG2:FG3"/>
    <mergeCell ref="FH2:FH3"/>
    <mergeCell ref="ER2:FC2"/>
  </mergeCells>
  <conditionalFormatting sqref="FE4:FE138">
    <cfRule type="iconSet" priority="36">
      <iconSet iconSet="3Arrows">
        <cfvo type="percent" val="0"/>
        <cfvo type="num" val="0"/>
        <cfvo type="num" val="1"/>
      </iconSet>
    </cfRule>
  </conditionalFormatting>
  <conditionalFormatting sqref="FF4:FF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G4:FG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H4:FH138">
    <cfRule type="iconSet" priority="34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</sheetPr>
  <dimension ref="A1:EJ141"/>
  <sheetViews>
    <sheetView zoomScale="80" zoomScaleNormal="80" workbookViewId="0">
      <pane xSplit="3" ySplit="4" topLeftCell="DM11" activePane="bottomRight" state="frozen"/>
      <selection pane="bottomRight" activeCell="EE1" sqref="DU1:EE1048576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63" width="12.5703125" hidden="1" customWidth="1"/>
    <col min="64" max="124" width="12.5703125" customWidth="1"/>
    <col min="125" max="125" width="19.28515625" customWidth="1"/>
    <col min="126" max="126" width="14.5703125" customWidth="1"/>
    <col min="127" max="127" width="14" customWidth="1"/>
    <col min="128" max="128" width="14.5703125" customWidth="1"/>
    <col min="129" max="129" width="17" customWidth="1"/>
    <col min="130" max="130" width="14.42578125" customWidth="1"/>
    <col min="312" max="312" width="21.42578125" customWidth="1"/>
    <col min="313" max="321" width="11.42578125" customWidth="1"/>
    <col min="322" max="322" width="15.5703125" customWidth="1"/>
    <col min="323" max="323" width="13.42578125" customWidth="1"/>
    <col min="328" max="328" width="14.7109375" customWidth="1"/>
    <col min="568" max="568" width="21.42578125" customWidth="1"/>
    <col min="569" max="577" width="11.42578125" customWidth="1"/>
    <col min="578" max="578" width="15.5703125" customWidth="1"/>
    <col min="579" max="579" width="13.42578125" customWidth="1"/>
    <col min="584" max="584" width="14.7109375" customWidth="1"/>
    <col min="824" max="824" width="21.42578125" customWidth="1"/>
    <col min="825" max="833" width="11.42578125" customWidth="1"/>
    <col min="834" max="834" width="15.5703125" customWidth="1"/>
    <col min="835" max="835" width="13.42578125" customWidth="1"/>
    <col min="840" max="840" width="14.7109375" customWidth="1"/>
    <col min="1080" max="1080" width="21.42578125" customWidth="1"/>
    <col min="1081" max="1089" width="11.42578125" customWidth="1"/>
    <col min="1090" max="1090" width="15.5703125" customWidth="1"/>
    <col min="1091" max="1091" width="13.42578125" customWidth="1"/>
    <col min="1096" max="1096" width="14.7109375" customWidth="1"/>
    <col min="1336" max="1336" width="21.42578125" customWidth="1"/>
    <col min="1337" max="1345" width="11.42578125" customWidth="1"/>
    <col min="1346" max="1346" width="15.5703125" customWidth="1"/>
    <col min="1347" max="1347" width="13.42578125" customWidth="1"/>
    <col min="1352" max="1352" width="14.7109375" customWidth="1"/>
    <col min="1592" max="1592" width="21.42578125" customWidth="1"/>
    <col min="1593" max="1601" width="11.42578125" customWidth="1"/>
    <col min="1602" max="1602" width="15.5703125" customWidth="1"/>
    <col min="1603" max="1603" width="13.42578125" customWidth="1"/>
    <col min="1608" max="1608" width="14.7109375" customWidth="1"/>
    <col min="1848" max="1848" width="21.42578125" customWidth="1"/>
    <col min="1849" max="1857" width="11.42578125" customWidth="1"/>
    <col min="1858" max="1858" width="15.5703125" customWidth="1"/>
    <col min="1859" max="1859" width="13.42578125" customWidth="1"/>
    <col min="1864" max="1864" width="14.7109375" customWidth="1"/>
    <col min="2104" max="2104" width="21.42578125" customWidth="1"/>
    <col min="2105" max="2113" width="11.42578125" customWidth="1"/>
    <col min="2114" max="2114" width="15.5703125" customWidth="1"/>
    <col min="2115" max="2115" width="13.42578125" customWidth="1"/>
    <col min="2120" max="2120" width="14.7109375" customWidth="1"/>
    <col min="2360" max="2360" width="21.42578125" customWidth="1"/>
    <col min="2361" max="2369" width="11.42578125" customWidth="1"/>
    <col min="2370" max="2370" width="15.5703125" customWidth="1"/>
    <col min="2371" max="2371" width="13.42578125" customWidth="1"/>
    <col min="2376" max="2376" width="14.7109375" customWidth="1"/>
    <col min="2616" max="2616" width="21.42578125" customWidth="1"/>
    <col min="2617" max="2625" width="11.42578125" customWidth="1"/>
    <col min="2626" max="2626" width="15.5703125" customWidth="1"/>
    <col min="2627" max="2627" width="13.42578125" customWidth="1"/>
    <col min="2632" max="2632" width="14.7109375" customWidth="1"/>
    <col min="2872" max="2872" width="21.42578125" customWidth="1"/>
    <col min="2873" max="2881" width="11.42578125" customWidth="1"/>
    <col min="2882" max="2882" width="15.5703125" customWidth="1"/>
    <col min="2883" max="2883" width="13.42578125" customWidth="1"/>
    <col min="2888" max="2888" width="14.7109375" customWidth="1"/>
    <col min="3128" max="3128" width="21.42578125" customWidth="1"/>
    <col min="3129" max="3137" width="11.42578125" customWidth="1"/>
    <col min="3138" max="3138" width="15.5703125" customWidth="1"/>
    <col min="3139" max="3139" width="13.42578125" customWidth="1"/>
    <col min="3144" max="3144" width="14.7109375" customWidth="1"/>
    <col min="3384" max="3384" width="21.42578125" customWidth="1"/>
    <col min="3385" max="3393" width="11.42578125" customWidth="1"/>
    <col min="3394" max="3394" width="15.5703125" customWidth="1"/>
    <col min="3395" max="3395" width="13.42578125" customWidth="1"/>
    <col min="3400" max="3400" width="14.7109375" customWidth="1"/>
    <col min="3640" max="3640" width="21.42578125" customWidth="1"/>
    <col min="3641" max="3649" width="11.42578125" customWidth="1"/>
    <col min="3650" max="3650" width="15.5703125" customWidth="1"/>
    <col min="3651" max="3651" width="13.42578125" customWidth="1"/>
    <col min="3656" max="3656" width="14.7109375" customWidth="1"/>
    <col min="3896" max="3896" width="21.42578125" customWidth="1"/>
    <col min="3897" max="3905" width="11.42578125" customWidth="1"/>
    <col min="3906" max="3906" width="15.5703125" customWidth="1"/>
    <col min="3907" max="3907" width="13.42578125" customWidth="1"/>
    <col min="3912" max="3912" width="14.7109375" customWidth="1"/>
    <col min="4152" max="4152" width="21.42578125" customWidth="1"/>
    <col min="4153" max="4161" width="11.42578125" customWidth="1"/>
    <col min="4162" max="4162" width="15.5703125" customWidth="1"/>
    <col min="4163" max="4163" width="13.42578125" customWidth="1"/>
    <col min="4168" max="4168" width="14.7109375" customWidth="1"/>
    <col min="4408" max="4408" width="21.42578125" customWidth="1"/>
    <col min="4409" max="4417" width="11.42578125" customWidth="1"/>
    <col min="4418" max="4418" width="15.5703125" customWidth="1"/>
    <col min="4419" max="4419" width="13.42578125" customWidth="1"/>
    <col min="4424" max="4424" width="14.7109375" customWidth="1"/>
    <col min="4664" max="4664" width="21.42578125" customWidth="1"/>
    <col min="4665" max="4673" width="11.42578125" customWidth="1"/>
    <col min="4674" max="4674" width="15.5703125" customWidth="1"/>
    <col min="4675" max="4675" width="13.42578125" customWidth="1"/>
    <col min="4680" max="4680" width="14.7109375" customWidth="1"/>
    <col min="4920" max="4920" width="21.42578125" customWidth="1"/>
    <col min="4921" max="4929" width="11.42578125" customWidth="1"/>
    <col min="4930" max="4930" width="15.5703125" customWidth="1"/>
    <col min="4931" max="4931" width="13.42578125" customWidth="1"/>
    <col min="4936" max="4936" width="14.7109375" customWidth="1"/>
    <col min="5176" max="5176" width="21.42578125" customWidth="1"/>
    <col min="5177" max="5185" width="11.42578125" customWidth="1"/>
    <col min="5186" max="5186" width="15.5703125" customWidth="1"/>
    <col min="5187" max="5187" width="13.42578125" customWidth="1"/>
    <col min="5192" max="5192" width="14.7109375" customWidth="1"/>
    <col min="5432" max="5432" width="21.42578125" customWidth="1"/>
    <col min="5433" max="5441" width="11.42578125" customWidth="1"/>
    <col min="5442" max="5442" width="15.5703125" customWidth="1"/>
    <col min="5443" max="5443" width="13.42578125" customWidth="1"/>
    <col min="5448" max="5448" width="14.7109375" customWidth="1"/>
    <col min="5688" max="5688" width="21.42578125" customWidth="1"/>
    <col min="5689" max="5697" width="11.42578125" customWidth="1"/>
    <col min="5698" max="5698" width="15.5703125" customWidth="1"/>
    <col min="5699" max="5699" width="13.42578125" customWidth="1"/>
    <col min="5704" max="5704" width="14.7109375" customWidth="1"/>
    <col min="5944" max="5944" width="21.42578125" customWidth="1"/>
    <col min="5945" max="5953" width="11.42578125" customWidth="1"/>
    <col min="5954" max="5954" width="15.5703125" customWidth="1"/>
    <col min="5955" max="5955" width="13.42578125" customWidth="1"/>
    <col min="5960" max="5960" width="14.7109375" customWidth="1"/>
    <col min="6200" max="6200" width="21.42578125" customWidth="1"/>
    <col min="6201" max="6209" width="11.42578125" customWidth="1"/>
    <col min="6210" max="6210" width="15.5703125" customWidth="1"/>
    <col min="6211" max="6211" width="13.42578125" customWidth="1"/>
    <col min="6216" max="6216" width="14.7109375" customWidth="1"/>
    <col min="6456" max="6456" width="21.42578125" customWidth="1"/>
    <col min="6457" max="6465" width="11.42578125" customWidth="1"/>
    <col min="6466" max="6466" width="15.5703125" customWidth="1"/>
    <col min="6467" max="6467" width="13.42578125" customWidth="1"/>
    <col min="6472" max="6472" width="14.7109375" customWidth="1"/>
    <col min="6712" max="6712" width="21.42578125" customWidth="1"/>
    <col min="6713" max="6721" width="11.42578125" customWidth="1"/>
    <col min="6722" max="6722" width="15.5703125" customWidth="1"/>
    <col min="6723" max="6723" width="13.42578125" customWidth="1"/>
    <col min="6728" max="6728" width="14.7109375" customWidth="1"/>
    <col min="6968" max="6968" width="21.42578125" customWidth="1"/>
    <col min="6969" max="6977" width="11.42578125" customWidth="1"/>
    <col min="6978" max="6978" width="15.5703125" customWidth="1"/>
    <col min="6979" max="6979" width="13.42578125" customWidth="1"/>
    <col min="6984" max="6984" width="14.7109375" customWidth="1"/>
    <col min="7224" max="7224" width="21.42578125" customWidth="1"/>
    <col min="7225" max="7233" width="11.42578125" customWidth="1"/>
    <col min="7234" max="7234" width="15.5703125" customWidth="1"/>
    <col min="7235" max="7235" width="13.42578125" customWidth="1"/>
    <col min="7240" max="7240" width="14.7109375" customWidth="1"/>
    <col min="7480" max="7480" width="21.42578125" customWidth="1"/>
    <col min="7481" max="7489" width="11.42578125" customWidth="1"/>
    <col min="7490" max="7490" width="15.5703125" customWidth="1"/>
    <col min="7491" max="7491" width="13.42578125" customWidth="1"/>
    <col min="7496" max="7496" width="14.7109375" customWidth="1"/>
    <col min="7736" max="7736" width="21.42578125" customWidth="1"/>
    <col min="7737" max="7745" width="11.42578125" customWidth="1"/>
    <col min="7746" max="7746" width="15.5703125" customWidth="1"/>
    <col min="7747" max="7747" width="13.42578125" customWidth="1"/>
    <col min="7752" max="7752" width="14.7109375" customWidth="1"/>
    <col min="7992" max="7992" width="21.42578125" customWidth="1"/>
    <col min="7993" max="8001" width="11.42578125" customWidth="1"/>
    <col min="8002" max="8002" width="15.5703125" customWidth="1"/>
    <col min="8003" max="8003" width="13.42578125" customWidth="1"/>
    <col min="8008" max="8008" width="14.7109375" customWidth="1"/>
    <col min="8248" max="8248" width="21.42578125" customWidth="1"/>
    <col min="8249" max="8257" width="11.42578125" customWidth="1"/>
    <col min="8258" max="8258" width="15.5703125" customWidth="1"/>
    <col min="8259" max="8259" width="13.42578125" customWidth="1"/>
    <col min="8264" max="8264" width="14.7109375" customWidth="1"/>
    <col min="8504" max="8504" width="21.42578125" customWidth="1"/>
    <col min="8505" max="8513" width="11.42578125" customWidth="1"/>
    <col min="8514" max="8514" width="15.5703125" customWidth="1"/>
    <col min="8515" max="8515" width="13.42578125" customWidth="1"/>
    <col min="8520" max="8520" width="14.7109375" customWidth="1"/>
    <col min="8760" max="8760" width="21.42578125" customWidth="1"/>
    <col min="8761" max="8769" width="11.42578125" customWidth="1"/>
    <col min="8770" max="8770" width="15.5703125" customWidth="1"/>
    <col min="8771" max="8771" width="13.42578125" customWidth="1"/>
    <col min="8776" max="8776" width="14.7109375" customWidth="1"/>
    <col min="9016" max="9016" width="21.42578125" customWidth="1"/>
    <col min="9017" max="9025" width="11.42578125" customWidth="1"/>
    <col min="9026" max="9026" width="15.5703125" customWidth="1"/>
    <col min="9027" max="9027" width="13.42578125" customWidth="1"/>
    <col min="9032" max="9032" width="14.7109375" customWidth="1"/>
    <col min="9272" max="9272" width="21.42578125" customWidth="1"/>
    <col min="9273" max="9281" width="11.42578125" customWidth="1"/>
    <col min="9282" max="9282" width="15.5703125" customWidth="1"/>
    <col min="9283" max="9283" width="13.42578125" customWidth="1"/>
    <col min="9288" max="9288" width="14.7109375" customWidth="1"/>
    <col min="9528" max="9528" width="21.42578125" customWidth="1"/>
    <col min="9529" max="9537" width="11.42578125" customWidth="1"/>
    <col min="9538" max="9538" width="15.5703125" customWidth="1"/>
    <col min="9539" max="9539" width="13.42578125" customWidth="1"/>
    <col min="9544" max="9544" width="14.7109375" customWidth="1"/>
    <col min="9784" max="9784" width="21.42578125" customWidth="1"/>
    <col min="9785" max="9793" width="11.42578125" customWidth="1"/>
    <col min="9794" max="9794" width="15.5703125" customWidth="1"/>
    <col min="9795" max="9795" width="13.42578125" customWidth="1"/>
    <col min="9800" max="9800" width="14.7109375" customWidth="1"/>
    <col min="10040" max="10040" width="21.42578125" customWidth="1"/>
    <col min="10041" max="10049" width="11.42578125" customWidth="1"/>
    <col min="10050" max="10050" width="15.5703125" customWidth="1"/>
    <col min="10051" max="10051" width="13.42578125" customWidth="1"/>
    <col min="10056" max="10056" width="14.7109375" customWidth="1"/>
    <col min="10296" max="10296" width="21.42578125" customWidth="1"/>
    <col min="10297" max="10305" width="11.42578125" customWidth="1"/>
    <col min="10306" max="10306" width="15.5703125" customWidth="1"/>
    <col min="10307" max="10307" width="13.42578125" customWidth="1"/>
    <col min="10312" max="10312" width="14.7109375" customWidth="1"/>
    <col min="10552" max="10552" width="21.42578125" customWidth="1"/>
    <col min="10553" max="10561" width="11.42578125" customWidth="1"/>
    <col min="10562" max="10562" width="15.5703125" customWidth="1"/>
    <col min="10563" max="10563" width="13.42578125" customWidth="1"/>
    <col min="10568" max="10568" width="14.7109375" customWidth="1"/>
    <col min="10808" max="10808" width="21.42578125" customWidth="1"/>
    <col min="10809" max="10817" width="11.42578125" customWidth="1"/>
    <col min="10818" max="10818" width="15.5703125" customWidth="1"/>
    <col min="10819" max="10819" width="13.42578125" customWidth="1"/>
    <col min="10824" max="10824" width="14.7109375" customWidth="1"/>
    <col min="11064" max="11064" width="21.42578125" customWidth="1"/>
    <col min="11065" max="11073" width="11.42578125" customWidth="1"/>
    <col min="11074" max="11074" width="15.5703125" customWidth="1"/>
    <col min="11075" max="11075" width="13.42578125" customWidth="1"/>
    <col min="11080" max="11080" width="14.7109375" customWidth="1"/>
    <col min="11320" max="11320" width="21.42578125" customWidth="1"/>
    <col min="11321" max="11329" width="11.42578125" customWidth="1"/>
    <col min="11330" max="11330" width="15.5703125" customWidth="1"/>
    <col min="11331" max="11331" width="13.42578125" customWidth="1"/>
    <col min="11336" max="11336" width="14.7109375" customWidth="1"/>
    <col min="11576" max="11576" width="21.42578125" customWidth="1"/>
    <col min="11577" max="11585" width="11.42578125" customWidth="1"/>
    <col min="11586" max="11586" width="15.5703125" customWidth="1"/>
    <col min="11587" max="11587" width="13.42578125" customWidth="1"/>
    <col min="11592" max="11592" width="14.7109375" customWidth="1"/>
    <col min="11832" max="11832" width="21.42578125" customWidth="1"/>
    <col min="11833" max="11841" width="11.42578125" customWidth="1"/>
    <col min="11842" max="11842" width="15.5703125" customWidth="1"/>
    <col min="11843" max="11843" width="13.42578125" customWidth="1"/>
    <col min="11848" max="11848" width="14.7109375" customWidth="1"/>
    <col min="12088" max="12088" width="21.42578125" customWidth="1"/>
    <col min="12089" max="12097" width="11.42578125" customWidth="1"/>
    <col min="12098" max="12098" width="15.5703125" customWidth="1"/>
    <col min="12099" max="12099" width="13.42578125" customWidth="1"/>
    <col min="12104" max="12104" width="14.7109375" customWidth="1"/>
    <col min="12344" max="12344" width="21.42578125" customWidth="1"/>
    <col min="12345" max="12353" width="11.42578125" customWidth="1"/>
    <col min="12354" max="12354" width="15.5703125" customWidth="1"/>
    <col min="12355" max="12355" width="13.42578125" customWidth="1"/>
    <col min="12360" max="12360" width="14.7109375" customWidth="1"/>
    <col min="12600" max="12600" width="21.42578125" customWidth="1"/>
    <col min="12601" max="12609" width="11.42578125" customWidth="1"/>
    <col min="12610" max="12610" width="15.5703125" customWidth="1"/>
    <col min="12611" max="12611" width="13.42578125" customWidth="1"/>
    <col min="12616" max="12616" width="14.7109375" customWidth="1"/>
    <col min="12856" max="12856" width="21.42578125" customWidth="1"/>
    <col min="12857" max="12865" width="11.42578125" customWidth="1"/>
    <col min="12866" max="12866" width="15.5703125" customWidth="1"/>
    <col min="12867" max="12867" width="13.42578125" customWidth="1"/>
    <col min="12872" max="12872" width="14.7109375" customWidth="1"/>
    <col min="13112" max="13112" width="21.42578125" customWidth="1"/>
    <col min="13113" max="13121" width="11.42578125" customWidth="1"/>
    <col min="13122" max="13122" width="15.5703125" customWidth="1"/>
    <col min="13123" max="13123" width="13.42578125" customWidth="1"/>
    <col min="13128" max="13128" width="14.7109375" customWidth="1"/>
    <col min="13368" max="13368" width="21.42578125" customWidth="1"/>
    <col min="13369" max="13377" width="11.42578125" customWidth="1"/>
    <col min="13378" max="13378" width="15.5703125" customWidth="1"/>
    <col min="13379" max="13379" width="13.42578125" customWidth="1"/>
    <col min="13384" max="13384" width="14.7109375" customWidth="1"/>
    <col min="13624" max="13624" width="21.42578125" customWidth="1"/>
    <col min="13625" max="13633" width="11.42578125" customWidth="1"/>
    <col min="13634" max="13634" width="15.5703125" customWidth="1"/>
    <col min="13635" max="13635" width="13.42578125" customWidth="1"/>
    <col min="13640" max="13640" width="14.7109375" customWidth="1"/>
    <col min="13880" max="13880" width="21.42578125" customWidth="1"/>
    <col min="13881" max="13889" width="11.42578125" customWidth="1"/>
    <col min="13890" max="13890" width="15.5703125" customWidth="1"/>
    <col min="13891" max="13891" width="13.42578125" customWidth="1"/>
    <col min="13896" max="13896" width="14.7109375" customWidth="1"/>
    <col min="14136" max="14136" width="21.42578125" customWidth="1"/>
    <col min="14137" max="14145" width="11.42578125" customWidth="1"/>
    <col min="14146" max="14146" width="15.5703125" customWidth="1"/>
    <col min="14147" max="14147" width="13.42578125" customWidth="1"/>
    <col min="14152" max="14152" width="14.7109375" customWidth="1"/>
    <col min="14392" max="14392" width="21.42578125" customWidth="1"/>
    <col min="14393" max="14401" width="11.42578125" customWidth="1"/>
    <col min="14402" max="14402" width="15.5703125" customWidth="1"/>
    <col min="14403" max="14403" width="13.42578125" customWidth="1"/>
    <col min="14408" max="14408" width="14.7109375" customWidth="1"/>
    <col min="14648" max="14648" width="21.42578125" customWidth="1"/>
    <col min="14649" max="14657" width="11.42578125" customWidth="1"/>
    <col min="14658" max="14658" width="15.5703125" customWidth="1"/>
    <col min="14659" max="14659" width="13.42578125" customWidth="1"/>
    <col min="14664" max="14664" width="14.7109375" customWidth="1"/>
    <col min="14904" max="14904" width="21.42578125" customWidth="1"/>
    <col min="14905" max="14913" width="11.42578125" customWidth="1"/>
    <col min="14914" max="14914" width="15.5703125" customWidth="1"/>
    <col min="14915" max="14915" width="13.42578125" customWidth="1"/>
    <col min="14920" max="14920" width="14.7109375" customWidth="1"/>
    <col min="15160" max="15160" width="21.42578125" customWidth="1"/>
    <col min="15161" max="15169" width="11.42578125" customWidth="1"/>
    <col min="15170" max="15170" width="15.5703125" customWidth="1"/>
    <col min="15171" max="15171" width="13.42578125" customWidth="1"/>
    <col min="15176" max="15176" width="14.7109375" customWidth="1"/>
    <col min="15416" max="15416" width="21.42578125" customWidth="1"/>
    <col min="15417" max="15425" width="11.42578125" customWidth="1"/>
    <col min="15426" max="15426" width="15.5703125" customWidth="1"/>
    <col min="15427" max="15427" width="13.42578125" customWidth="1"/>
    <col min="15432" max="15432" width="14.7109375" customWidth="1"/>
    <col min="15672" max="15672" width="21.42578125" customWidth="1"/>
    <col min="15673" max="15681" width="11.42578125" customWidth="1"/>
    <col min="15682" max="15682" width="15.5703125" customWidth="1"/>
    <col min="15683" max="15683" width="13.42578125" customWidth="1"/>
    <col min="15688" max="15688" width="14.7109375" customWidth="1"/>
    <col min="15928" max="15928" width="21.42578125" customWidth="1"/>
    <col min="15929" max="15937" width="11.42578125" customWidth="1"/>
    <col min="15938" max="15938" width="15.5703125" customWidth="1"/>
    <col min="15939" max="15939" width="13.42578125" customWidth="1"/>
    <col min="15944" max="15944" width="14.7109375" customWidth="1"/>
    <col min="16184" max="16184" width="21.42578125" customWidth="1"/>
    <col min="16185" max="16193" width="11.42578125" customWidth="1"/>
    <col min="16194" max="16194" width="15.5703125" customWidth="1"/>
    <col min="16195" max="16195" width="13.42578125" customWidth="1"/>
    <col min="16200" max="16200" width="14.7109375" customWidth="1"/>
  </cols>
  <sheetData>
    <row r="1" spans="1:139" ht="34.5" customHeight="1" thickBot="1">
      <c r="A1" s="390"/>
      <c r="B1" s="229" t="s">
        <v>789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390" t="s">
        <v>790</v>
      </c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879" t="s">
        <v>740</v>
      </c>
      <c r="DV1" s="879"/>
      <c r="DW1" s="879" t="s">
        <v>741</v>
      </c>
      <c r="DX1" s="879"/>
    </row>
    <row r="2" spans="1:139" ht="30" customHeight="1">
      <c r="A2" s="875" t="s">
        <v>743</v>
      </c>
      <c r="B2" s="877" t="s">
        <v>744</v>
      </c>
      <c r="C2" s="880" t="s">
        <v>273</v>
      </c>
      <c r="D2" s="860" t="s">
        <v>791</v>
      </c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74"/>
      <c r="P2" s="860" t="s">
        <v>792</v>
      </c>
      <c r="Q2" s="861"/>
      <c r="R2" s="861"/>
      <c r="S2" s="861"/>
      <c r="T2" s="861"/>
      <c r="U2" s="861"/>
      <c r="V2" s="861"/>
      <c r="W2" s="861"/>
      <c r="X2" s="861"/>
      <c r="Y2" s="861"/>
      <c r="Z2" s="861"/>
      <c r="AA2" s="874"/>
      <c r="AB2" s="860" t="s">
        <v>793</v>
      </c>
      <c r="AC2" s="861"/>
      <c r="AD2" s="861"/>
      <c r="AE2" s="861"/>
      <c r="AF2" s="861"/>
      <c r="AG2" s="861"/>
      <c r="AH2" s="861"/>
      <c r="AI2" s="861"/>
      <c r="AJ2" s="861"/>
      <c r="AK2" s="861"/>
      <c r="AL2" s="861"/>
      <c r="AM2" s="874"/>
      <c r="AN2" s="860" t="s">
        <v>794</v>
      </c>
      <c r="AO2" s="861"/>
      <c r="AP2" s="861"/>
      <c r="AQ2" s="861"/>
      <c r="AR2" s="861"/>
      <c r="AS2" s="861"/>
      <c r="AT2" s="861"/>
      <c r="AU2" s="861"/>
      <c r="AV2" s="861"/>
      <c r="AW2" s="861"/>
      <c r="AX2" s="861"/>
      <c r="AY2" s="874"/>
      <c r="AZ2" s="860" t="s">
        <v>795</v>
      </c>
      <c r="BA2" s="861"/>
      <c r="BB2" s="861"/>
      <c r="BC2" s="861"/>
      <c r="BD2" s="861"/>
      <c r="BE2" s="861"/>
      <c r="BF2" s="861"/>
      <c r="BG2" s="861"/>
      <c r="BH2" s="861"/>
      <c r="BI2" s="861"/>
      <c r="BJ2" s="861"/>
      <c r="BK2" s="874"/>
      <c r="BL2" s="860" t="s">
        <v>796</v>
      </c>
      <c r="BM2" s="861"/>
      <c r="BN2" s="861"/>
      <c r="BO2" s="861"/>
      <c r="BP2" s="861"/>
      <c r="BQ2" s="861"/>
      <c r="BR2" s="861"/>
      <c r="BS2" s="861"/>
      <c r="BT2" s="861"/>
      <c r="BU2" s="861"/>
      <c r="BV2" s="861"/>
      <c r="BW2" s="874"/>
      <c r="BX2" s="860" t="s">
        <v>754</v>
      </c>
      <c r="BY2" s="861"/>
      <c r="BZ2" s="861"/>
      <c r="CA2" s="861"/>
      <c r="CB2" s="861"/>
      <c r="CC2" s="861"/>
      <c r="CD2" s="861"/>
      <c r="CE2" s="861"/>
      <c r="CF2" s="861"/>
      <c r="CG2" s="861"/>
      <c r="CH2" s="861"/>
      <c r="CI2" s="862"/>
      <c r="CJ2" s="860" t="s">
        <v>755</v>
      </c>
      <c r="CK2" s="861"/>
      <c r="CL2" s="861"/>
      <c r="CM2" s="861"/>
      <c r="CN2" s="861"/>
      <c r="CO2" s="861"/>
      <c r="CP2" s="861"/>
      <c r="CQ2" s="861"/>
      <c r="CR2" s="861"/>
      <c r="CS2" s="861"/>
      <c r="CT2" s="861"/>
      <c r="CU2" s="862"/>
      <c r="CV2" s="860" t="s">
        <v>756</v>
      </c>
      <c r="CW2" s="861"/>
      <c r="CX2" s="861"/>
      <c r="CY2" s="861"/>
      <c r="CZ2" s="861"/>
      <c r="DA2" s="861"/>
      <c r="DB2" s="861"/>
      <c r="DC2" s="861"/>
      <c r="DD2" s="861"/>
      <c r="DE2" s="861"/>
      <c r="DF2" s="861"/>
      <c r="DG2" s="862"/>
      <c r="DH2" s="869" t="s">
        <v>797</v>
      </c>
      <c r="DI2" s="870"/>
      <c r="DJ2" s="870"/>
      <c r="DK2" s="870"/>
      <c r="DL2" s="870"/>
      <c r="DM2" s="870"/>
      <c r="DN2" s="870"/>
      <c r="DO2" s="870"/>
      <c r="DP2" s="870"/>
      <c r="DQ2" s="870"/>
      <c r="DR2" s="870"/>
      <c r="DS2" s="871"/>
      <c r="DT2" s="756"/>
      <c r="DU2" s="882" t="s">
        <v>798</v>
      </c>
      <c r="DV2" s="888" t="s">
        <v>758</v>
      </c>
      <c r="DW2" s="881" t="s">
        <v>759</v>
      </c>
      <c r="DX2" s="881" t="s">
        <v>758</v>
      </c>
      <c r="DY2" s="884" t="s">
        <v>742</v>
      </c>
      <c r="DZ2" s="885"/>
    </row>
    <row r="3" spans="1:139" ht="55.5" customHeight="1" outlineLevel="1">
      <c r="A3" s="875"/>
      <c r="B3" s="877"/>
      <c r="C3" s="880"/>
      <c r="D3" s="488" t="s">
        <v>761</v>
      </c>
      <c r="E3" s="489" t="s">
        <v>762</v>
      </c>
      <c r="F3" s="489" t="s">
        <v>763</v>
      </c>
      <c r="G3" s="489" t="s">
        <v>773</v>
      </c>
      <c r="H3" s="489" t="s">
        <v>472</v>
      </c>
      <c r="I3" s="489" t="s">
        <v>473</v>
      </c>
      <c r="J3" s="489" t="s">
        <v>474</v>
      </c>
      <c r="K3" s="489" t="s">
        <v>475</v>
      </c>
      <c r="L3" s="489" t="s">
        <v>476</v>
      </c>
      <c r="M3" s="489" t="s">
        <v>477</v>
      </c>
      <c r="N3" s="489" t="s">
        <v>478</v>
      </c>
      <c r="O3" s="525" t="s">
        <v>479</v>
      </c>
      <c r="P3" s="526" t="s">
        <v>467</v>
      </c>
      <c r="Q3" s="489" t="s">
        <v>469</v>
      </c>
      <c r="R3" s="489" t="s">
        <v>470</v>
      </c>
      <c r="S3" s="489" t="s">
        <v>471</v>
      </c>
      <c r="T3" s="489" t="s">
        <v>472</v>
      </c>
      <c r="U3" s="489" t="s">
        <v>473</v>
      </c>
      <c r="V3" s="489" t="s">
        <v>474</v>
      </c>
      <c r="W3" s="489" t="s">
        <v>475</v>
      </c>
      <c r="X3" s="489" t="s">
        <v>476</v>
      </c>
      <c r="Y3" s="489" t="s">
        <v>477</v>
      </c>
      <c r="Z3" s="489" t="s">
        <v>478</v>
      </c>
      <c r="AA3" s="492" t="s">
        <v>479</v>
      </c>
      <c r="AB3" s="488" t="s">
        <v>467</v>
      </c>
      <c r="AC3" s="489" t="s">
        <v>469</v>
      </c>
      <c r="AD3" s="489" t="s">
        <v>470</v>
      </c>
      <c r="AE3" s="489" t="s">
        <v>471</v>
      </c>
      <c r="AF3" s="489" t="s">
        <v>472</v>
      </c>
      <c r="AG3" s="489" t="s">
        <v>473</v>
      </c>
      <c r="AH3" s="489" t="s">
        <v>474</v>
      </c>
      <c r="AI3" s="489" t="s">
        <v>475</v>
      </c>
      <c r="AJ3" s="489" t="s">
        <v>476</v>
      </c>
      <c r="AK3" s="489" t="s">
        <v>477</v>
      </c>
      <c r="AL3" s="489" t="s">
        <v>478</v>
      </c>
      <c r="AM3" s="492" t="s">
        <v>479</v>
      </c>
      <c r="AN3" s="488" t="s">
        <v>467</v>
      </c>
      <c r="AO3" s="489" t="s">
        <v>469</v>
      </c>
      <c r="AP3" s="489" t="s">
        <v>470</v>
      </c>
      <c r="AQ3" s="489" t="s">
        <v>471</v>
      </c>
      <c r="AR3" s="489" t="s">
        <v>472</v>
      </c>
      <c r="AS3" s="489" t="s">
        <v>473</v>
      </c>
      <c r="AT3" s="489" t="s">
        <v>474</v>
      </c>
      <c r="AU3" s="489" t="s">
        <v>475</v>
      </c>
      <c r="AV3" s="489" t="s">
        <v>476</v>
      </c>
      <c r="AW3" s="489" t="s">
        <v>477</v>
      </c>
      <c r="AX3" s="489" t="s">
        <v>478</v>
      </c>
      <c r="AY3" s="492" t="s">
        <v>479</v>
      </c>
      <c r="AZ3" s="488" t="s">
        <v>467</v>
      </c>
      <c r="BA3" s="489" t="s">
        <v>469</v>
      </c>
      <c r="BB3" s="489" t="s">
        <v>470</v>
      </c>
      <c r="BC3" s="489" t="s">
        <v>471</v>
      </c>
      <c r="BD3" s="489" t="s">
        <v>472</v>
      </c>
      <c r="BE3" s="489" t="s">
        <v>473</v>
      </c>
      <c r="BF3" s="489" t="s">
        <v>474</v>
      </c>
      <c r="BG3" s="489" t="s">
        <v>475</v>
      </c>
      <c r="BH3" s="489" t="s">
        <v>476</v>
      </c>
      <c r="BI3" s="489" t="s">
        <v>477</v>
      </c>
      <c r="BJ3" s="489" t="s">
        <v>478</v>
      </c>
      <c r="BK3" s="493" t="s">
        <v>479</v>
      </c>
      <c r="BL3" s="488" t="s">
        <v>467</v>
      </c>
      <c r="BM3" s="489" t="s">
        <v>469</v>
      </c>
      <c r="BN3" s="489" t="s">
        <v>470</v>
      </c>
      <c r="BO3" s="489" t="s">
        <v>471</v>
      </c>
      <c r="BP3" s="489" t="s">
        <v>472</v>
      </c>
      <c r="BQ3" s="489" t="s">
        <v>473</v>
      </c>
      <c r="BR3" s="489" t="s">
        <v>474</v>
      </c>
      <c r="BS3" s="489" t="s">
        <v>475</v>
      </c>
      <c r="BT3" s="489" t="s">
        <v>476</v>
      </c>
      <c r="BU3" s="489" t="s">
        <v>477</v>
      </c>
      <c r="BV3" s="489" t="s">
        <v>478</v>
      </c>
      <c r="BW3" s="493" t="s">
        <v>479</v>
      </c>
      <c r="BX3" s="488" t="s">
        <v>467</v>
      </c>
      <c r="BY3" s="489" t="s">
        <v>469</v>
      </c>
      <c r="BZ3" s="489" t="s">
        <v>470</v>
      </c>
      <c r="CA3" s="489" t="s">
        <v>471</v>
      </c>
      <c r="CB3" s="489" t="s">
        <v>472</v>
      </c>
      <c r="CC3" s="489" t="s">
        <v>473</v>
      </c>
      <c r="CD3" s="489" t="s">
        <v>474</v>
      </c>
      <c r="CE3" s="489" t="s">
        <v>475</v>
      </c>
      <c r="CF3" s="489" t="s">
        <v>476</v>
      </c>
      <c r="CG3" s="489" t="s">
        <v>477</v>
      </c>
      <c r="CH3" s="489" t="s">
        <v>478</v>
      </c>
      <c r="CI3" s="493" t="s">
        <v>479</v>
      </c>
      <c r="CJ3" s="488" t="s">
        <v>467</v>
      </c>
      <c r="CK3" s="489" t="s">
        <v>469</v>
      </c>
      <c r="CL3" s="489" t="s">
        <v>470</v>
      </c>
      <c r="CM3" s="489" t="s">
        <v>471</v>
      </c>
      <c r="CN3" s="489" t="s">
        <v>472</v>
      </c>
      <c r="CO3" s="489" t="s">
        <v>473</v>
      </c>
      <c r="CP3" s="489" t="s">
        <v>474</v>
      </c>
      <c r="CQ3" s="489" t="s">
        <v>475</v>
      </c>
      <c r="CR3" s="489" t="s">
        <v>476</v>
      </c>
      <c r="CS3" s="489" t="s">
        <v>477</v>
      </c>
      <c r="CT3" s="489" t="s">
        <v>478</v>
      </c>
      <c r="CU3" s="493" t="s">
        <v>479</v>
      </c>
      <c r="CV3" s="488" t="s">
        <v>467</v>
      </c>
      <c r="CW3" s="489" t="s">
        <v>469</v>
      </c>
      <c r="CX3" s="489" t="s">
        <v>470</v>
      </c>
      <c r="CY3" s="489" t="s">
        <v>471</v>
      </c>
      <c r="CZ3" s="489" t="s">
        <v>472</v>
      </c>
      <c r="DA3" s="489" t="s">
        <v>473</v>
      </c>
      <c r="DB3" s="489" t="s">
        <v>474</v>
      </c>
      <c r="DC3" s="489" t="s">
        <v>475</v>
      </c>
      <c r="DD3" s="489" t="s">
        <v>476</v>
      </c>
      <c r="DE3" s="489" t="s">
        <v>477</v>
      </c>
      <c r="DF3" s="489" t="s">
        <v>478</v>
      </c>
      <c r="DG3" s="493" t="s">
        <v>479</v>
      </c>
      <c r="DH3" s="488" t="s">
        <v>467</v>
      </c>
      <c r="DI3" s="489" t="s">
        <v>469</v>
      </c>
      <c r="DJ3" s="489" t="s">
        <v>470</v>
      </c>
      <c r="DK3" s="489" t="s">
        <v>471</v>
      </c>
      <c r="DL3" s="489" t="s">
        <v>472</v>
      </c>
      <c r="DM3" s="489" t="s">
        <v>473</v>
      </c>
      <c r="DN3" s="489" t="s">
        <v>474</v>
      </c>
      <c r="DO3" s="489" t="s">
        <v>475</v>
      </c>
      <c r="DP3" s="489" t="s">
        <v>476</v>
      </c>
      <c r="DQ3" s="493" t="s">
        <v>477</v>
      </c>
      <c r="DR3" s="493" t="s">
        <v>478</v>
      </c>
      <c r="DS3" s="493" t="s">
        <v>479</v>
      </c>
      <c r="DT3" s="493" t="s">
        <v>467</v>
      </c>
      <c r="DU3" s="883"/>
      <c r="DV3" s="888"/>
      <c r="DW3" s="881"/>
      <c r="DX3" s="881"/>
      <c r="DY3" s="1"/>
      <c r="DZ3" s="201" t="s">
        <v>760</v>
      </c>
    </row>
    <row r="4" spans="1:139" s="2" customFormat="1" ht="25.5" customHeight="1">
      <c r="A4" s="527" t="s">
        <v>775</v>
      </c>
      <c r="B4" s="528"/>
      <c r="C4" s="529"/>
      <c r="D4" s="530">
        <v>3082446</v>
      </c>
      <c r="E4" s="530">
        <v>3103083</v>
      </c>
      <c r="F4" s="530">
        <v>3134342</v>
      </c>
      <c r="G4" s="530">
        <v>3136643</v>
      </c>
      <c r="H4" s="530">
        <v>3162311</v>
      </c>
      <c r="I4" s="530">
        <v>3185218</v>
      </c>
      <c r="J4" s="530">
        <v>3186205</v>
      </c>
      <c r="K4" s="530">
        <v>3202910</v>
      </c>
      <c r="L4" s="530">
        <v>3167667</v>
      </c>
      <c r="M4" s="530">
        <v>3193385</v>
      </c>
      <c r="N4" s="530">
        <v>3212605</v>
      </c>
      <c r="O4" s="530">
        <v>3217863</v>
      </c>
      <c r="P4" s="530">
        <v>3144120</v>
      </c>
      <c r="Q4" s="530">
        <v>2870345</v>
      </c>
      <c r="R4" s="530">
        <v>3161871</v>
      </c>
      <c r="S4" s="530">
        <v>3204401</v>
      </c>
      <c r="T4" s="530">
        <v>3162311</v>
      </c>
      <c r="U4" s="530">
        <v>3262009</v>
      </c>
      <c r="V4" s="530">
        <v>3261481</v>
      </c>
      <c r="W4" s="530">
        <v>3333779</v>
      </c>
      <c r="X4" s="530">
        <v>3345207</v>
      </c>
      <c r="Y4" s="530">
        <v>3379590</v>
      </c>
      <c r="Z4" s="530">
        <v>3374718</v>
      </c>
      <c r="AA4" s="530">
        <v>3344485</v>
      </c>
      <c r="AB4" s="530">
        <v>3284866</v>
      </c>
      <c r="AC4" s="530">
        <v>3282397</v>
      </c>
      <c r="AD4" s="530">
        <v>3286896</v>
      </c>
      <c r="AE4" s="530">
        <v>3307280</v>
      </c>
      <c r="AF4" s="530">
        <v>3318732</v>
      </c>
      <c r="AG4" s="530">
        <v>3356604</v>
      </c>
      <c r="AH4" s="530">
        <v>3414255</v>
      </c>
      <c r="AI4" s="530">
        <v>3443290</v>
      </c>
      <c r="AJ4" s="530">
        <v>3464636</v>
      </c>
      <c r="AK4" s="530">
        <v>3477760</v>
      </c>
      <c r="AL4" s="530">
        <v>3461030</v>
      </c>
      <c r="AM4" s="530">
        <v>3481928</v>
      </c>
      <c r="AN4" s="530">
        <v>3426363</v>
      </c>
      <c r="AO4" s="530">
        <v>3398694</v>
      </c>
      <c r="AP4" s="530">
        <v>3448626</v>
      </c>
      <c r="AQ4" s="530">
        <v>3493876</v>
      </c>
      <c r="AR4" s="530">
        <v>3515674</v>
      </c>
      <c r="AS4" s="530">
        <v>3581857</v>
      </c>
      <c r="AT4" s="530">
        <v>3605662</v>
      </c>
      <c r="AU4" s="530">
        <v>3600393</v>
      </c>
      <c r="AV4" s="530">
        <v>3632108</v>
      </c>
      <c r="AW4" s="530">
        <v>3679020</v>
      </c>
      <c r="AX4" s="530">
        <v>3678842</v>
      </c>
      <c r="AY4" s="530">
        <v>3696112</v>
      </c>
      <c r="AZ4" s="530">
        <v>3648470</v>
      </c>
      <c r="BA4" s="530">
        <v>3611664</v>
      </c>
      <c r="BB4" s="530">
        <v>3686024</v>
      </c>
      <c r="BC4" s="530">
        <v>3662702</v>
      </c>
      <c r="BD4" s="530">
        <v>3629909</v>
      </c>
      <c r="BE4" s="530">
        <v>3644036</v>
      </c>
      <c r="BF4" s="530">
        <v>3654357</v>
      </c>
      <c r="BG4" s="530">
        <v>3670286</v>
      </c>
      <c r="BH4" s="530">
        <v>3682330</v>
      </c>
      <c r="BI4" s="530">
        <v>3688539</v>
      </c>
      <c r="BJ4" s="530">
        <v>3691515</v>
      </c>
      <c r="BK4" s="530">
        <v>3699285</v>
      </c>
      <c r="BL4" s="530">
        <v>3680627</v>
      </c>
      <c r="BM4" s="530">
        <v>3678533</v>
      </c>
      <c r="BN4" s="530">
        <v>3710863</v>
      </c>
      <c r="BO4" s="530">
        <v>3715073</v>
      </c>
      <c r="BP4" s="530">
        <v>3717425</v>
      </c>
      <c r="BQ4" s="530">
        <v>3726523</v>
      </c>
      <c r="BR4" s="530">
        <v>3725821</v>
      </c>
      <c r="BS4" s="530">
        <v>3742748</v>
      </c>
      <c r="BT4" s="530">
        <v>3769054</v>
      </c>
      <c r="BU4" s="530">
        <v>3783032</v>
      </c>
      <c r="BV4" s="530">
        <v>3791243</v>
      </c>
      <c r="BW4" s="530">
        <v>3791942</v>
      </c>
      <c r="BX4" s="530">
        <v>3770592</v>
      </c>
      <c r="BY4" s="530">
        <v>3762794</v>
      </c>
      <c r="BZ4" s="530">
        <v>3800490</v>
      </c>
      <c r="CA4" s="530">
        <v>3833034</v>
      </c>
      <c r="CB4" s="530">
        <v>3860678</v>
      </c>
      <c r="CC4" s="530">
        <v>3871697</v>
      </c>
      <c r="CD4" s="530">
        <v>3888740</v>
      </c>
      <c r="CE4" s="530">
        <v>3910011</v>
      </c>
      <c r="CF4" s="530">
        <v>3914759</v>
      </c>
      <c r="CG4" s="530">
        <v>3938516</v>
      </c>
      <c r="CH4" s="530">
        <v>3947078</v>
      </c>
      <c r="CI4" s="531">
        <v>3941677</v>
      </c>
      <c r="CJ4" s="532">
        <v>3900667</v>
      </c>
      <c r="CK4" s="530">
        <v>3887980</v>
      </c>
      <c r="CL4" s="530">
        <v>3904336</v>
      </c>
      <c r="CM4" s="530">
        <v>3842281</v>
      </c>
      <c r="CN4" s="530">
        <v>3782032</v>
      </c>
      <c r="CO4" s="530">
        <v>3774886</v>
      </c>
      <c r="CP4" s="530">
        <v>3827999</v>
      </c>
      <c r="CQ4" s="530">
        <v>3910066</v>
      </c>
      <c r="CR4" s="530">
        <v>3943689</v>
      </c>
      <c r="CS4" s="530">
        <v>3980162</v>
      </c>
      <c r="CT4" s="530">
        <v>4015743</v>
      </c>
      <c r="CU4" s="531">
        <v>4036469</v>
      </c>
      <c r="CV4" s="532">
        <v>4041993</v>
      </c>
      <c r="CW4" s="530">
        <v>4081087</v>
      </c>
      <c r="CX4" s="530">
        <v>4124926</v>
      </c>
      <c r="CY4" s="530">
        <v>4159698</v>
      </c>
      <c r="CZ4" s="530">
        <v>4186403</v>
      </c>
      <c r="DA4" s="530">
        <v>4209834</v>
      </c>
      <c r="DB4" s="530">
        <v>4227270</v>
      </c>
      <c r="DC4" s="530">
        <v>4253603</v>
      </c>
      <c r="DD4" s="530">
        <v>4190806</v>
      </c>
      <c r="DE4" s="530">
        <v>4213503</v>
      </c>
      <c r="DF4" s="530">
        <v>4231708</v>
      </c>
      <c r="DG4" s="531">
        <v>4240748</v>
      </c>
      <c r="DH4" s="532">
        <v>4242663</v>
      </c>
      <c r="DI4" s="530">
        <v>4245292</v>
      </c>
      <c r="DJ4" s="530">
        <v>4202885</v>
      </c>
      <c r="DK4" s="530">
        <v>4223530</v>
      </c>
      <c r="DL4" s="530">
        <v>4225101</v>
      </c>
      <c r="DM4" s="530">
        <v>4240970</v>
      </c>
      <c r="DN4" s="530">
        <v>4029918</v>
      </c>
      <c r="DO4" s="530">
        <v>4053788</v>
      </c>
      <c r="DP4" s="530">
        <v>4084358</v>
      </c>
      <c r="DQ4" s="531">
        <v>4097643</v>
      </c>
      <c r="DR4" s="531">
        <v>4108256</v>
      </c>
      <c r="DS4" s="533">
        <v>4098416</v>
      </c>
      <c r="DT4" s="531">
        <v>4049362</v>
      </c>
      <c r="DU4" s="103">
        <v>-49054</v>
      </c>
      <c r="DV4" s="83">
        <v>-1.2114007095438739</v>
      </c>
      <c r="DW4" s="103">
        <v>-191386</v>
      </c>
      <c r="DX4" s="83">
        <v>-4.5130245890583449</v>
      </c>
      <c r="DY4" s="1"/>
      <c r="DZ4" s="201" t="s">
        <v>774</v>
      </c>
    </row>
    <row r="5" spans="1:139" ht="18" customHeight="1" outlineLevel="1">
      <c r="A5" s="123" t="s">
        <v>288</v>
      </c>
      <c r="B5" s="25"/>
      <c r="C5" s="26"/>
      <c r="D5" s="43">
        <v>23889</v>
      </c>
      <c r="E5" s="44">
        <v>23966</v>
      </c>
      <c r="F5" s="44">
        <v>24341</v>
      </c>
      <c r="G5" s="44">
        <v>24466</v>
      </c>
      <c r="H5" s="44">
        <v>24819</v>
      </c>
      <c r="I5" s="44">
        <v>25500</v>
      </c>
      <c r="J5" s="44">
        <v>25236</v>
      </c>
      <c r="K5" s="44">
        <v>24996</v>
      </c>
      <c r="L5" s="44">
        <v>24612</v>
      </c>
      <c r="M5" s="44">
        <v>24767</v>
      </c>
      <c r="N5" s="44">
        <v>24949</v>
      </c>
      <c r="O5" s="231">
        <v>24687</v>
      </c>
      <c r="P5" s="43">
        <v>23147</v>
      </c>
      <c r="Q5" s="44">
        <v>23308</v>
      </c>
      <c r="R5" s="44">
        <v>23862</v>
      </c>
      <c r="S5" s="44">
        <v>23890</v>
      </c>
      <c r="T5" s="44">
        <v>24819</v>
      </c>
      <c r="U5" s="44">
        <v>25009</v>
      </c>
      <c r="V5" s="44">
        <v>25194</v>
      </c>
      <c r="W5" s="44">
        <v>26542</v>
      </c>
      <c r="X5" s="44">
        <v>27043</v>
      </c>
      <c r="Y5" s="44">
        <v>27621</v>
      </c>
      <c r="Z5" s="44">
        <v>26862</v>
      </c>
      <c r="AA5" s="231">
        <v>25891</v>
      </c>
      <c r="AB5" s="43">
        <v>24649</v>
      </c>
      <c r="AC5" s="44">
        <v>23919</v>
      </c>
      <c r="AD5" s="44">
        <v>24175</v>
      </c>
      <c r="AE5" s="44">
        <v>24644</v>
      </c>
      <c r="AF5" s="44">
        <v>24594</v>
      </c>
      <c r="AG5" s="44">
        <v>25437</v>
      </c>
      <c r="AH5" s="44">
        <v>27138</v>
      </c>
      <c r="AI5" s="44">
        <v>27709</v>
      </c>
      <c r="AJ5" s="44">
        <v>27914</v>
      </c>
      <c r="AK5" s="44">
        <v>27698</v>
      </c>
      <c r="AL5" s="44">
        <v>25890</v>
      </c>
      <c r="AM5" s="231">
        <v>26569</v>
      </c>
      <c r="AN5" s="43">
        <v>26728</v>
      </c>
      <c r="AO5" s="44">
        <v>25286</v>
      </c>
      <c r="AP5" s="44">
        <v>25491</v>
      </c>
      <c r="AQ5" s="44">
        <v>26650</v>
      </c>
      <c r="AR5" s="44">
        <v>26992</v>
      </c>
      <c r="AS5" s="44">
        <v>28334</v>
      </c>
      <c r="AT5" s="44">
        <v>29130</v>
      </c>
      <c r="AU5" s="44">
        <v>29476</v>
      </c>
      <c r="AV5" s="44">
        <v>29454</v>
      </c>
      <c r="AW5" s="44">
        <v>29814</v>
      </c>
      <c r="AX5" s="44">
        <v>29770</v>
      </c>
      <c r="AY5" s="231">
        <v>29840</v>
      </c>
      <c r="AZ5" s="43">
        <v>29479</v>
      </c>
      <c r="BA5" s="44">
        <v>29178</v>
      </c>
      <c r="BB5" s="44">
        <v>29307</v>
      </c>
      <c r="BC5" s="44">
        <v>28495</v>
      </c>
      <c r="BD5" s="44">
        <v>28020</v>
      </c>
      <c r="BE5" s="44">
        <v>28213</v>
      </c>
      <c r="BF5" s="44">
        <v>28677</v>
      </c>
      <c r="BG5" s="44">
        <v>28439</v>
      </c>
      <c r="BH5" s="44">
        <v>27595</v>
      </c>
      <c r="BI5" s="44">
        <v>27138</v>
      </c>
      <c r="BJ5" s="44">
        <v>26414</v>
      </c>
      <c r="BK5" s="56">
        <v>27084</v>
      </c>
      <c r="BL5" s="43">
        <v>26890</v>
      </c>
      <c r="BM5" s="44">
        <v>26383</v>
      </c>
      <c r="BN5" s="44">
        <v>26467</v>
      </c>
      <c r="BO5" s="44">
        <v>26550</v>
      </c>
      <c r="BP5" s="44">
        <v>25991</v>
      </c>
      <c r="BQ5" s="44">
        <v>26207</v>
      </c>
      <c r="BR5" s="44">
        <v>25820</v>
      </c>
      <c r="BS5" s="44">
        <v>26103</v>
      </c>
      <c r="BT5" s="44">
        <v>26462</v>
      </c>
      <c r="BU5" s="44">
        <v>26188</v>
      </c>
      <c r="BV5" s="44">
        <v>26309</v>
      </c>
      <c r="BW5" s="56">
        <v>26341</v>
      </c>
      <c r="BX5" s="43">
        <v>25531</v>
      </c>
      <c r="BY5" s="44">
        <v>25384</v>
      </c>
      <c r="BZ5" s="44">
        <v>25651</v>
      </c>
      <c r="CA5" s="44">
        <v>25621</v>
      </c>
      <c r="CB5" s="44">
        <v>25613</v>
      </c>
      <c r="CC5" s="44">
        <v>25981</v>
      </c>
      <c r="CD5" s="44">
        <v>26102</v>
      </c>
      <c r="CE5" s="44">
        <v>26431</v>
      </c>
      <c r="CF5" s="44">
        <v>25826</v>
      </c>
      <c r="CG5" s="44">
        <v>26195</v>
      </c>
      <c r="CH5" s="44">
        <v>26430</v>
      </c>
      <c r="CI5" s="56">
        <v>26421</v>
      </c>
      <c r="CJ5" s="43">
        <v>25284</v>
      </c>
      <c r="CK5" s="44">
        <v>24856</v>
      </c>
      <c r="CL5" s="44">
        <v>25247</v>
      </c>
      <c r="CM5" s="44">
        <v>24985</v>
      </c>
      <c r="CN5" s="44">
        <v>24061</v>
      </c>
      <c r="CO5" s="44">
        <v>24052</v>
      </c>
      <c r="CP5" s="44">
        <v>24436</v>
      </c>
      <c r="CQ5" s="44">
        <v>25644</v>
      </c>
      <c r="CR5" s="44">
        <v>26032</v>
      </c>
      <c r="CS5" s="44">
        <v>26537</v>
      </c>
      <c r="CT5" s="44">
        <v>27096</v>
      </c>
      <c r="CU5" s="56">
        <v>27515</v>
      </c>
      <c r="CV5" s="43">
        <v>27175</v>
      </c>
      <c r="CW5" s="44">
        <v>27795</v>
      </c>
      <c r="CX5" s="44">
        <v>28436</v>
      </c>
      <c r="CY5" s="44">
        <v>28809</v>
      </c>
      <c r="CZ5" s="44">
        <v>29265</v>
      </c>
      <c r="DA5" s="44">
        <v>29313</v>
      </c>
      <c r="DB5" s="44">
        <v>29388</v>
      </c>
      <c r="DC5" s="44">
        <v>29543</v>
      </c>
      <c r="DD5" s="44">
        <v>29683</v>
      </c>
      <c r="DE5" s="44">
        <v>29970</v>
      </c>
      <c r="DF5" s="44">
        <v>30051</v>
      </c>
      <c r="DG5" s="56">
        <v>30141</v>
      </c>
      <c r="DH5" s="43">
        <v>29755</v>
      </c>
      <c r="DI5" s="44">
        <v>29961</v>
      </c>
      <c r="DJ5" s="44">
        <v>30014</v>
      </c>
      <c r="DK5" s="44">
        <v>30513</v>
      </c>
      <c r="DL5" s="44">
        <v>30579</v>
      </c>
      <c r="DM5" s="44">
        <v>30750</v>
      </c>
      <c r="DN5" s="44">
        <v>27507</v>
      </c>
      <c r="DO5" s="44">
        <v>27644</v>
      </c>
      <c r="DP5" s="44">
        <v>27801</v>
      </c>
      <c r="DQ5" s="56">
        <v>27708</v>
      </c>
      <c r="DR5" s="56">
        <v>27722</v>
      </c>
      <c r="DS5" s="231">
        <v>27627</v>
      </c>
      <c r="DT5" s="56">
        <v>26650</v>
      </c>
      <c r="DU5" s="103">
        <v>-977</v>
      </c>
      <c r="DV5" s="83">
        <v>-3.6660412757973737</v>
      </c>
      <c r="DW5" s="103">
        <v>-3491</v>
      </c>
      <c r="DX5" s="83">
        <v>-11.582230184798116</v>
      </c>
      <c r="DY5" s="1"/>
      <c r="DZ5" s="202" t="s">
        <v>776</v>
      </c>
      <c r="EC5" s="221">
        <v>2016</v>
      </c>
      <c r="ED5" s="221">
        <v>2017</v>
      </c>
      <c r="EE5" s="221">
        <v>2018</v>
      </c>
      <c r="EF5">
        <v>2019</v>
      </c>
      <c r="EG5" s="221">
        <v>2020</v>
      </c>
      <c r="EH5" s="221">
        <v>2021</v>
      </c>
      <c r="EI5" s="221">
        <v>2022</v>
      </c>
    </row>
    <row r="6" spans="1:139" ht="15" outlineLevel="2">
      <c r="A6" s="343">
        <v>142</v>
      </c>
      <c r="B6" s="343" t="s">
        <v>288</v>
      </c>
      <c r="C6" s="343" t="s">
        <v>289</v>
      </c>
      <c r="D6" s="346">
        <v>1185</v>
      </c>
      <c r="E6" s="357">
        <v>1233</v>
      </c>
      <c r="F6" s="357">
        <v>1235</v>
      </c>
      <c r="G6" s="357">
        <v>1193</v>
      </c>
      <c r="H6" s="357">
        <v>1186</v>
      </c>
      <c r="I6" s="357">
        <v>1189</v>
      </c>
      <c r="J6" s="357">
        <v>1203</v>
      </c>
      <c r="K6" s="357">
        <v>1232</v>
      </c>
      <c r="L6" s="357">
        <v>1235</v>
      </c>
      <c r="M6" s="357">
        <v>1265</v>
      </c>
      <c r="N6" s="357">
        <v>1274</v>
      </c>
      <c r="O6" s="349">
        <v>1239</v>
      </c>
      <c r="P6" s="346">
        <v>1153</v>
      </c>
      <c r="Q6" s="357">
        <v>1163</v>
      </c>
      <c r="R6" s="357">
        <v>1141</v>
      </c>
      <c r="S6" s="357">
        <v>1129</v>
      </c>
      <c r="T6" s="357">
        <v>1186</v>
      </c>
      <c r="U6" s="357">
        <v>1133</v>
      </c>
      <c r="V6" s="357">
        <v>1146</v>
      </c>
      <c r="W6" s="357">
        <v>1170</v>
      </c>
      <c r="X6" s="357">
        <v>1173</v>
      </c>
      <c r="Y6" s="357">
        <v>1182</v>
      </c>
      <c r="Z6" s="357">
        <v>1154</v>
      </c>
      <c r="AA6" s="349">
        <v>1134</v>
      </c>
      <c r="AB6" s="346">
        <v>1061</v>
      </c>
      <c r="AC6" s="357">
        <v>1014</v>
      </c>
      <c r="AD6" s="357">
        <v>995</v>
      </c>
      <c r="AE6" s="357">
        <v>987</v>
      </c>
      <c r="AF6" s="357">
        <v>958</v>
      </c>
      <c r="AG6" s="357">
        <v>948</v>
      </c>
      <c r="AH6" s="357">
        <v>1034</v>
      </c>
      <c r="AI6" s="357">
        <v>1061</v>
      </c>
      <c r="AJ6" s="357">
        <v>1055</v>
      </c>
      <c r="AK6" s="357">
        <v>1037</v>
      </c>
      <c r="AL6" s="357">
        <v>989</v>
      </c>
      <c r="AM6" s="349">
        <v>1029</v>
      </c>
      <c r="AN6" s="346">
        <v>1053</v>
      </c>
      <c r="AO6" s="357">
        <v>1010</v>
      </c>
      <c r="AP6" s="357">
        <v>1016</v>
      </c>
      <c r="AQ6" s="357">
        <v>1071</v>
      </c>
      <c r="AR6" s="357">
        <v>1099</v>
      </c>
      <c r="AS6" s="357">
        <v>1192</v>
      </c>
      <c r="AT6" s="357">
        <v>1208</v>
      </c>
      <c r="AU6" s="357">
        <v>1222</v>
      </c>
      <c r="AV6" s="357">
        <v>1209</v>
      </c>
      <c r="AW6" s="357">
        <v>1195</v>
      </c>
      <c r="AX6" s="357">
        <v>1172</v>
      </c>
      <c r="AY6" s="349">
        <v>1138</v>
      </c>
      <c r="AZ6" s="346">
        <v>1118</v>
      </c>
      <c r="BA6" s="357">
        <v>1088</v>
      </c>
      <c r="BB6" s="357">
        <v>1082</v>
      </c>
      <c r="BC6" s="357">
        <v>1031</v>
      </c>
      <c r="BD6" s="357">
        <v>997</v>
      </c>
      <c r="BE6" s="357">
        <v>985</v>
      </c>
      <c r="BF6" s="357">
        <v>983</v>
      </c>
      <c r="BG6" s="357">
        <v>981</v>
      </c>
      <c r="BH6" s="357">
        <v>958</v>
      </c>
      <c r="BI6" s="357">
        <v>932</v>
      </c>
      <c r="BJ6" s="357">
        <v>915</v>
      </c>
      <c r="BK6" s="345">
        <v>905</v>
      </c>
      <c r="BL6" s="346">
        <v>890</v>
      </c>
      <c r="BM6" s="357">
        <v>865</v>
      </c>
      <c r="BN6" s="357">
        <v>861</v>
      </c>
      <c r="BO6" s="357">
        <v>862</v>
      </c>
      <c r="BP6" s="357">
        <v>870</v>
      </c>
      <c r="BQ6" s="357">
        <v>866</v>
      </c>
      <c r="BR6" s="357">
        <v>863</v>
      </c>
      <c r="BS6" s="357">
        <v>897</v>
      </c>
      <c r="BT6" s="357">
        <v>912</v>
      </c>
      <c r="BU6" s="357">
        <v>912</v>
      </c>
      <c r="BV6" s="357">
        <v>903</v>
      </c>
      <c r="BW6" s="345">
        <v>883</v>
      </c>
      <c r="BX6" s="346">
        <v>841</v>
      </c>
      <c r="BY6" s="357">
        <v>816</v>
      </c>
      <c r="BZ6" s="357">
        <v>826</v>
      </c>
      <c r="CA6" s="357">
        <v>807</v>
      </c>
      <c r="CB6" s="357">
        <v>793</v>
      </c>
      <c r="CC6" s="357">
        <v>793</v>
      </c>
      <c r="CD6" s="357">
        <v>802</v>
      </c>
      <c r="CE6" s="357">
        <v>818</v>
      </c>
      <c r="CF6" s="357">
        <v>806</v>
      </c>
      <c r="CG6" s="357">
        <v>812</v>
      </c>
      <c r="CH6" s="357">
        <v>816</v>
      </c>
      <c r="CI6" s="345">
        <v>803</v>
      </c>
      <c r="CJ6" s="346">
        <v>797</v>
      </c>
      <c r="CK6" s="357">
        <v>776</v>
      </c>
      <c r="CL6" s="357">
        <v>790</v>
      </c>
      <c r="CM6" s="357">
        <v>773</v>
      </c>
      <c r="CN6" s="357">
        <v>761</v>
      </c>
      <c r="CO6" s="357">
        <v>773</v>
      </c>
      <c r="CP6" s="357">
        <v>756</v>
      </c>
      <c r="CQ6" s="357">
        <v>787</v>
      </c>
      <c r="CR6" s="357">
        <v>779</v>
      </c>
      <c r="CS6" s="357">
        <v>784</v>
      </c>
      <c r="CT6" s="357">
        <v>814</v>
      </c>
      <c r="CU6" s="345">
        <v>806</v>
      </c>
      <c r="CV6" s="346">
        <v>802</v>
      </c>
      <c r="CW6" s="357">
        <v>809</v>
      </c>
      <c r="CX6" s="357">
        <v>840</v>
      </c>
      <c r="CY6" s="357">
        <v>836</v>
      </c>
      <c r="CZ6" s="357">
        <v>834</v>
      </c>
      <c r="DA6" s="357">
        <v>825</v>
      </c>
      <c r="DB6" s="357">
        <v>840</v>
      </c>
      <c r="DC6" s="357">
        <v>836</v>
      </c>
      <c r="DD6" s="357">
        <v>855</v>
      </c>
      <c r="DE6" s="357">
        <v>852</v>
      </c>
      <c r="DF6" s="357">
        <v>847</v>
      </c>
      <c r="DG6" s="345">
        <v>851</v>
      </c>
      <c r="DH6" s="346">
        <v>867</v>
      </c>
      <c r="DI6" s="357">
        <v>875</v>
      </c>
      <c r="DJ6" s="357">
        <v>863</v>
      </c>
      <c r="DK6" s="357">
        <v>868</v>
      </c>
      <c r="DL6" s="357">
        <v>868</v>
      </c>
      <c r="DM6" s="357">
        <v>871</v>
      </c>
      <c r="DN6" s="357">
        <v>820</v>
      </c>
      <c r="DO6" s="357">
        <v>831</v>
      </c>
      <c r="DP6" s="357">
        <v>848</v>
      </c>
      <c r="DQ6" s="345">
        <v>845</v>
      </c>
      <c r="DR6" s="345">
        <v>834</v>
      </c>
      <c r="DS6" s="349">
        <v>834</v>
      </c>
      <c r="DT6" s="345">
        <v>825</v>
      </c>
      <c r="DU6" s="103">
        <v>-9</v>
      </c>
      <c r="DV6" s="83">
        <v>-1.0909090909090911</v>
      </c>
      <c r="DW6" s="103">
        <v>-26</v>
      </c>
      <c r="DX6" s="83">
        <v>-3.0552291421856639</v>
      </c>
      <c r="EB6" s="228" t="s">
        <v>467</v>
      </c>
      <c r="EC6" s="106">
        <v>3426363</v>
      </c>
      <c r="ED6" s="105">
        <v>3648470</v>
      </c>
      <c r="EE6" s="105">
        <v>3680627</v>
      </c>
      <c r="EF6" s="105">
        <v>3770592</v>
      </c>
      <c r="EG6" s="105">
        <v>3900667</v>
      </c>
      <c r="EH6" s="105">
        <v>4041993</v>
      </c>
      <c r="EI6" s="105">
        <v>4242663</v>
      </c>
    </row>
    <row r="7" spans="1:139" ht="15" customHeight="1" outlineLevel="2">
      <c r="A7" s="343">
        <v>425</v>
      </c>
      <c r="B7" s="343" t="s">
        <v>288</v>
      </c>
      <c r="C7" s="343" t="s">
        <v>291</v>
      </c>
      <c r="D7" s="346">
        <v>1516</v>
      </c>
      <c r="E7" s="357">
        <v>1564</v>
      </c>
      <c r="F7" s="357">
        <v>1602</v>
      </c>
      <c r="G7" s="357">
        <v>1609</v>
      </c>
      <c r="H7" s="357">
        <v>1591</v>
      </c>
      <c r="I7" s="357">
        <v>1634</v>
      </c>
      <c r="J7" s="357">
        <v>1636</v>
      </c>
      <c r="K7" s="357">
        <v>1559</v>
      </c>
      <c r="L7" s="357">
        <v>1435</v>
      </c>
      <c r="M7" s="357">
        <v>1482</v>
      </c>
      <c r="N7" s="357">
        <v>1455</v>
      </c>
      <c r="O7" s="349">
        <v>1388</v>
      </c>
      <c r="P7" s="346">
        <v>1307</v>
      </c>
      <c r="Q7" s="357">
        <v>1327</v>
      </c>
      <c r="R7" s="357">
        <v>1382</v>
      </c>
      <c r="S7" s="357">
        <v>1353</v>
      </c>
      <c r="T7" s="357">
        <v>1591</v>
      </c>
      <c r="U7" s="357">
        <v>1425</v>
      </c>
      <c r="V7" s="357">
        <v>1416</v>
      </c>
      <c r="W7" s="357">
        <v>1556</v>
      </c>
      <c r="X7" s="357">
        <v>1635</v>
      </c>
      <c r="Y7" s="357">
        <v>1760</v>
      </c>
      <c r="Z7" s="357">
        <v>1709</v>
      </c>
      <c r="AA7" s="349">
        <v>1611</v>
      </c>
      <c r="AB7" s="346">
        <v>1523</v>
      </c>
      <c r="AC7" s="357">
        <v>1529</v>
      </c>
      <c r="AD7" s="357">
        <v>1588</v>
      </c>
      <c r="AE7" s="357">
        <v>1666</v>
      </c>
      <c r="AF7" s="357">
        <v>1699</v>
      </c>
      <c r="AG7" s="357">
        <v>1753</v>
      </c>
      <c r="AH7" s="357">
        <v>1926</v>
      </c>
      <c r="AI7" s="357">
        <v>2020</v>
      </c>
      <c r="AJ7" s="357">
        <v>2115</v>
      </c>
      <c r="AK7" s="357">
        <v>2165</v>
      </c>
      <c r="AL7" s="357">
        <v>1996</v>
      </c>
      <c r="AM7" s="349">
        <v>1992</v>
      </c>
      <c r="AN7" s="346">
        <v>1911</v>
      </c>
      <c r="AO7" s="357">
        <v>1846</v>
      </c>
      <c r="AP7" s="357">
        <v>1935</v>
      </c>
      <c r="AQ7" s="357">
        <v>1981</v>
      </c>
      <c r="AR7" s="357">
        <v>2086</v>
      </c>
      <c r="AS7" s="357">
        <v>2300</v>
      </c>
      <c r="AT7" s="357">
        <v>2428</v>
      </c>
      <c r="AU7" s="357">
        <v>2519</v>
      </c>
      <c r="AV7" s="357">
        <v>2604</v>
      </c>
      <c r="AW7" s="357">
        <v>2751</v>
      </c>
      <c r="AX7" s="357">
        <v>2779</v>
      </c>
      <c r="AY7" s="349">
        <v>2796</v>
      </c>
      <c r="AZ7" s="346">
        <v>2724</v>
      </c>
      <c r="BA7" s="357">
        <v>2668</v>
      </c>
      <c r="BB7" s="357">
        <v>2686</v>
      </c>
      <c r="BC7" s="357">
        <v>2519</v>
      </c>
      <c r="BD7" s="357">
        <v>2356</v>
      </c>
      <c r="BE7" s="357">
        <v>2273</v>
      </c>
      <c r="BF7" s="357">
        <v>2188</v>
      </c>
      <c r="BG7" s="357">
        <v>2213</v>
      </c>
      <c r="BH7" s="357">
        <v>2056</v>
      </c>
      <c r="BI7" s="357">
        <v>1971</v>
      </c>
      <c r="BJ7" s="357">
        <v>1848</v>
      </c>
      <c r="BK7" s="345">
        <v>1861</v>
      </c>
      <c r="BL7" s="346">
        <v>1813</v>
      </c>
      <c r="BM7" s="357">
        <v>1771</v>
      </c>
      <c r="BN7" s="357">
        <v>1772</v>
      </c>
      <c r="BO7" s="357">
        <v>1780</v>
      </c>
      <c r="BP7" s="357">
        <v>1613</v>
      </c>
      <c r="BQ7" s="357">
        <v>1663</v>
      </c>
      <c r="BR7" s="357">
        <v>1661</v>
      </c>
      <c r="BS7" s="357">
        <v>1676</v>
      </c>
      <c r="BT7" s="357">
        <v>1689</v>
      </c>
      <c r="BU7" s="357">
        <v>1741</v>
      </c>
      <c r="BV7" s="357">
        <v>1768</v>
      </c>
      <c r="BW7" s="345">
        <v>1800</v>
      </c>
      <c r="BX7" s="346">
        <v>1705</v>
      </c>
      <c r="BY7" s="357">
        <v>1700</v>
      </c>
      <c r="BZ7" s="357">
        <v>1747</v>
      </c>
      <c r="CA7" s="357">
        <v>1713</v>
      </c>
      <c r="CB7" s="357">
        <v>1700</v>
      </c>
      <c r="CC7" s="357">
        <v>1709</v>
      </c>
      <c r="CD7" s="357">
        <v>1697</v>
      </c>
      <c r="CE7" s="357">
        <v>1740</v>
      </c>
      <c r="CF7" s="357">
        <v>1712</v>
      </c>
      <c r="CG7" s="357">
        <v>1755</v>
      </c>
      <c r="CH7" s="357">
        <v>1773</v>
      </c>
      <c r="CI7" s="345">
        <v>1765</v>
      </c>
      <c r="CJ7" s="346">
        <v>1694</v>
      </c>
      <c r="CK7" s="357">
        <v>1663</v>
      </c>
      <c r="CL7" s="357">
        <v>1756</v>
      </c>
      <c r="CM7" s="357">
        <v>1733</v>
      </c>
      <c r="CN7" s="357">
        <v>1689</v>
      </c>
      <c r="CO7" s="357">
        <v>1689</v>
      </c>
      <c r="CP7" s="357">
        <v>1723</v>
      </c>
      <c r="CQ7" s="357">
        <v>1813</v>
      </c>
      <c r="CR7" s="357">
        <v>1824</v>
      </c>
      <c r="CS7" s="357">
        <v>1827</v>
      </c>
      <c r="CT7" s="357">
        <v>1863</v>
      </c>
      <c r="CU7" s="345">
        <v>1890</v>
      </c>
      <c r="CV7" s="346">
        <v>1884</v>
      </c>
      <c r="CW7" s="357">
        <v>1961</v>
      </c>
      <c r="CX7" s="357">
        <v>1997</v>
      </c>
      <c r="CY7" s="357">
        <v>2041</v>
      </c>
      <c r="CZ7" s="357">
        <v>2044</v>
      </c>
      <c r="DA7" s="357">
        <v>2062</v>
      </c>
      <c r="DB7" s="357">
        <v>2088</v>
      </c>
      <c r="DC7" s="357">
        <v>2143</v>
      </c>
      <c r="DD7" s="357">
        <v>2199</v>
      </c>
      <c r="DE7" s="357">
        <v>2208</v>
      </c>
      <c r="DF7" s="357">
        <v>2220</v>
      </c>
      <c r="DG7" s="345">
        <v>2247</v>
      </c>
      <c r="DH7" s="346">
        <v>2249</v>
      </c>
      <c r="DI7" s="357">
        <v>2335</v>
      </c>
      <c r="DJ7" s="357">
        <v>2347</v>
      </c>
      <c r="DK7" s="357">
        <v>2417</v>
      </c>
      <c r="DL7" s="357">
        <v>2411</v>
      </c>
      <c r="DM7" s="357">
        <v>2487</v>
      </c>
      <c r="DN7" s="357">
        <v>2277</v>
      </c>
      <c r="DO7" s="357">
        <v>2281</v>
      </c>
      <c r="DP7" s="357">
        <v>2301</v>
      </c>
      <c r="DQ7" s="345">
        <v>2285</v>
      </c>
      <c r="DR7" s="345">
        <v>2310</v>
      </c>
      <c r="DS7" s="349">
        <v>2292</v>
      </c>
      <c r="DT7" s="345">
        <v>2209</v>
      </c>
      <c r="DU7" s="103">
        <v>-83</v>
      </c>
      <c r="DV7" s="83">
        <v>-3.7573562698053418</v>
      </c>
      <c r="DW7" s="103">
        <v>-38</v>
      </c>
      <c r="DX7" s="83">
        <v>-1.6911437472185136</v>
      </c>
      <c r="DY7" s="886" t="s">
        <v>777</v>
      </c>
      <c r="DZ7" s="887"/>
      <c r="EB7" s="104" t="s">
        <v>469</v>
      </c>
      <c r="EC7" s="102">
        <v>3398694</v>
      </c>
      <c r="ED7" s="105">
        <v>3611664</v>
      </c>
      <c r="EE7" s="105">
        <v>3678533</v>
      </c>
      <c r="EF7" s="105">
        <v>3762794</v>
      </c>
      <c r="EG7" s="105">
        <v>3887980</v>
      </c>
      <c r="EH7" s="105">
        <v>4081087</v>
      </c>
      <c r="EI7" s="105">
        <v>4245292</v>
      </c>
    </row>
    <row r="8" spans="1:139" ht="15" customHeight="1" outlineLevel="2">
      <c r="A8" s="343">
        <v>579</v>
      </c>
      <c r="B8" s="343" t="s">
        <v>288</v>
      </c>
      <c r="C8" s="343" t="s">
        <v>293</v>
      </c>
      <c r="D8" s="346">
        <v>15869</v>
      </c>
      <c r="E8" s="357">
        <v>16095</v>
      </c>
      <c r="F8" s="357">
        <v>16356</v>
      </c>
      <c r="G8" s="357">
        <v>16522</v>
      </c>
      <c r="H8" s="357">
        <v>16719</v>
      </c>
      <c r="I8" s="357">
        <v>17193</v>
      </c>
      <c r="J8" s="357">
        <v>16973</v>
      </c>
      <c r="K8" s="357">
        <v>16760</v>
      </c>
      <c r="L8" s="357">
        <v>16499</v>
      </c>
      <c r="M8" s="357">
        <v>16581</v>
      </c>
      <c r="N8" s="357">
        <v>16688</v>
      </c>
      <c r="O8" s="349">
        <v>16443</v>
      </c>
      <c r="P8" s="346">
        <v>15376</v>
      </c>
      <c r="Q8" s="357">
        <v>15463</v>
      </c>
      <c r="R8" s="357">
        <v>15783</v>
      </c>
      <c r="S8" s="357">
        <v>15799</v>
      </c>
      <c r="T8" s="357">
        <v>16719</v>
      </c>
      <c r="U8" s="357">
        <v>16693</v>
      </c>
      <c r="V8" s="357">
        <v>16834</v>
      </c>
      <c r="W8" s="357">
        <v>17796</v>
      </c>
      <c r="X8" s="357">
        <v>18114</v>
      </c>
      <c r="Y8" s="357">
        <v>18370</v>
      </c>
      <c r="Z8" s="357">
        <v>17759</v>
      </c>
      <c r="AA8" s="349">
        <v>17189</v>
      </c>
      <c r="AB8" s="346">
        <v>16095</v>
      </c>
      <c r="AC8" s="357">
        <v>15598</v>
      </c>
      <c r="AD8" s="357">
        <v>15780</v>
      </c>
      <c r="AE8" s="357">
        <v>16080</v>
      </c>
      <c r="AF8" s="357">
        <v>16006</v>
      </c>
      <c r="AG8" s="357">
        <v>16577</v>
      </c>
      <c r="AH8" s="357">
        <v>17641</v>
      </c>
      <c r="AI8" s="357">
        <v>18058</v>
      </c>
      <c r="AJ8" s="357">
        <v>18129</v>
      </c>
      <c r="AK8" s="357">
        <v>17932</v>
      </c>
      <c r="AL8" s="357">
        <v>16686</v>
      </c>
      <c r="AM8" s="349">
        <v>17081</v>
      </c>
      <c r="AN8" s="346">
        <v>16736</v>
      </c>
      <c r="AO8" s="357">
        <v>15682</v>
      </c>
      <c r="AP8" s="357">
        <v>15978</v>
      </c>
      <c r="AQ8" s="357">
        <v>16891</v>
      </c>
      <c r="AR8" s="357">
        <v>17047</v>
      </c>
      <c r="AS8" s="357">
        <v>17711</v>
      </c>
      <c r="AT8" s="357">
        <v>18215</v>
      </c>
      <c r="AU8" s="357">
        <v>18406</v>
      </c>
      <c r="AV8" s="357">
        <v>18369</v>
      </c>
      <c r="AW8" s="357">
        <v>18589</v>
      </c>
      <c r="AX8" s="357">
        <v>18617</v>
      </c>
      <c r="AY8" s="349">
        <v>18890</v>
      </c>
      <c r="AZ8" s="346">
        <v>18816</v>
      </c>
      <c r="BA8" s="357">
        <v>18612</v>
      </c>
      <c r="BB8" s="357">
        <v>18712</v>
      </c>
      <c r="BC8" s="357">
        <v>18336</v>
      </c>
      <c r="BD8" s="357">
        <v>18144</v>
      </c>
      <c r="BE8" s="357">
        <v>18320</v>
      </c>
      <c r="BF8" s="357">
        <v>18780</v>
      </c>
      <c r="BG8" s="357">
        <v>18522</v>
      </c>
      <c r="BH8" s="357">
        <v>17938</v>
      </c>
      <c r="BI8" s="357">
        <v>17667</v>
      </c>
      <c r="BJ8" s="357">
        <v>17060</v>
      </c>
      <c r="BK8" s="345">
        <v>17451</v>
      </c>
      <c r="BL8" s="346">
        <v>17301</v>
      </c>
      <c r="BM8" s="357">
        <v>16946</v>
      </c>
      <c r="BN8" s="357">
        <v>16782</v>
      </c>
      <c r="BO8" s="357">
        <v>16805</v>
      </c>
      <c r="BP8" s="357">
        <v>16492</v>
      </c>
      <c r="BQ8" s="357">
        <v>16527</v>
      </c>
      <c r="BR8" s="357">
        <v>16334</v>
      </c>
      <c r="BS8" s="357">
        <v>16522</v>
      </c>
      <c r="BT8" s="357">
        <v>16811</v>
      </c>
      <c r="BU8" s="357">
        <v>16557</v>
      </c>
      <c r="BV8" s="357">
        <v>16649</v>
      </c>
      <c r="BW8" s="345">
        <v>16642</v>
      </c>
      <c r="BX8" s="346">
        <v>16264</v>
      </c>
      <c r="BY8" s="357">
        <v>15999</v>
      </c>
      <c r="BZ8" s="357">
        <v>15944</v>
      </c>
      <c r="CA8" s="357">
        <v>15925</v>
      </c>
      <c r="CB8" s="357">
        <v>15944</v>
      </c>
      <c r="CC8" s="357">
        <v>16099</v>
      </c>
      <c r="CD8" s="357">
        <v>16107</v>
      </c>
      <c r="CE8" s="357">
        <v>16067</v>
      </c>
      <c r="CF8" s="357">
        <v>15745</v>
      </c>
      <c r="CG8" s="357">
        <v>16025</v>
      </c>
      <c r="CH8" s="357">
        <v>16138</v>
      </c>
      <c r="CI8" s="345">
        <v>16204</v>
      </c>
      <c r="CJ8" s="346">
        <v>15500</v>
      </c>
      <c r="CK8" s="357">
        <v>15205</v>
      </c>
      <c r="CL8" s="357">
        <v>15322</v>
      </c>
      <c r="CM8" s="357">
        <v>15159</v>
      </c>
      <c r="CN8" s="357">
        <v>14713</v>
      </c>
      <c r="CO8" s="357">
        <v>14689</v>
      </c>
      <c r="CP8" s="357">
        <v>14818</v>
      </c>
      <c r="CQ8" s="357">
        <v>15373</v>
      </c>
      <c r="CR8" s="357">
        <v>15539</v>
      </c>
      <c r="CS8" s="357">
        <v>15928</v>
      </c>
      <c r="CT8" s="357">
        <v>16118</v>
      </c>
      <c r="CU8" s="345">
        <v>16278</v>
      </c>
      <c r="CV8" s="346">
        <v>16124</v>
      </c>
      <c r="CW8" s="357">
        <v>16393</v>
      </c>
      <c r="CX8" s="357">
        <v>16702</v>
      </c>
      <c r="CY8" s="357">
        <v>16900</v>
      </c>
      <c r="CZ8" s="357">
        <v>17207</v>
      </c>
      <c r="DA8" s="357">
        <v>17295</v>
      </c>
      <c r="DB8" s="357">
        <v>17327</v>
      </c>
      <c r="DC8" s="357">
        <v>17338</v>
      </c>
      <c r="DD8" s="357">
        <v>17204</v>
      </c>
      <c r="DE8" s="357">
        <v>17319</v>
      </c>
      <c r="DF8" s="357">
        <v>17402</v>
      </c>
      <c r="DG8" s="345">
        <v>17501</v>
      </c>
      <c r="DH8" s="346">
        <v>17282</v>
      </c>
      <c r="DI8" s="357">
        <v>17378</v>
      </c>
      <c r="DJ8" s="357">
        <v>17339</v>
      </c>
      <c r="DK8" s="357">
        <v>17611</v>
      </c>
      <c r="DL8" s="357">
        <v>17531</v>
      </c>
      <c r="DM8" s="357">
        <v>17530</v>
      </c>
      <c r="DN8" s="357">
        <v>15701</v>
      </c>
      <c r="DO8" s="357">
        <v>15754</v>
      </c>
      <c r="DP8" s="357">
        <v>15828</v>
      </c>
      <c r="DQ8" s="345">
        <v>15754</v>
      </c>
      <c r="DR8" s="345">
        <v>15819</v>
      </c>
      <c r="DS8" s="349">
        <v>15809</v>
      </c>
      <c r="DT8" s="345">
        <v>15378</v>
      </c>
      <c r="DU8" s="103">
        <v>-431</v>
      </c>
      <c r="DV8" s="83">
        <v>-2.8027051632201849</v>
      </c>
      <c r="DW8" s="103">
        <v>-2123</v>
      </c>
      <c r="DX8" s="83">
        <v>-12.13073538654934</v>
      </c>
      <c r="DY8" s="1"/>
      <c r="DZ8" s="227" t="s">
        <v>778</v>
      </c>
      <c r="EB8" s="104" t="s">
        <v>470</v>
      </c>
      <c r="EC8" s="102">
        <v>3448626</v>
      </c>
      <c r="ED8" s="105">
        <v>3686024</v>
      </c>
      <c r="EE8" s="105">
        <v>3710863</v>
      </c>
      <c r="EF8" s="105">
        <v>3800490</v>
      </c>
      <c r="EG8" s="105">
        <v>3904336</v>
      </c>
      <c r="EH8" s="105">
        <v>4124926</v>
      </c>
      <c r="EI8" s="105">
        <v>4202885</v>
      </c>
    </row>
    <row r="9" spans="1:139" ht="15" customHeight="1" outlineLevel="2">
      <c r="A9" s="343">
        <v>585</v>
      </c>
      <c r="B9" s="343" t="s">
        <v>288</v>
      </c>
      <c r="C9" s="343" t="s">
        <v>295</v>
      </c>
      <c r="D9" s="346">
        <v>3794</v>
      </c>
      <c r="E9" s="357">
        <v>3801</v>
      </c>
      <c r="F9" s="357">
        <v>3840</v>
      </c>
      <c r="G9" s="357">
        <v>3807</v>
      </c>
      <c r="H9" s="357">
        <v>3906</v>
      </c>
      <c r="I9" s="357">
        <v>4021</v>
      </c>
      <c r="J9" s="357">
        <v>3907</v>
      </c>
      <c r="K9" s="357">
        <v>3833</v>
      </c>
      <c r="L9" s="357">
        <v>3792</v>
      </c>
      <c r="M9" s="357">
        <v>3707</v>
      </c>
      <c r="N9" s="357">
        <v>3743</v>
      </c>
      <c r="O9" s="349">
        <v>3778</v>
      </c>
      <c r="P9" s="346">
        <v>3580</v>
      </c>
      <c r="Q9" s="357">
        <v>3615</v>
      </c>
      <c r="R9" s="357">
        <v>3821</v>
      </c>
      <c r="S9" s="357">
        <v>3879</v>
      </c>
      <c r="T9" s="357">
        <v>3906</v>
      </c>
      <c r="U9" s="357">
        <v>3772</v>
      </c>
      <c r="V9" s="357">
        <v>3781</v>
      </c>
      <c r="W9" s="357">
        <v>3899</v>
      </c>
      <c r="X9" s="357">
        <v>3966</v>
      </c>
      <c r="Y9" s="357">
        <v>4020</v>
      </c>
      <c r="Z9" s="357">
        <v>3960</v>
      </c>
      <c r="AA9" s="349">
        <v>3759</v>
      </c>
      <c r="AB9" s="346">
        <v>3724</v>
      </c>
      <c r="AC9" s="357">
        <v>3608</v>
      </c>
      <c r="AD9" s="357">
        <v>3609</v>
      </c>
      <c r="AE9" s="357">
        <v>3696</v>
      </c>
      <c r="AF9" s="357">
        <v>3751</v>
      </c>
      <c r="AG9" s="357">
        <v>3942</v>
      </c>
      <c r="AH9" s="357">
        <v>4181</v>
      </c>
      <c r="AI9" s="357">
        <v>4225</v>
      </c>
      <c r="AJ9" s="357">
        <v>4252</v>
      </c>
      <c r="AK9" s="357">
        <v>4252</v>
      </c>
      <c r="AL9" s="357">
        <v>3994</v>
      </c>
      <c r="AM9" s="349">
        <v>4081</v>
      </c>
      <c r="AN9" s="346">
        <v>3945</v>
      </c>
      <c r="AO9" s="357">
        <v>3785</v>
      </c>
      <c r="AP9" s="357">
        <v>3649</v>
      </c>
      <c r="AQ9" s="357">
        <v>3720</v>
      </c>
      <c r="AR9" s="357">
        <v>3754</v>
      </c>
      <c r="AS9" s="357">
        <v>3872</v>
      </c>
      <c r="AT9" s="357">
        <v>3909</v>
      </c>
      <c r="AU9" s="357">
        <v>3902</v>
      </c>
      <c r="AV9" s="357">
        <v>3849</v>
      </c>
      <c r="AW9" s="357">
        <v>3863</v>
      </c>
      <c r="AX9" s="357">
        <v>3795</v>
      </c>
      <c r="AY9" s="349">
        <v>3837</v>
      </c>
      <c r="AZ9" s="346">
        <v>3751</v>
      </c>
      <c r="BA9" s="357">
        <v>3707</v>
      </c>
      <c r="BB9" s="357">
        <v>3675</v>
      </c>
      <c r="BC9" s="357">
        <v>3578</v>
      </c>
      <c r="BD9" s="357">
        <v>3574</v>
      </c>
      <c r="BE9" s="357">
        <v>3577</v>
      </c>
      <c r="BF9" s="357">
        <v>3632</v>
      </c>
      <c r="BG9" s="357">
        <v>3646</v>
      </c>
      <c r="BH9" s="357">
        <v>3569</v>
      </c>
      <c r="BI9" s="357">
        <v>3543</v>
      </c>
      <c r="BJ9" s="357">
        <v>3469</v>
      </c>
      <c r="BK9" s="345">
        <v>3501</v>
      </c>
      <c r="BL9" s="346">
        <v>3448</v>
      </c>
      <c r="BM9" s="357">
        <v>3271</v>
      </c>
      <c r="BN9" s="357">
        <v>3283</v>
      </c>
      <c r="BO9" s="357">
        <v>3229</v>
      </c>
      <c r="BP9" s="357">
        <v>3157</v>
      </c>
      <c r="BQ9" s="357">
        <v>3183</v>
      </c>
      <c r="BR9" s="357">
        <v>3094</v>
      </c>
      <c r="BS9" s="357">
        <v>3070</v>
      </c>
      <c r="BT9" s="357">
        <v>3106</v>
      </c>
      <c r="BU9" s="357">
        <v>3078</v>
      </c>
      <c r="BV9" s="357">
        <v>3020</v>
      </c>
      <c r="BW9" s="345">
        <v>2973</v>
      </c>
      <c r="BX9" s="346">
        <v>2837</v>
      </c>
      <c r="BY9" s="357">
        <v>2766</v>
      </c>
      <c r="BZ9" s="357">
        <v>2815</v>
      </c>
      <c r="CA9" s="357">
        <v>2800</v>
      </c>
      <c r="CB9" s="357">
        <v>2793</v>
      </c>
      <c r="CC9" s="357">
        <v>2833</v>
      </c>
      <c r="CD9" s="357">
        <v>2863</v>
      </c>
      <c r="CE9" s="357">
        <v>2923</v>
      </c>
      <c r="CF9" s="357">
        <v>2817</v>
      </c>
      <c r="CG9" s="357">
        <v>2811</v>
      </c>
      <c r="CH9" s="357">
        <v>2837</v>
      </c>
      <c r="CI9" s="345">
        <v>2820</v>
      </c>
      <c r="CJ9" s="346">
        <v>2751</v>
      </c>
      <c r="CK9" s="357">
        <v>2736</v>
      </c>
      <c r="CL9" s="357">
        <v>2778</v>
      </c>
      <c r="CM9" s="357">
        <v>2756</v>
      </c>
      <c r="CN9" s="357">
        <v>2665</v>
      </c>
      <c r="CO9" s="357">
        <v>2641</v>
      </c>
      <c r="CP9" s="357">
        <v>2753</v>
      </c>
      <c r="CQ9" s="357">
        <v>2914</v>
      </c>
      <c r="CR9" s="357">
        <v>2942</v>
      </c>
      <c r="CS9" s="357">
        <v>2946</v>
      </c>
      <c r="CT9" s="357">
        <v>3036</v>
      </c>
      <c r="CU9" s="345">
        <v>3140</v>
      </c>
      <c r="CV9" s="346">
        <v>3046</v>
      </c>
      <c r="CW9" s="357">
        <v>3086</v>
      </c>
      <c r="CX9" s="357">
        <v>3176</v>
      </c>
      <c r="CY9" s="357">
        <v>3187</v>
      </c>
      <c r="CZ9" s="357">
        <v>3261</v>
      </c>
      <c r="DA9" s="357">
        <v>3221</v>
      </c>
      <c r="DB9" s="357">
        <v>3192</v>
      </c>
      <c r="DC9" s="357">
        <v>3210</v>
      </c>
      <c r="DD9" s="357">
        <v>3200</v>
      </c>
      <c r="DE9" s="357">
        <v>3237</v>
      </c>
      <c r="DF9" s="357">
        <v>3235</v>
      </c>
      <c r="DG9" s="345">
        <v>3238</v>
      </c>
      <c r="DH9" s="346">
        <v>3170</v>
      </c>
      <c r="DI9" s="357">
        <v>3159</v>
      </c>
      <c r="DJ9" s="357">
        <v>3190</v>
      </c>
      <c r="DK9" s="357">
        <v>3272</v>
      </c>
      <c r="DL9" s="357">
        <v>3303</v>
      </c>
      <c r="DM9" s="357">
        <v>3347</v>
      </c>
      <c r="DN9" s="357">
        <v>2962</v>
      </c>
      <c r="DO9" s="357">
        <v>2959</v>
      </c>
      <c r="DP9" s="357">
        <v>3013</v>
      </c>
      <c r="DQ9" s="345">
        <v>3039</v>
      </c>
      <c r="DR9" s="345">
        <v>3037</v>
      </c>
      <c r="DS9" s="349">
        <v>3058</v>
      </c>
      <c r="DT9" s="345">
        <v>2945</v>
      </c>
      <c r="DU9" s="103">
        <v>-113</v>
      </c>
      <c r="DV9" s="83">
        <v>-3.8370118845500851</v>
      </c>
      <c r="DW9" s="103">
        <v>-293</v>
      </c>
      <c r="DX9" s="83">
        <v>-9.0487955528103772</v>
      </c>
      <c r="DY9" s="1"/>
      <c r="DZ9" s="227" t="s">
        <v>779</v>
      </c>
      <c r="EB9" s="104" t="s">
        <v>471</v>
      </c>
      <c r="EC9" s="102">
        <v>3493876</v>
      </c>
      <c r="ED9" s="105">
        <v>3662702</v>
      </c>
      <c r="EE9" s="105">
        <v>3715073</v>
      </c>
      <c r="EF9" s="105">
        <v>3833034</v>
      </c>
      <c r="EG9" s="105">
        <v>3842281</v>
      </c>
      <c r="EH9" s="105">
        <v>4159698</v>
      </c>
      <c r="EI9" s="105">
        <v>4223530</v>
      </c>
    </row>
    <row r="10" spans="1:139" ht="15" customHeight="1" outlineLevel="2">
      <c r="A10" s="343">
        <v>591</v>
      </c>
      <c r="B10" s="343" t="s">
        <v>288</v>
      </c>
      <c r="C10" s="343" t="s">
        <v>297</v>
      </c>
      <c r="D10" s="346">
        <v>843</v>
      </c>
      <c r="E10" s="357">
        <v>640</v>
      </c>
      <c r="F10" s="357">
        <v>656</v>
      </c>
      <c r="G10" s="357">
        <v>661</v>
      </c>
      <c r="H10" s="357">
        <v>708</v>
      </c>
      <c r="I10" s="357">
        <v>726</v>
      </c>
      <c r="J10" s="357">
        <v>764</v>
      </c>
      <c r="K10" s="357">
        <v>792</v>
      </c>
      <c r="L10" s="357">
        <v>786</v>
      </c>
      <c r="M10" s="357">
        <v>805</v>
      </c>
      <c r="N10" s="357">
        <v>801</v>
      </c>
      <c r="O10" s="349">
        <v>805</v>
      </c>
      <c r="P10" s="346">
        <v>826</v>
      </c>
      <c r="Q10" s="357">
        <v>839</v>
      </c>
      <c r="R10" s="357">
        <v>860</v>
      </c>
      <c r="S10" s="357">
        <v>835</v>
      </c>
      <c r="T10" s="357">
        <v>708</v>
      </c>
      <c r="U10" s="357">
        <v>1070</v>
      </c>
      <c r="V10" s="357">
        <v>1087</v>
      </c>
      <c r="W10" s="357">
        <v>1157</v>
      </c>
      <c r="X10" s="357">
        <v>1176</v>
      </c>
      <c r="Y10" s="357">
        <v>1247</v>
      </c>
      <c r="Z10" s="357">
        <v>1265</v>
      </c>
      <c r="AA10" s="349">
        <v>1259</v>
      </c>
      <c r="AB10" s="346">
        <v>1245</v>
      </c>
      <c r="AC10" s="357">
        <v>1280</v>
      </c>
      <c r="AD10" s="357">
        <v>1333</v>
      </c>
      <c r="AE10" s="357">
        <v>1346</v>
      </c>
      <c r="AF10" s="357">
        <v>1313</v>
      </c>
      <c r="AG10" s="357">
        <v>1360</v>
      </c>
      <c r="AH10" s="357">
        <v>1458</v>
      </c>
      <c r="AI10" s="357">
        <v>1445</v>
      </c>
      <c r="AJ10" s="357">
        <v>1463</v>
      </c>
      <c r="AK10" s="357">
        <v>1421</v>
      </c>
      <c r="AL10" s="357">
        <v>1346</v>
      </c>
      <c r="AM10" s="349">
        <v>1407</v>
      </c>
      <c r="AN10" s="346">
        <v>2006</v>
      </c>
      <c r="AO10" s="357">
        <v>1945</v>
      </c>
      <c r="AP10" s="357">
        <v>1901</v>
      </c>
      <c r="AQ10" s="357">
        <v>1938</v>
      </c>
      <c r="AR10" s="357">
        <v>1951</v>
      </c>
      <c r="AS10" s="357">
        <v>2173</v>
      </c>
      <c r="AT10" s="357">
        <v>2292</v>
      </c>
      <c r="AU10" s="357">
        <v>2366</v>
      </c>
      <c r="AV10" s="357">
        <v>2406</v>
      </c>
      <c r="AW10" s="357">
        <v>2424</v>
      </c>
      <c r="AX10" s="357">
        <v>2435</v>
      </c>
      <c r="AY10" s="349">
        <v>2361</v>
      </c>
      <c r="AZ10" s="346">
        <v>2320</v>
      </c>
      <c r="BA10" s="357">
        <v>2353</v>
      </c>
      <c r="BB10" s="357">
        <v>2429</v>
      </c>
      <c r="BC10" s="357">
        <v>2348</v>
      </c>
      <c r="BD10" s="357">
        <v>2338</v>
      </c>
      <c r="BE10" s="357">
        <v>2362</v>
      </c>
      <c r="BF10" s="357">
        <v>2344</v>
      </c>
      <c r="BG10" s="357">
        <v>2337</v>
      </c>
      <c r="BH10" s="357">
        <v>2392</v>
      </c>
      <c r="BI10" s="357">
        <v>2394</v>
      </c>
      <c r="BJ10" s="357">
        <v>2474</v>
      </c>
      <c r="BK10" s="345">
        <v>2698</v>
      </c>
      <c r="BL10" s="346">
        <v>2796</v>
      </c>
      <c r="BM10" s="357">
        <v>2877</v>
      </c>
      <c r="BN10" s="357">
        <v>3023</v>
      </c>
      <c r="BO10" s="357">
        <v>3114</v>
      </c>
      <c r="BP10" s="357">
        <v>3131</v>
      </c>
      <c r="BQ10" s="357">
        <v>3230</v>
      </c>
      <c r="BR10" s="357">
        <v>3214</v>
      </c>
      <c r="BS10" s="357">
        <v>3270</v>
      </c>
      <c r="BT10" s="357">
        <v>3245</v>
      </c>
      <c r="BU10" s="357">
        <v>3228</v>
      </c>
      <c r="BV10" s="357">
        <v>3240</v>
      </c>
      <c r="BW10" s="345">
        <v>3247</v>
      </c>
      <c r="BX10" s="346">
        <v>3217</v>
      </c>
      <c r="BY10" s="357">
        <v>3395</v>
      </c>
      <c r="BZ10" s="357">
        <v>3496</v>
      </c>
      <c r="CA10" s="357">
        <v>3509</v>
      </c>
      <c r="CB10" s="357">
        <v>3562</v>
      </c>
      <c r="CC10" s="357">
        <v>3644</v>
      </c>
      <c r="CD10" s="357">
        <v>3677</v>
      </c>
      <c r="CE10" s="357">
        <v>3803</v>
      </c>
      <c r="CF10" s="357">
        <v>3749</v>
      </c>
      <c r="CG10" s="357">
        <v>3788</v>
      </c>
      <c r="CH10" s="357">
        <v>3813</v>
      </c>
      <c r="CI10" s="345">
        <v>3822</v>
      </c>
      <c r="CJ10" s="346">
        <v>3702</v>
      </c>
      <c r="CK10" s="357">
        <v>3645</v>
      </c>
      <c r="CL10" s="357">
        <v>3717</v>
      </c>
      <c r="CM10" s="357">
        <v>3673</v>
      </c>
      <c r="CN10" s="357">
        <v>3433</v>
      </c>
      <c r="CO10" s="357">
        <v>3426</v>
      </c>
      <c r="CP10" s="357">
        <v>3516</v>
      </c>
      <c r="CQ10" s="357">
        <v>3759</v>
      </c>
      <c r="CR10" s="357">
        <v>3846</v>
      </c>
      <c r="CS10" s="357">
        <v>3907</v>
      </c>
      <c r="CT10" s="357">
        <v>4039</v>
      </c>
      <c r="CU10" s="345">
        <v>4160</v>
      </c>
      <c r="CV10" s="346">
        <v>4156</v>
      </c>
      <c r="CW10" s="357">
        <v>4316</v>
      </c>
      <c r="CX10" s="357">
        <v>4415</v>
      </c>
      <c r="CY10" s="357">
        <v>4479</v>
      </c>
      <c r="CZ10" s="357">
        <v>4509</v>
      </c>
      <c r="DA10" s="357">
        <v>4506</v>
      </c>
      <c r="DB10" s="357">
        <v>4571</v>
      </c>
      <c r="DC10" s="357">
        <v>4634</v>
      </c>
      <c r="DD10" s="357">
        <v>4670</v>
      </c>
      <c r="DE10" s="357">
        <v>4790</v>
      </c>
      <c r="DF10" s="357">
        <v>4791</v>
      </c>
      <c r="DG10" s="345">
        <v>4817</v>
      </c>
      <c r="DH10" s="346">
        <v>4770</v>
      </c>
      <c r="DI10" s="357">
        <v>4842</v>
      </c>
      <c r="DJ10" s="357">
        <v>4849</v>
      </c>
      <c r="DK10" s="357">
        <v>4884</v>
      </c>
      <c r="DL10" s="357">
        <v>4956</v>
      </c>
      <c r="DM10" s="357">
        <v>4983</v>
      </c>
      <c r="DN10" s="357">
        <v>4409</v>
      </c>
      <c r="DO10" s="357">
        <v>4443</v>
      </c>
      <c r="DP10" s="357">
        <v>4428</v>
      </c>
      <c r="DQ10" s="345">
        <v>4436</v>
      </c>
      <c r="DR10" s="345">
        <v>4291</v>
      </c>
      <c r="DS10" s="349">
        <v>4221</v>
      </c>
      <c r="DT10" s="345">
        <v>4090</v>
      </c>
      <c r="DU10" s="103">
        <v>-131</v>
      </c>
      <c r="DV10" s="83">
        <v>-3.2029339853300733</v>
      </c>
      <c r="DW10" s="103">
        <v>-727</v>
      </c>
      <c r="DX10" s="83">
        <v>-15.09238115009342</v>
      </c>
      <c r="DY10" s="1"/>
      <c r="DZ10" s="227" t="s">
        <v>780</v>
      </c>
      <c r="EB10" s="104" t="s">
        <v>472</v>
      </c>
      <c r="EC10" s="102">
        <v>3515674</v>
      </c>
      <c r="ED10" s="105">
        <v>3629909</v>
      </c>
      <c r="EE10" s="105">
        <v>3717425</v>
      </c>
      <c r="EF10" s="105">
        <v>3860678</v>
      </c>
      <c r="EG10" s="105">
        <v>3782032</v>
      </c>
      <c r="EH10" s="105">
        <v>4186403</v>
      </c>
      <c r="EI10" s="105">
        <v>4225101</v>
      </c>
    </row>
    <row r="11" spans="1:139" ht="15" customHeight="1" outlineLevel="2">
      <c r="A11" s="343">
        <v>893</v>
      </c>
      <c r="B11" s="343" t="s">
        <v>288</v>
      </c>
      <c r="C11" s="343" t="s">
        <v>298</v>
      </c>
      <c r="D11" s="346">
        <v>682</v>
      </c>
      <c r="E11" s="357">
        <v>633</v>
      </c>
      <c r="F11" s="357">
        <v>652</v>
      </c>
      <c r="G11" s="357">
        <v>674</v>
      </c>
      <c r="H11" s="357">
        <v>709</v>
      </c>
      <c r="I11" s="357">
        <v>737</v>
      </c>
      <c r="J11" s="357">
        <v>753</v>
      </c>
      <c r="K11" s="357">
        <v>820</v>
      </c>
      <c r="L11" s="357">
        <v>865</v>
      </c>
      <c r="M11" s="357">
        <v>927</v>
      </c>
      <c r="N11" s="357">
        <v>988</v>
      </c>
      <c r="O11" s="349">
        <v>1034</v>
      </c>
      <c r="P11" s="346">
        <v>905</v>
      </c>
      <c r="Q11" s="357">
        <v>901</v>
      </c>
      <c r="R11" s="357">
        <v>875</v>
      </c>
      <c r="S11" s="357">
        <v>895</v>
      </c>
      <c r="T11" s="357">
        <v>709</v>
      </c>
      <c r="U11" s="357">
        <v>916</v>
      </c>
      <c r="V11" s="357">
        <v>930</v>
      </c>
      <c r="W11" s="357">
        <v>964</v>
      </c>
      <c r="X11" s="357">
        <v>979</v>
      </c>
      <c r="Y11" s="357">
        <v>1042</v>
      </c>
      <c r="Z11" s="357">
        <v>1015</v>
      </c>
      <c r="AA11" s="349">
        <v>939</v>
      </c>
      <c r="AB11" s="346">
        <v>1001</v>
      </c>
      <c r="AC11" s="357">
        <v>890</v>
      </c>
      <c r="AD11" s="357">
        <v>870</v>
      </c>
      <c r="AE11" s="357">
        <v>869</v>
      </c>
      <c r="AF11" s="357">
        <v>867</v>
      </c>
      <c r="AG11" s="357">
        <v>857</v>
      </c>
      <c r="AH11" s="357">
        <v>898</v>
      </c>
      <c r="AI11" s="357">
        <v>900</v>
      </c>
      <c r="AJ11" s="357">
        <v>900</v>
      </c>
      <c r="AK11" s="357">
        <v>891</v>
      </c>
      <c r="AL11" s="357">
        <v>879</v>
      </c>
      <c r="AM11" s="349">
        <v>979</v>
      </c>
      <c r="AN11" s="346">
        <v>1077</v>
      </c>
      <c r="AO11" s="357">
        <v>1018</v>
      </c>
      <c r="AP11" s="357">
        <v>1012</v>
      </c>
      <c r="AQ11" s="357">
        <v>1049</v>
      </c>
      <c r="AR11" s="357">
        <v>1055</v>
      </c>
      <c r="AS11" s="357">
        <v>1086</v>
      </c>
      <c r="AT11" s="357">
        <v>1078</v>
      </c>
      <c r="AU11" s="357">
        <v>1061</v>
      </c>
      <c r="AV11" s="357">
        <v>1017</v>
      </c>
      <c r="AW11" s="357">
        <v>992</v>
      </c>
      <c r="AX11" s="357">
        <v>972</v>
      </c>
      <c r="AY11" s="349">
        <v>818</v>
      </c>
      <c r="AZ11" s="346">
        <v>750</v>
      </c>
      <c r="BA11" s="357">
        <v>750</v>
      </c>
      <c r="BB11" s="357">
        <v>723</v>
      </c>
      <c r="BC11" s="357">
        <v>683</v>
      </c>
      <c r="BD11" s="357">
        <v>611</v>
      </c>
      <c r="BE11" s="357">
        <v>696</v>
      </c>
      <c r="BF11" s="357">
        <v>750</v>
      </c>
      <c r="BG11" s="357">
        <v>740</v>
      </c>
      <c r="BH11" s="357">
        <v>682</v>
      </c>
      <c r="BI11" s="357">
        <v>631</v>
      </c>
      <c r="BJ11" s="357">
        <v>648</v>
      </c>
      <c r="BK11" s="345">
        <v>668</v>
      </c>
      <c r="BL11" s="346">
        <v>642</v>
      </c>
      <c r="BM11" s="357">
        <v>653</v>
      </c>
      <c r="BN11" s="357">
        <v>746</v>
      </c>
      <c r="BO11" s="357">
        <v>760</v>
      </c>
      <c r="BP11" s="357">
        <v>728</v>
      </c>
      <c r="BQ11" s="357">
        <v>738</v>
      </c>
      <c r="BR11" s="357">
        <v>654</v>
      </c>
      <c r="BS11" s="357">
        <v>668</v>
      </c>
      <c r="BT11" s="357">
        <v>699</v>
      </c>
      <c r="BU11" s="357">
        <v>672</v>
      </c>
      <c r="BV11" s="357">
        <v>729</v>
      </c>
      <c r="BW11" s="345">
        <v>796</v>
      </c>
      <c r="BX11" s="346">
        <v>667</v>
      </c>
      <c r="BY11" s="357">
        <v>708</v>
      </c>
      <c r="BZ11" s="357">
        <v>823</v>
      </c>
      <c r="CA11" s="357">
        <v>867</v>
      </c>
      <c r="CB11" s="357">
        <v>821</v>
      </c>
      <c r="CC11" s="357">
        <v>903</v>
      </c>
      <c r="CD11" s="357">
        <v>956</v>
      </c>
      <c r="CE11" s="357">
        <v>1080</v>
      </c>
      <c r="CF11" s="357">
        <v>997</v>
      </c>
      <c r="CG11" s="357">
        <v>1004</v>
      </c>
      <c r="CH11" s="357">
        <v>1053</v>
      </c>
      <c r="CI11" s="345">
        <v>1007</v>
      </c>
      <c r="CJ11" s="346">
        <v>840</v>
      </c>
      <c r="CK11" s="357">
        <v>831</v>
      </c>
      <c r="CL11" s="357">
        <v>884</v>
      </c>
      <c r="CM11" s="357">
        <v>891</v>
      </c>
      <c r="CN11" s="357">
        <v>800</v>
      </c>
      <c r="CO11" s="357">
        <v>834</v>
      </c>
      <c r="CP11" s="357">
        <v>870</v>
      </c>
      <c r="CQ11" s="357">
        <v>998</v>
      </c>
      <c r="CR11" s="357">
        <v>1102</v>
      </c>
      <c r="CS11" s="357">
        <v>1145</v>
      </c>
      <c r="CT11" s="357">
        <v>1226</v>
      </c>
      <c r="CU11" s="345">
        <v>1241</v>
      </c>
      <c r="CV11" s="346">
        <v>1163</v>
      </c>
      <c r="CW11" s="357">
        <v>1230</v>
      </c>
      <c r="CX11" s="357">
        <v>1306</v>
      </c>
      <c r="CY11" s="357">
        <v>1366</v>
      </c>
      <c r="CZ11" s="357">
        <v>1410</v>
      </c>
      <c r="DA11" s="357">
        <v>1404</v>
      </c>
      <c r="DB11" s="357">
        <v>1370</v>
      </c>
      <c r="DC11" s="357">
        <v>1382</v>
      </c>
      <c r="DD11" s="357">
        <v>1555</v>
      </c>
      <c r="DE11" s="357">
        <v>1564</v>
      </c>
      <c r="DF11" s="357">
        <v>1556</v>
      </c>
      <c r="DG11" s="345">
        <v>1487</v>
      </c>
      <c r="DH11" s="346">
        <v>1417</v>
      </c>
      <c r="DI11" s="357">
        <v>1372</v>
      </c>
      <c r="DJ11" s="357">
        <v>1426</v>
      </c>
      <c r="DK11" s="357">
        <v>1461</v>
      </c>
      <c r="DL11" s="357">
        <v>1510</v>
      </c>
      <c r="DM11" s="357">
        <v>1532</v>
      </c>
      <c r="DN11" s="357">
        <v>1338</v>
      </c>
      <c r="DO11" s="357">
        <v>1376</v>
      </c>
      <c r="DP11" s="357">
        <v>1383</v>
      </c>
      <c r="DQ11" s="345">
        <v>1349</v>
      </c>
      <c r="DR11" s="345">
        <v>1431</v>
      </c>
      <c r="DS11" s="349">
        <v>1413</v>
      </c>
      <c r="DT11" s="345">
        <v>1203</v>
      </c>
      <c r="DU11" s="103">
        <v>-210</v>
      </c>
      <c r="DV11" s="83">
        <v>-17.456359102244392</v>
      </c>
      <c r="DW11" s="103">
        <v>-284</v>
      </c>
      <c r="DX11" s="83">
        <v>-19.098856758574311</v>
      </c>
      <c r="EB11" s="104" t="s">
        <v>473</v>
      </c>
      <c r="EC11" s="102">
        <v>3581857</v>
      </c>
      <c r="ED11" s="105">
        <v>3644036</v>
      </c>
      <c r="EE11" s="105">
        <v>3726523</v>
      </c>
      <c r="EF11" s="105">
        <v>3871697</v>
      </c>
      <c r="EG11" s="105">
        <v>3774886</v>
      </c>
      <c r="EH11" s="105">
        <v>4209834</v>
      </c>
      <c r="EI11" s="105">
        <v>4240970</v>
      </c>
    </row>
    <row r="12" spans="1:139" ht="15" outlineLevel="1">
      <c r="A12" s="123" t="s">
        <v>299</v>
      </c>
      <c r="B12" s="25"/>
      <c r="C12" s="26"/>
      <c r="D12" s="43">
        <v>41344</v>
      </c>
      <c r="E12" s="44">
        <v>40853</v>
      </c>
      <c r="F12" s="44">
        <v>41408</v>
      </c>
      <c r="G12" s="44">
        <v>42105</v>
      </c>
      <c r="H12" s="44">
        <v>43027</v>
      </c>
      <c r="I12" s="44">
        <v>43755</v>
      </c>
      <c r="J12" s="44">
        <v>43289</v>
      </c>
      <c r="K12" s="44">
        <v>42687</v>
      </c>
      <c r="L12" s="44">
        <v>41308</v>
      </c>
      <c r="M12" s="44">
        <v>41884</v>
      </c>
      <c r="N12" s="44">
        <v>42306</v>
      </c>
      <c r="O12" s="231">
        <v>42535</v>
      </c>
      <c r="P12" s="43">
        <v>40740</v>
      </c>
      <c r="Q12" s="44">
        <v>39273</v>
      </c>
      <c r="R12" s="44">
        <v>41265</v>
      </c>
      <c r="S12" s="44">
        <v>41544</v>
      </c>
      <c r="T12" s="44">
        <v>43027</v>
      </c>
      <c r="U12" s="44">
        <v>43113</v>
      </c>
      <c r="V12" s="44">
        <v>43076</v>
      </c>
      <c r="W12" s="44">
        <v>44360</v>
      </c>
      <c r="X12" s="44">
        <v>45048</v>
      </c>
      <c r="Y12" s="44">
        <v>45977</v>
      </c>
      <c r="Z12" s="44">
        <v>44438</v>
      </c>
      <c r="AA12" s="231">
        <v>43429</v>
      </c>
      <c r="AB12" s="43">
        <v>41170</v>
      </c>
      <c r="AC12" s="44">
        <v>39927</v>
      </c>
      <c r="AD12" s="44">
        <v>40347</v>
      </c>
      <c r="AE12" s="44">
        <v>40450</v>
      </c>
      <c r="AF12" s="44">
        <v>40552</v>
      </c>
      <c r="AG12" s="44">
        <v>41657</v>
      </c>
      <c r="AH12" s="44">
        <v>42512</v>
      </c>
      <c r="AI12" s="44">
        <v>42870</v>
      </c>
      <c r="AJ12" s="44">
        <v>43219</v>
      </c>
      <c r="AK12" s="44">
        <v>43240</v>
      </c>
      <c r="AL12" s="44">
        <v>40394</v>
      </c>
      <c r="AM12" s="231">
        <v>41255</v>
      </c>
      <c r="AN12" s="43">
        <v>40894</v>
      </c>
      <c r="AO12" s="44">
        <v>38307</v>
      </c>
      <c r="AP12" s="44">
        <v>38799</v>
      </c>
      <c r="AQ12" s="44">
        <v>40130</v>
      </c>
      <c r="AR12" s="44">
        <v>40156</v>
      </c>
      <c r="AS12" s="44">
        <v>43671</v>
      </c>
      <c r="AT12" s="44">
        <v>43822</v>
      </c>
      <c r="AU12" s="44">
        <v>44312</v>
      </c>
      <c r="AV12" s="44">
        <v>44823</v>
      </c>
      <c r="AW12" s="44">
        <v>45097</v>
      </c>
      <c r="AX12" s="44">
        <v>44875</v>
      </c>
      <c r="AY12" s="231">
        <v>45452</v>
      </c>
      <c r="AZ12" s="43">
        <v>45155</v>
      </c>
      <c r="BA12" s="44">
        <v>44796</v>
      </c>
      <c r="BB12" s="44">
        <v>44453</v>
      </c>
      <c r="BC12" s="44">
        <v>43319</v>
      </c>
      <c r="BD12" s="44">
        <v>43000</v>
      </c>
      <c r="BE12" s="44">
        <v>43254</v>
      </c>
      <c r="BF12" s="44">
        <v>43559</v>
      </c>
      <c r="BG12" s="44">
        <v>43339</v>
      </c>
      <c r="BH12" s="44">
        <v>43069</v>
      </c>
      <c r="BI12" s="44">
        <v>42908</v>
      </c>
      <c r="BJ12" s="44">
        <v>42309</v>
      </c>
      <c r="BK12" s="56">
        <v>42940</v>
      </c>
      <c r="BL12" s="43">
        <v>42552</v>
      </c>
      <c r="BM12" s="44">
        <v>41589</v>
      </c>
      <c r="BN12" s="44">
        <v>42610</v>
      </c>
      <c r="BO12" s="44">
        <v>42207</v>
      </c>
      <c r="BP12" s="44">
        <v>41854</v>
      </c>
      <c r="BQ12" s="44">
        <v>41966</v>
      </c>
      <c r="BR12" s="44">
        <v>41945</v>
      </c>
      <c r="BS12" s="44">
        <v>42249</v>
      </c>
      <c r="BT12" s="44">
        <v>42392</v>
      </c>
      <c r="BU12" s="44">
        <v>42502</v>
      </c>
      <c r="BV12" s="44">
        <v>42861</v>
      </c>
      <c r="BW12" s="56">
        <v>42536</v>
      </c>
      <c r="BX12" s="43">
        <v>41592</v>
      </c>
      <c r="BY12" s="44">
        <v>41240</v>
      </c>
      <c r="BZ12" s="44">
        <v>41074</v>
      </c>
      <c r="CA12" s="44">
        <v>41051</v>
      </c>
      <c r="CB12" s="44">
        <v>40995</v>
      </c>
      <c r="CC12" s="44">
        <v>41189</v>
      </c>
      <c r="CD12" s="44">
        <v>41415</v>
      </c>
      <c r="CE12" s="44">
        <v>41117</v>
      </c>
      <c r="CF12" s="44">
        <v>40638</v>
      </c>
      <c r="CG12" s="44">
        <v>40877</v>
      </c>
      <c r="CH12" s="44">
        <v>40732</v>
      </c>
      <c r="CI12" s="56">
        <v>40486</v>
      </c>
      <c r="CJ12" s="43">
        <v>38799</v>
      </c>
      <c r="CK12" s="44">
        <v>37526</v>
      </c>
      <c r="CL12" s="44">
        <v>37673</v>
      </c>
      <c r="CM12" s="44">
        <v>37675</v>
      </c>
      <c r="CN12" s="44">
        <v>36964</v>
      </c>
      <c r="CO12" s="44">
        <v>36762</v>
      </c>
      <c r="CP12" s="44">
        <v>36842</v>
      </c>
      <c r="CQ12" s="44">
        <v>37774</v>
      </c>
      <c r="CR12" s="44">
        <v>38093</v>
      </c>
      <c r="CS12" s="44">
        <v>38665</v>
      </c>
      <c r="CT12" s="44">
        <v>39505</v>
      </c>
      <c r="CU12" s="56">
        <v>40220</v>
      </c>
      <c r="CV12" s="43">
        <v>39789</v>
      </c>
      <c r="CW12" s="44">
        <v>39432</v>
      </c>
      <c r="CX12" s="44">
        <v>39900</v>
      </c>
      <c r="CY12" s="44">
        <v>40287</v>
      </c>
      <c r="CZ12" s="44">
        <v>40763</v>
      </c>
      <c r="DA12" s="44">
        <v>40808</v>
      </c>
      <c r="DB12" s="44">
        <v>40985</v>
      </c>
      <c r="DC12" s="44">
        <v>41210</v>
      </c>
      <c r="DD12" s="44">
        <v>39780</v>
      </c>
      <c r="DE12" s="44">
        <v>39971</v>
      </c>
      <c r="DF12" s="44">
        <v>40103</v>
      </c>
      <c r="DG12" s="56">
        <v>40267</v>
      </c>
      <c r="DH12" s="43">
        <v>39623</v>
      </c>
      <c r="DI12" s="44">
        <v>38939</v>
      </c>
      <c r="DJ12" s="44">
        <v>40530</v>
      </c>
      <c r="DK12" s="44">
        <v>40805</v>
      </c>
      <c r="DL12" s="44">
        <v>40395</v>
      </c>
      <c r="DM12" s="44">
        <v>40051</v>
      </c>
      <c r="DN12" s="44">
        <v>36648</v>
      </c>
      <c r="DO12" s="44">
        <v>36595</v>
      </c>
      <c r="DP12" s="44">
        <v>37241</v>
      </c>
      <c r="DQ12" s="56">
        <v>36873</v>
      </c>
      <c r="DR12" s="56">
        <v>36975</v>
      </c>
      <c r="DS12" s="231">
        <v>37035</v>
      </c>
      <c r="DT12" s="56">
        <v>35808</v>
      </c>
      <c r="DU12" s="103">
        <v>-1227</v>
      </c>
      <c r="DV12" s="83">
        <v>-3.4266085790884722</v>
      </c>
      <c r="DW12" s="103">
        <v>-4459</v>
      </c>
      <c r="DX12" s="83">
        <v>-11.073583827948443</v>
      </c>
      <c r="EB12" s="104" t="s">
        <v>474</v>
      </c>
      <c r="EC12" s="102">
        <v>3605662</v>
      </c>
      <c r="ED12" s="105">
        <v>3654357</v>
      </c>
      <c r="EE12" s="105">
        <v>3725821</v>
      </c>
      <c r="EF12" s="105">
        <v>3888740</v>
      </c>
      <c r="EG12" s="105">
        <v>3827999</v>
      </c>
      <c r="EH12" s="105">
        <v>4227270</v>
      </c>
      <c r="EI12" s="105">
        <v>4029918</v>
      </c>
    </row>
    <row r="13" spans="1:139" ht="15" outlineLevel="2">
      <c r="A13" s="343">
        <v>120</v>
      </c>
      <c r="B13" s="343" t="s">
        <v>299</v>
      </c>
      <c r="C13" s="343" t="s">
        <v>300</v>
      </c>
      <c r="D13" s="346">
        <v>714</v>
      </c>
      <c r="E13" s="357">
        <v>709</v>
      </c>
      <c r="F13" s="357">
        <v>743</v>
      </c>
      <c r="G13" s="357">
        <v>742</v>
      </c>
      <c r="H13" s="357">
        <v>761</v>
      </c>
      <c r="I13" s="357">
        <v>772</v>
      </c>
      <c r="J13" s="357">
        <v>773</v>
      </c>
      <c r="K13" s="357">
        <v>735</v>
      </c>
      <c r="L13" s="357">
        <v>700</v>
      </c>
      <c r="M13" s="357">
        <v>730</v>
      </c>
      <c r="N13" s="357">
        <v>770</v>
      </c>
      <c r="O13" s="349">
        <v>826</v>
      </c>
      <c r="P13" s="346">
        <v>705</v>
      </c>
      <c r="Q13" s="357">
        <v>778</v>
      </c>
      <c r="R13" s="357">
        <v>794</v>
      </c>
      <c r="S13" s="357">
        <v>774</v>
      </c>
      <c r="T13" s="357">
        <v>761</v>
      </c>
      <c r="U13" s="357">
        <v>798</v>
      </c>
      <c r="V13" s="357">
        <v>787</v>
      </c>
      <c r="W13" s="357">
        <v>804</v>
      </c>
      <c r="X13" s="357">
        <v>827</v>
      </c>
      <c r="Y13" s="357">
        <v>831</v>
      </c>
      <c r="Z13" s="357">
        <v>792</v>
      </c>
      <c r="AA13" s="349">
        <v>765</v>
      </c>
      <c r="AB13" s="346">
        <v>656</v>
      </c>
      <c r="AC13" s="357">
        <v>627</v>
      </c>
      <c r="AD13" s="357">
        <v>664</v>
      </c>
      <c r="AE13" s="357">
        <v>676</v>
      </c>
      <c r="AF13" s="357">
        <v>640</v>
      </c>
      <c r="AG13" s="357">
        <v>617</v>
      </c>
      <c r="AH13" s="357">
        <v>605</v>
      </c>
      <c r="AI13" s="357">
        <v>617</v>
      </c>
      <c r="AJ13" s="357">
        <v>624</v>
      </c>
      <c r="AK13" s="357">
        <v>627</v>
      </c>
      <c r="AL13" s="357">
        <v>580</v>
      </c>
      <c r="AM13" s="349">
        <v>634</v>
      </c>
      <c r="AN13" s="346">
        <v>674</v>
      </c>
      <c r="AO13" s="357">
        <v>615</v>
      </c>
      <c r="AP13" s="357">
        <v>624</v>
      </c>
      <c r="AQ13" s="357">
        <v>684</v>
      </c>
      <c r="AR13" s="357">
        <v>707</v>
      </c>
      <c r="AS13" s="357">
        <v>920</v>
      </c>
      <c r="AT13" s="357">
        <v>870</v>
      </c>
      <c r="AU13" s="357">
        <v>881</v>
      </c>
      <c r="AV13" s="357">
        <v>914</v>
      </c>
      <c r="AW13" s="357">
        <v>941</v>
      </c>
      <c r="AX13" s="357">
        <v>963</v>
      </c>
      <c r="AY13" s="349">
        <v>1000</v>
      </c>
      <c r="AZ13" s="346">
        <v>997</v>
      </c>
      <c r="BA13" s="357">
        <v>1016</v>
      </c>
      <c r="BB13" s="357">
        <v>967</v>
      </c>
      <c r="BC13" s="357">
        <v>944</v>
      </c>
      <c r="BD13" s="357">
        <v>949</v>
      </c>
      <c r="BE13" s="357">
        <v>958</v>
      </c>
      <c r="BF13" s="357">
        <v>926</v>
      </c>
      <c r="BG13" s="357">
        <v>896</v>
      </c>
      <c r="BH13" s="357">
        <v>892</v>
      </c>
      <c r="BI13" s="357">
        <v>937</v>
      </c>
      <c r="BJ13" s="357">
        <v>961</v>
      </c>
      <c r="BK13" s="345">
        <v>1008</v>
      </c>
      <c r="BL13" s="346">
        <v>996</v>
      </c>
      <c r="BM13" s="357">
        <v>919</v>
      </c>
      <c r="BN13" s="357">
        <v>1043</v>
      </c>
      <c r="BO13" s="357">
        <v>1033</v>
      </c>
      <c r="BP13" s="357">
        <v>1061</v>
      </c>
      <c r="BQ13" s="357">
        <v>1103</v>
      </c>
      <c r="BR13" s="357">
        <v>1102</v>
      </c>
      <c r="BS13" s="357">
        <v>1085</v>
      </c>
      <c r="BT13" s="357">
        <v>1100</v>
      </c>
      <c r="BU13" s="357">
        <v>1114</v>
      </c>
      <c r="BV13" s="357">
        <v>1126</v>
      </c>
      <c r="BW13" s="345">
        <v>1154</v>
      </c>
      <c r="BX13" s="346">
        <v>1153</v>
      </c>
      <c r="BY13" s="357">
        <v>1222</v>
      </c>
      <c r="BZ13" s="357">
        <v>1315</v>
      </c>
      <c r="CA13" s="357">
        <v>1344</v>
      </c>
      <c r="CB13" s="357">
        <v>1274</v>
      </c>
      <c r="CC13" s="357">
        <v>1299</v>
      </c>
      <c r="CD13" s="357">
        <v>1291</v>
      </c>
      <c r="CE13" s="357">
        <v>1293</v>
      </c>
      <c r="CF13" s="357">
        <v>1288</v>
      </c>
      <c r="CG13" s="357">
        <v>1367</v>
      </c>
      <c r="CH13" s="357">
        <v>1363</v>
      </c>
      <c r="CI13" s="345">
        <v>1358</v>
      </c>
      <c r="CJ13" s="346">
        <v>1281</v>
      </c>
      <c r="CK13" s="357">
        <v>1267</v>
      </c>
      <c r="CL13" s="357">
        <v>1377</v>
      </c>
      <c r="CM13" s="357">
        <v>1377</v>
      </c>
      <c r="CN13" s="357">
        <v>1357</v>
      </c>
      <c r="CO13" s="357">
        <v>1262</v>
      </c>
      <c r="CP13" s="357">
        <v>1280</v>
      </c>
      <c r="CQ13" s="357">
        <v>1327</v>
      </c>
      <c r="CR13" s="357">
        <v>1399</v>
      </c>
      <c r="CS13" s="357">
        <v>1437</v>
      </c>
      <c r="CT13" s="357">
        <v>1495</v>
      </c>
      <c r="CU13" s="345">
        <v>1569</v>
      </c>
      <c r="CV13" s="346">
        <v>1520</v>
      </c>
      <c r="CW13" s="357">
        <v>1484</v>
      </c>
      <c r="CX13" s="357">
        <v>1495</v>
      </c>
      <c r="CY13" s="357">
        <v>1541</v>
      </c>
      <c r="CZ13" s="357">
        <v>1570</v>
      </c>
      <c r="DA13" s="357">
        <v>1564</v>
      </c>
      <c r="DB13" s="357">
        <v>1622</v>
      </c>
      <c r="DC13" s="357">
        <v>1599</v>
      </c>
      <c r="DD13" s="357">
        <v>1487</v>
      </c>
      <c r="DE13" s="357">
        <v>1507</v>
      </c>
      <c r="DF13" s="357">
        <v>1530</v>
      </c>
      <c r="DG13" s="345">
        <v>1562</v>
      </c>
      <c r="DH13" s="346">
        <v>1440</v>
      </c>
      <c r="DI13" s="357">
        <v>1375</v>
      </c>
      <c r="DJ13" s="357">
        <v>1519</v>
      </c>
      <c r="DK13" s="357">
        <v>1553</v>
      </c>
      <c r="DL13" s="357">
        <v>1502</v>
      </c>
      <c r="DM13" s="357">
        <v>1511</v>
      </c>
      <c r="DN13" s="357">
        <v>1364</v>
      </c>
      <c r="DO13" s="357">
        <v>1365</v>
      </c>
      <c r="DP13" s="357">
        <v>1409</v>
      </c>
      <c r="DQ13" s="345">
        <v>1343</v>
      </c>
      <c r="DR13" s="345">
        <v>1331</v>
      </c>
      <c r="DS13" s="349">
        <v>1351</v>
      </c>
      <c r="DT13" s="345">
        <v>1249</v>
      </c>
      <c r="DU13" s="103">
        <v>-102</v>
      </c>
      <c r="DV13" s="83">
        <v>-8.1665332265812651</v>
      </c>
      <c r="DW13" s="103">
        <v>-313</v>
      </c>
      <c r="DX13" s="83">
        <v>-20.038412291933419</v>
      </c>
      <c r="EB13" s="104" t="s">
        <v>475</v>
      </c>
      <c r="EC13" s="102">
        <v>3600393</v>
      </c>
      <c r="ED13" s="105">
        <v>3670286</v>
      </c>
      <c r="EE13" s="105">
        <v>3742748</v>
      </c>
      <c r="EF13" s="105">
        <v>3910011</v>
      </c>
      <c r="EG13" s="105">
        <v>3910066</v>
      </c>
      <c r="EH13" s="105">
        <v>4253603</v>
      </c>
      <c r="EI13" s="105">
        <v>4053788</v>
      </c>
    </row>
    <row r="14" spans="1:139" ht="15" outlineLevel="2">
      <c r="A14" s="343">
        <v>154</v>
      </c>
      <c r="B14" s="343" t="s">
        <v>299</v>
      </c>
      <c r="C14" s="343" t="s">
        <v>301</v>
      </c>
      <c r="D14" s="346">
        <v>25695</v>
      </c>
      <c r="E14" s="357">
        <v>25457</v>
      </c>
      <c r="F14" s="357">
        <v>25711</v>
      </c>
      <c r="G14" s="357">
        <v>25875</v>
      </c>
      <c r="H14" s="357">
        <v>26612</v>
      </c>
      <c r="I14" s="357">
        <v>27210</v>
      </c>
      <c r="J14" s="357">
        <v>26958</v>
      </c>
      <c r="K14" s="357">
        <v>26582</v>
      </c>
      <c r="L14" s="357">
        <v>25611</v>
      </c>
      <c r="M14" s="357">
        <v>25925</v>
      </c>
      <c r="N14" s="357">
        <v>26184</v>
      </c>
      <c r="O14" s="349">
        <v>26476</v>
      </c>
      <c r="P14" s="346">
        <v>25748</v>
      </c>
      <c r="Q14" s="357">
        <v>24012</v>
      </c>
      <c r="R14" s="357">
        <v>25731</v>
      </c>
      <c r="S14" s="357">
        <v>26073</v>
      </c>
      <c r="T14" s="357">
        <v>26612</v>
      </c>
      <c r="U14" s="357">
        <v>27163</v>
      </c>
      <c r="V14" s="357">
        <v>27084</v>
      </c>
      <c r="W14" s="357">
        <v>27941</v>
      </c>
      <c r="X14" s="357">
        <v>28379</v>
      </c>
      <c r="Y14" s="357">
        <v>29030</v>
      </c>
      <c r="Z14" s="357">
        <v>28299</v>
      </c>
      <c r="AA14" s="349">
        <v>27629</v>
      </c>
      <c r="AB14" s="346">
        <v>26351</v>
      </c>
      <c r="AC14" s="357">
        <v>25605</v>
      </c>
      <c r="AD14" s="357">
        <v>25802</v>
      </c>
      <c r="AE14" s="357">
        <v>25879</v>
      </c>
      <c r="AF14" s="357">
        <v>26114</v>
      </c>
      <c r="AG14" s="357">
        <v>26902</v>
      </c>
      <c r="AH14" s="357">
        <v>27581</v>
      </c>
      <c r="AI14" s="357">
        <v>27823</v>
      </c>
      <c r="AJ14" s="357">
        <v>28167</v>
      </c>
      <c r="AK14" s="357">
        <v>28216</v>
      </c>
      <c r="AL14" s="357">
        <v>26528</v>
      </c>
      <c r="AM14" s="349">
        <v>26848</v>
      </c>
      <c r="AN14" s="346">
        <v>26436</v>
      </c>
      <c r="AO14" s="357">
        <v>25011</v>
      </c>
      <c r="AP14" s="357">
        <v>25346</v>
      </c>
      <c r="AQ14" s="357">
        <v>26119</v>
      </c>
      <c r="AR14" s="357">
        <v>26070</v>
      </c>
      <c r="AS14" s="357">
        <v>27674</v>
      </c>
      <c r="AT14" s="357">
        <v>28092</v>
      </c>
      <c r="AU14" s="357">
        <v>28335</v>
      </c>
      <c r="AV14" s="357">
        <v>28541</v>
      </c>
      <c r="AW14" s="357">
        <v>28563</v>
      </c>
      <c r="AX14" s="357">
        <v>28248</v>
      </c>
      <c r="AY14" s="349">
        <v>28408</v>
      </c>
      <c r="AZ14" s="346">
        <v>28238</v>
      </c>
      <c r="BA14" s="357">
        <v>28052</v>
      </c>
      <c r="BB14" s="357">
        <v>28099</v>
      </c>
      <c r="BC14" s="357">
        <v>27502</v>
      </c>
      <c r="BD14" s="357">
        <v>27257</v>
      </c>
      <c r="BE14" s="357">
        <v>27333</v>
      </c>
      <c r="BF14" s="357">
        <v>27552</v>
      </c>
      <c r="BG14" s="357">
        <v>27394</v>
      </c>
      <c r="BH14" s="357">
        <v>27436</v>
      </c>
      <c r="BI14" s="357">
        <v>27148</v>
      </c>
      <c r="BJ14" s="357">
        <v>26646</v>
      </c>
      <c r="BK14" s="345">
        <v>26940</v>
      </c>
      <c r="BL14" s="346">
        <v>26638</v>
      </c>
      <c r="BM14" s="357">
        <v>26223</v>
      </c>
      <c r="BN14" s="357">
        <v>26715</v>
      </c>
      <c r="BO14" s="357">
        <v>26538</v>
      </c>
      <c r="BP14" s="357">
        <v>26188</v>
      </c>
      <c r="BQ14" s="357">
        <v>26151</v>
      </c>
      <c r="BR14" s="357">
        <v>26124</v>
      </c>
      <c r="BS14" s="357">
        <v>26433</v>
      </c>
      <c r="BT14" s="357">
        <v>26378</v>
      </c>
      <c r="BU14" s="357">
        <v>26340</v>
      </c>
      <c r="BV14" s="357">
        <v>26437</v>
      </c>
      <c r="BW14" s="345">
        <v>26192</v>
      </c>
      <c r="BX14" s="346">
        <v>25590</v>
      </c>
      <c r="BY14" s="357">
        <v>25375</v>
      </c>
      <c r="BZ14" s="357">
        <v>25249</v>
      </c>
      <c r="CA14" s="357">
        <v>25132</v>
      </c>
      <c r="CB14" s="357">
        <v>25101</v>
      </c>
      <c r="CC14" s="357">
        <v>25201</v>
      </c>
      <c r="CD14" s="357">
        <v>25307</v>
      </c>
      <c r="CE14" s="357">
        <v>25277</v>
      </c>
      <c r="CF14" s="357">
        <v>25024</v>
      </c>
      <c r="CG14" s="357">
        <v>25007</v>
      </c>
      <c r="CH14" s="357">
        <v>24982</v>
      </c>
      <c r="CI14" s="345">
        <v>24892</v>
      </c>
      <c r="CJ14" s="346">
        <v>24114</v>
      </c>
      <c r="CK14" s="357">
        <v>23268</v>
      </c>
      <c r="CL14" s="357">
        <v>23037</v>
      </c>
      <c r="CM14" s="357">
        <v>22718</v>
      </c>
      <c r="CN14" s="357">
        <v>22266</v>
      </c>
      <c r="CO14" s="357">
        <v>22025</v>
      </c>
      <c r="CP14" s="357">
        <v>22031</v>
      </c>
      <c r="CQ14" s="357">
        <v>22506</v>
      </c>
      <c r="CR14" s="357">
        <v>22585</v>
      </c>
      <c r="CS14" s="357">
        <v>22856</v>
      </c>
      <c r="CT14" s="357">
        <v>23260</v>
      </c>
      <c r="CU14" s="345">
        <v>23476</v>
      </c>
      <c r="CV14" s="346">
        <v>23211</v>
      </c>
      <c r="CW14" s="357">
        <v>23135</v>
      </c>
      <c r="CX14" s="357">
        <v>23357</v>
      </c>
      <c r="CY14" s="357">
        <v>23446</v>
      </c>
      <c r="CZ14" s="357">
        <v>23611</v>
      </c>
      <c r="DA14" s="357">
        <v>23540</v>
      </c>
      <c r="DB14" s="357">
        <v>23537</v>
      </c>
      <c r="DC14" s="357">
        <v>23758</v>
      </c>
      <c r="DD14" s="357">
        <v>23091</v>
      </c>
      <c r="DE14" s="357">
        <v>23302</v>
      </c>
      <c r="DF14" s="357">
        <v>23383</v>
      </c>
      <c r="DG14" s="345">
        <v>23431</v>
      </c>
      <c r="DH14" s="346">
        <v>23271</v>
      </c>
      <c r="DI14" s="357">
        <v>22992</v>
      </c>
      <c r="DJ14" s="357">
        <v>23581</v>
      </c>
      <c r="DK14" s="357">
        <v>23820</v>
      </c>
      <c r="DL14" s="357">
        <v>23611</v>
      </c>
      <c r="DM14" s="357">
        <v>23398</v>
      </c>
      <c r="DN14" s="357">
        <v>21452</v>
      </c>
      <c r="DO14" s="357">
        <v>21490</v>
      </c>
      <c r="DP14" s="357">
        <v>21802</v>
      </c>
      <c r="DQ14" s="345">
        <v>21650</v>
      </c>
      <c r="DR14" s="345">
        <v>21664</v>
      </c>
      <c r="DS14" s="349">
        <v>21640</v>
      </c>
      <c r="DT14" s="345">
        <v>21194</v>
      </c>
      <c r="DU14" s="103">
        <v>-446</v>
      </c>
      <c r="DV14" s="83">
        <v>-2.1043691610833255</v>
      </c>
      <c r="DW14" s="103">
        <v>-2237</v>
      </c>
      <c r="DX14" s="83">
        <v>-9.5471810848875425</v>
      </c>
      <c r="DY14" s="5"/>
      <c r="EB14" s="104" t="s">
        <v>476</v>
      </c>
      <c r="EC14" s="102">
        <v>3632108</v>
      </c>
      <c r="ED14" s="105">
        <v>3682330</v>
      </c>
      <c r="EE14" s="105">
        <v>3769054</v>
      </c>
      <c r="EF14" s="105">
        <v>3914759</v>
      </c>
      <c r="EG14" s="105">
        <v>3943689</v>
      </c>
      <c r="EH14" s="105">
        <v>4190806</v>
      </c>
      <c r="EI14" s="105">
        <v>4084358</v>
      </c>
    </row>
    <row r="15" spans="1:139" ht="15" outlineLevel="2">
      <c r="A15" s="343">
        <v>250</v>
      </c>
      <c r="B15" s="343" t="s">
        <v>299</v>
      </c>
      <c r="C15" s="343" t="s">
        <v>302</v>
      </c>
      <c r="D15" s="346">
        <v>8763</v>
      </c>
      <c r="E15" s="357">
        <v>8639</v>
      </c>
      <c r="F15" s="357">
        <v>8793</v>
      </c>
      <c r="G15" s="357">
        <v>9215</v>
      </c>
      <c r="H15" s="357">
        <v>9332</v>
      </c>
      <c r="I15" s="357">
        <v>9380</v>
      </c>
      <c r="J15" s="357">
        <v>9309</v>
      </c>
      <c r="K15" s="357">
        <v>9191</v>
      </c>
      <c r="L15" s="357">
        <v>8947</v>
      </c>
      <c r="M15" s="357">
        <v>9065</v>
      </c>
      <c r="N15" s="357">
        <v>9186</v>
      </c>
      <c r="O15" s="349">
        <v>9169</v>
      </c>
      <c r="P15" s="346">
        <v>8749</v>
      </c>
      <c r="Q15" s="357">
        <v>8846</v>
      </c>
      <c r="R15" s="357">
        <v>9058</v>
      </c>
      <c r="S15" s="357">
        <v>9036</v>
      </c>
      <c r="T15" s="357">
        <v>9332</v>
      </c>
      <c r="U15" s="357">
        <v>9370</v>
      </c>
      <c r="V15" s="357">
        <v>9391</v>
      </c>
      <c r="W15" s="357">
        <v>9609</v>
      </c>
      <c r="X15" s="357">
        <v>9703</v>
      </c>
      <c r="Y15" s="357">
        <v>9793</v>
      </c>
      <c r="Z15" s="357">
        <v>9410</v>
      </c>
      <c r="AA15" s="349">
        <v>9264</v>
      </c>
      <c r="AB15" s="346">
        <v>8786</v>
      </c>
      <c r="AC15" s="357">
        <v>8531</v>
      </c>
      <c r="AD15" s="357">
        <v>8654</v>
      </c>
      <c r="AE15" s="357">
        <v>8663</v>
      </c>
      <c r="AF15" s="357">
        <v>8633</v>
      </c>
      <c r="AG15" s="357">
        <v>8846</v>
      </c>
      <c r="AH15" s="357">
        <v>8934</v>
      </c>
      <c r="AI15" s="357">
        <v>8980</v>
      </c>
      <c r="AJ15" s="357">
        <v>9007</v>
      </c>
      <c r="AK15" s="357">
        <v>8983</v>
      </c>
      <c r="AL15" s="357">
        <v>8428</v>
      </c>
      <c r="AM15" s="349">
        <v>8585</v>
      </c>
      <c r="AN15" s="346">
        <v>8452</v>
      </c>
      <c r="AO15" s="357">
        <v>8057</v>
      </c>
      <c r="AP15" s="357">
        <v>8176</v>
      </c>
      <c r="AQ15" s="357">
        <v>8371</v>
      </c>
      <c r="AR15" s="357">
        <v>8402</v>
      </c>
      <c r="AS15" s="357">
        <v>9136</v>
      </c>
      <c r="AT15" s="357">
        <v>9107</v>
      </c>
      <c r="AU15" s="357">
        <v>9202</v>
      </c>
      <c r="AV15" s="357">
        <v>9336</v>
      </c>
      <c r="AW15" s="357">
        <v>9461</v>
      </c>
      <c r="AX15" s="357">
        <v>9476</v>
      </c>
      <c r="AY15" s="349">
        <v>9657</v>
      </c>
      <c r="AZ15" s="346">
        <v>9622</v>
      </c>
      <c r="BA15" s="357">
        <v>9468</v>
      </c>
      <c r="BB15" s="357">
        <v>9395</v>
      </c>
      <c r="BC15" s="357">
        <v>9135</v>
      </c>
      <c r="BD15" s="357">
        <v>9111</v>
      </c>
      <c r="BE15" s="357">
        <v>9211</v>
      </c>
      <c r="BF15" s="357">
        <v>9130</v>
      </c>
      <c r="BG15" s="357">
        <v>9333</v>
      </c>
      <c r="BH15" s="357">
        <v>9027</v>
      </c>
      <c r="BI15" s="357">
        <v>9090</v>
      </c>
      <c r="BJ15" s="357">
        <v>8995</v>
      </c>
      <c r="BK15" s="345">
        <v>9104</v>
      </c>
      <c r="BL15" s="346">
        <v>9092</v>
      </c>
      <c r="BM15" s="357">
        <v>8877</v>
      </c>
      <c r="BN15" s="357">
        <v>8990</v>
      </c>
      <c r="BO15" s="357">
        <v>8900</v>
      </c>
      <c r="BP15" s="357">
        <v>8836</v>
      </c>
      <c r="BQ15" s="357">
        <v>8852</v>
      </c>
      <c r="BR15" s="357">
        <v>8892</v>
      </c>
      <c r="BS15" s="357">
        <v>8915</v>
      </c>
      <c r="BT15" s="357">
        <v>9054</v>
      </c>
      <c r="BU15" s="357">
        <v>9132</v>
      </c>
      <c r="BV15" s="357">
        <v>9357</v>
      </c>
      <c r="BW15" s="345">
        <v>9332</v>
      </c>
      <c r="BX15" s="346">
        <v>9287</v>
      </c>
      <c r="BY15" s="357">
        <v>9169</v>
      </c>
      <c r="BZ15" s="357">
        <v>9128</v>
      </c>
      <c r="CA15" s="357">
        <v>9125</v>
      </c>
      <c r="CB15" s="357">
        <v>9203</v>
      </c>
      <c r="CC15" s="357">
        <v>9214</v>
      </c>
      <c r="CD15" s="357">
        <v>9335</v>
      </c>
      <c r="CE15" s="357">
        <v>9276</v>
      </c>
      <c r="CF15" s="357">
        <v>9212</v>
      </c>
      <c r="CG15" s="357">
        <v>9307</v>
      </c>
      <c r="CH15" s="357">
        <v>9249</v>
      </c>
      <c r="CI15" s="345">
        <v>9184</v>
      </c>
      <c r="CJ15" s="346">
        <v>8794</v>
      </c>
      <c r="CK15" s="357">
        <v>8696</v>
      </c>
      <c r="CL15" s="357">
        <v>8798</v>
      </c>
      <c r="CM15" s="357">
        <v>8964</v>
      </c>
      <c r="CN15" s="357">
        <v>8900</v>
      </c>
      <c r="CO15" s="357">
        <v>8914</v>
      </c>
      <c r="CP15" s="357">
        <v>8936</v>
      </c>
      <c r="CQ15" s="357">
        <v>9145</v>
      </c>
      <c r="CR15" s="357">
        <v>9184</v>
      </c>
      <c r="CS15" s="357">
        <v>9318</v>
      </c>
      <c r="CT15" s="357">
        <v>9477</v>
      </c>
      <c r="CU15" s="345">
        <v>9638</v>
      </c>
      <c r="CV15" s="346">
        <v>9605</v>
      </c>
      <c r="CW15" s="357">
        <v>9600</v>
      </c>
      <c r="CX15" s="357">
        <v>9670</v>
      </c>
      <c r="CY15" s="357">
        <v>9722</v>
      </c>
      <c r="CZ15" s="357">
        <v>9799</v>
      </c>
      <c r="DA15" s="357">
        <v>9893</v>
      </c>
      <c r="DB15" s="357">
        <v>9925</v>
      </c>
      <c r="DC15" s="357">
        <v>9941</v>
      </c>
      <c r="DD15" s="357">
        <v>9744</v>
      </c>
      <c r="DE15" s="357">
        <v>9660</v>
      </c>
      <c r="DF15" s="357">
        <v>9671</v>
      </c>
      <c r="DG15" s="345">
        <v>9732</v>
      </c>
      <c r="DH15" s="346">
        <v>9586</v>
      </c>
      <c r="DI15" s="357">
        <v>9491</v>
      </c>
      <c r="DJ15" s="357">
        <v>9738</v>
      </c>
      <c r="DK15" s="357">
        <v>9777</v>
      </c>
      <c r="DL15" s="357">
        <v>9720</v>
      </c>
      <c r="DM15" s="357">
        <v>9614</v>
      </c>
      <c r="DN15" s="357">
        <v>8881</v>
      </c>
      <c r="DO15" s="357">
        <v>8841</v>
      </c>
      <c r="DP15" s="357">
        <v>8930</v>
      </c>
      <c r="DQ15" s="345">
        <v>8880</v>
      </c>
      <c r="DR15" s="345">
        <v>8938</v>
      </c>
      <c r="DS15" s="349">
        <v>9014</v>
      </c>
      <c r="DT15" s="345">
        <v>8833</v>
      </c>
      <c r="DU15" s="103">
        <v>-181</v>
      </c>
      <c r="DV15" s="83">
        <v>-2.0491339295822484</v>
      </c>
      <c r="DW15" s="103">
        <v>-899</v>
      </c>
      <c r="DX15" s="83">
        <v>-9.237566789971229</v>
      </c>
      <c r="EB15" s="104" t="s">
        <v>477</v>
      </c>
      <c r="EC15" s="102">
        <v>3679020</v>
      </c>
      <c r="ED15" s="105">
        <v>3688539</v>
      </c>
      <c r="EE15" s="105">
        <v>3783032</v>
      </c>
      <c r="EF15" s="105">
        <v>3938516</v>
      </c>
      <c r="EG15" s="105">
        <v>3980162</v>
      </c>
      <c r="EH15" s="105">
        <v>4213503</v>
      </c>
      <c r="EI15" s="105">
        <v>4049362</v>
      </c>
    </row>
    <row r="16" spans="1:139" ht="15" outlineLevel="2">
      <c r="A16" s="343">
        <v>495</v>
      </c>
      <c r="B16" s="343" t="s">
        <v>299</v>
      </c>
      <c r="C16" s="343" t="s">
        <v>303</v>
      </c>
      <c r="D16" s="346">
        <v>1475</v>
      </c>
      <c r="E16" s="357">
        <v>1302</v>
      </c>
      <c r="F16" s="357">
        <v>1341</v>
      </c>
      <c r="G16" s="357">
        <v>1345</v>
      </c>
      <c r="H16" s="357">
        <v>1436</v>
      </c>
      <c r="I16" s="357">
        <v>1438</v>
      </c>
      <c r="J16" s="357">
        <v>1488</v>
      </c>
      <c r="K16" s="357">
        <v>1559</v>
      </c>
      <c r="L16" s="357">
        <v>1554</v>
      </c>
      <c r="M16" s="357">
        <v>1588</v>
      </c>
      <c r="N16" s="357">
        <v>1564</v>
      </c>
      <c r="O16" s="349">
        <v>1437</v>
      </c>
      <c r="P16" s="346">
        <v>1250</v>
      </c>
      <c r="Q16" s="357">
        <v>1246</v>
      </c>
      <c r="R16" s="357">
        <v>1209</v>
      </c>
      <c r="S16" s="357">
        <v>1233</v>
      </c>
      <c r="T16" s="357">
        <v>1436</v>
      </c>
      <c r="U16" s="357">
        <v>1238</v>
      </c>
      <c r="V16" s="357">
        <v>1244</v>
      </c>
      <c r="W16" s="357">
        <v>1256</v>
      </c>
      <c r="X16" s="357">
        <v>1293</v>
      </c>
      <c r="Y16" s="357">
        <v>1336</v>
      </c>
      <c r="Z16" s="357">
        <v>1225</v>
      </c>
      <c r="AA16" s="349">
        <v>1174</v>
      </c>
      <c r="AB16" s="346">
        <v>1034</v>
      </c>
      <c r="AC16" s="357">
        <v>949</v>
      </c>
      <c r="AD16" s="357">
        <v>1000</v>
      </c>
      <c r="AE16" s="357">
        <v>1013</v>
      </c>
      <c r="AF16" s="357">
        <v>992</v>
      </c>
      <c r="AG16" s="357">
        <v>988</v>
      </c>
      <c r="AH16" s="357">
        <v>985</v>
      </c>
      <c r="AI16" s="357">
        <v>985</v>
      </c>
      <c r="AJ16" s="357">
        <v>956</v>
      </c>
      <c r="AK16" s="357">
        <v>966</v>
      </c>
      <c r="AL16" s="357">
        <v>818</v>
      </c>
      <c r="AM16" s="349">
        <v>984</v>
      </c>
      <c r="AN16" s="346">
        <v>1170</v>
      </c>
      <c r="AO16" s="357">
        <v>984</v>
      </c>
      <c r="AP16" s="357">
        <v>994</v>
      </c>
      <c r="AQ16" s="357">
        <v>1035</v>
      </c>
      <c r="AR16" s="357">
        <v>1069</v>
      </c>
      <c r="AS16" s="357">
        <v>1333</v>
      </c>
      <c r="AT16" s="357">
        <v>1247</v>
      </c>
      <c r="AU16" s="357">
        <v>1280</v>
      </c>
      <c r="AV16" s="357">
        <v>1321</v>
      </c>
      <c r="AW16" s="357">
        <v>1371</v>
      </c>
      <c r="AX16" s="357">
        <v>1398</v>
      </c>
      <c r="AY16" s="349">
        <v>1426</v>
      </c>
      <c r="AZ16" s="346">
        <v>1418</v>
      </c>
      <c r="BA16" s="357">
        <v>1397</v>
      </c>
      <c r="BB16" s="357">
        <v>1221</v>
      </c>
      <c r="BC16" s="357">
        <v>1166</v>
      </c>
      <c r="BD16" s="357">
        <v>1158</v>
      </c>
      <c r="BE16" s="357">
        <v>1170</v>
      </c>
      <c r="BF16" s="357">
        <v>1309</v>
      </c>
      <c r="BG16" s="357">
        <v>1192</v>
      </c>
      <c r="BH16" s="357">
        <v>1163</v>
      </c>
      <c r="BI16" s="357">
        <v>1174</v>
      </c>
      <c r="BJ16" s="357">
        <v>1168</v>
      </c>
      <c r="BK16" s="345">
        <v>1210</v>
      </c>
      <c r="BL16" s="346">
        <v>1204</v>
      </c>
      <c r="BM16" s="357">
        <v>1135</v>
      </c>
      <c r="BN16" s="357">
        <v>1266</v>
      </c>
      <c r="BO16" s="357">
        <v>1230</v>
      </c>
      <c r="BP16" s="357">
        <v>1193</v>
      </c>
      <c r="BQ16" s="357">
        <v>1219</v>
      </c>
      <c r="BR16" s="357">
        <v>1213</v>
      </c>
      <c r="BS16" s="357">
        <v>1209</v>
      </c>
      <c r="BT16" s="357">
        <v>1245</v>
      </c>
      <c r="BU16" s="357">
        <v>1306</v>
      </c>
      <c r="BV16" s="357">
        <v>1336</v>
      </c>
      <c r="BW16" s="345">
        <v>1290</v>
      </c>
      <c r="BX16" s="346">
        <v>1226</v>
      </c>
      <c r="BY16" s="357">
        <v>1171</v>
      </c>
      <c r="BZ16" s="357">
        <v>1222</v>
      </c>
      <c r="CA16" s="357">
        <v>1228</v>
      </c>
      <c r="CB16" s="357">
        <v>1224</v>
      </c>
      <c r="CC16" s="357">
        <v>1220</v>
      </c>
      <c r="CD16" s="357">
        <v>1197</v>
      </c>
      <c r="CE16" s="357">
        <v>1158</v>
      </c>
      <c r="CF16" s="357">
        <v>1117</v>
      </c>
      <c r="CG16" s="357">
        <v>1129</v>
      </c>
      <c r="CH16" s="357">
        <v>1121</v>
      </c>
      <c r="CI16" s="345">
        <v>1118</v>
      </c>
      <c r="CJ16" s="346">
        <v>1016</v>
      </c>
      <c r="CK16" s="357">
        <v>938</v>
      </c>
      <c r="CL16" s="357">
        <v>1016</v>
      </c>
      <c r="CM16" s="357">
        <v>1106</v>
      </c>
      <c r="CN16" s="357">
        <v>1060</v>
      </c>
      <c r="CO16" s="357">
        <v>1106</v>
      </c>
      <c r="CP16" s="357">
        <v>1105</v>
      </c>
      <c r="CQ16" s="357">
        <v>1151</v>
      </c>
      <c r="CR16" s="357">
        <v>1203</v>
      </c>
      <c r="CS16" s="357">
        <v>1246</v>
      </c>
      <c r="CT16" s="357">
        <v>1302</v>
      </c>
      <c r="CU16" s="345">
        <v>1375</v>
      </c>
      <c r="CV16" s="346">
        <v>1345</v>
      </c>
      <c r="CW16" s="357">
        <v>1279</v>
      </c>
      <c r="CX16" s="357">
        <v>1331</v>
      </c>
      <c r="CY16" s="357">
        <v>1418</v>
      </c>
      <c r="CZ16" s="357">
        <v>1471</v>
      </c>
      <c r="DA16" s="357">
        <v>1465</v>
      </c>
      <c r="DB16" s="357">
        <v>1509</v>
      </c>
      <c r="DC16" s="357">
        <v>1505</v>
      </c>
      <c r="DD16" s="357">
        <v>1348</v>
      </c>
      <c r="DE16" s="357">
        <v>1351</v>
      </c>
      <c r="DF16" s="357">
        <v>1349</v>
      </c>
      <c r="DG16" s="345">
        <v>1374</v>
      </c>
      <c r="DH16" s="346">
        <v>1290</v>
      </c>
      <c r="DI16" s="357">
        <v>1223</v>
      </c>
      <c r="DJ16" s="357">
        <v>1444</v>
      </c>
      <c r="DK16" s="357">
        <v>1431</v>
      </c>
      <c r="DL16" s="357">
        <v>1399</v>
      </c>
      <c r="DM16" s="357">
        <v>1377</v>
      </c>
      <c r="DN16" s="357">
        <v>1225</v>
      </c>
      <c r="DO16" s="357">
        <v>1210</v>
      </c>
      <c r="DP16" s="357">
        <v>1292</v>
      </c>
      <c r="DQ16" s="345">
        <v>1297</v>
      </c>
      <c r="DR16" s="345">
        <v>1287</v>
      </c>
      <c r="DS16" s="349">
        <v>1313</v>
      </c>
      <c r="DT16" s="345">
        <v>1168</v>
      </c>
      <c r="DU16" s="103">
        <v>-145</v>
      </c>
      <c r="DV16" s="83">
        <v>-12.414383561643834</v>
      </c>
      <c r="DW16" s="103">
        <v>-206</v>
      </c>
      <c r="DX16" s="83">
        <v>-14.992721979621543</v>
      </c>
      <c r="EB16" s="104" t="s">
        <v>478</v>
      </c>
      <c r="EC16" s="102">
        <v>3678842</v>
      </c>
      <c r="ED16" s="105">
        <v>3691515</v>
      </c>
      <c r="EE16" s="105">
        <v>3791243</v>
      </c>
      <c r="EF16" s="105">
        <v>3947078</v>
      </c>
      <c r="EG16" s="105">
        <v>4015743</v>
      </c>
      <c r="EH16" s="105">
        <v>4231708</v>
      </c>
      <c r="EI16" s="105">
        <v>4049362</v>
      </c>
    </row>
    <row r="17" spans="1:140" ht="15" outlineLevel="2">
      <c r="A17" s="343">
        <v>790</v>
      </c>
      <c r="B17" s="343" t="s">
        <v>299</v>
      </c>
      <c r="C17" s="343" t="s">
        <v>304</v>
      </c>
      <c r="D17" s="346">
        <v>2334</v>
      </c>
      <c r="E17" s="357">
        <v>2359</v>
      </c>
      <c r="F17" s="357">
        <v>2393</v>
      </c>
      <c r="G17" s="357">
        <v>2487</v>
      </c>
      <c r="H17" s="357">
        <v>2501</v>
      </c>
      <c r="I17" s="357">
        <v>2583</v>
      </c>
      <c r="J17" s="357">
        <v>2456</v>
      </c>
      <c r="K17" s="357">
        <v>2363</v>
      </c>
      <c r="L17" s="357">
        <v>2347</v>
      </c>
      <c r="M17" s="357">
        <v>2417</v>
      </c>
      <c r="N17" s="357">
        <v>2463</v>
      </c>
      <c r="O17" s="349">
        <v>2459</v>
      </c>
      <c r="P17" s="346">
        <v>2297</v>
      </c>
      <c r="Q17" s="357">
        <v>2388</v>
      </c>
      <c r="R17" s="357">
        <v>2464</v>
      </c>
      <c r="S17" s="357">
        <v>2470</v>
      </c>
      <c r="T17" s="357">
        <v>2501</v>
      </c>
      <c r="U17" s="357">
        <v>2526</v>
      </c>
      <c r="V17" s="357">
        <v>2543</v>
      </c>
      <c r="W17" s="357">
        <v>2608</v>
      </c>
      <c r="X17" s="357">
        <v>2661</v>
      </c>
      <c r="Y17" s="357">
        <v>2769</v>
      </c>
      <c r="Z17" s="357">
        <v>2685</v>
      </c>
      <c r="AA17" s="349">
        <v>2625</v>
      </c>
      <c r="AB17" s="346">
        <v>2437</v>
      </c>
      <c r="AC17" s="357">
        <v>2367</v>
      </c>
      <c r="AD17" s="357">
        <v>2394</v>
      </c>
      <c r="AE17" s="357">
        <v>2401</v>
      </c>
      <c r="AF17" s="357">
        <v>2355</v>
      </c>
      <c r="AG17" s="357">
        <v>2416</v>
      </c>
      <c r="AH17" s="357">
        <v>2438</v>
      </c>
      <c r="AI17" s="357">
        <v>2467</v>
      </c>
      <c r="AJ17" s="357">
        <v>2481</v>
      </c>
      <c r="AK17" s="357">
        <v>2486</v>
      </c>
      <c r="AL17" s="357">
        <v>2325</v>
      </c>
      <c r="AM17" s="349">
        <v>2390</v>
      </c>
      <c r="AN17" s="346">
        <v>2337</v>
      </c>
      <c r="AO17" s="357">
        <v>2014</v>
      </c>
      <c r="AP17" s="357">
        <v>1993</v>
      </c>
      <c r="AQ17" s="357">
        <v>2161</v>
      </c>
      <c r="AR17" s="357">
        <v>2162</v>
      </c>
      <c r="AS17" s="357">
        <v>2552</v>
      </c>
      <c r="AT17" s="357">
        <v>2505</v>
      </c>
      <c r="AU17" s="357">
        <v>2548</v>
      </c>
      <c r="AV17" s="357">
        <v>2588</v>
      </c>
      <c r="AW17" s="357">
        <v>2602</v>
      </c>
      <c r="AX17" s="357">
        <v>2644</v>
      </c>
      <c r="AY17" s="349">
        <v>2739</v>
      </c>
      <c r="AZ17" s="346">
        <v>2700</v>
      </c>
      <c r="BA17" s="357">
        <v>2673</v>
      </c>
      <c r="BB17" s="357">
        <v>2629</v>
      </c>
      <c r="BC17" s="357">
        <v>2492</v>
      </c>
      <c r="BD17" s="357">
        <v>2465</v>
      </c>
      <c r="BE17" s="357">
        <v>2484</v>
      </c>
      <c r="BF17" s="357">
        <v>2474</v>
      </c>
      <c r="BG17" s="357">
        <v>2439</v>
      </c>
      <c r="BH17" s="357">
        <v>2387</v>
      </c>
      <c r="BI17" s="357">
        <v>2386</v>
      </c>
      <c r="BJ17" s="357">
        <v>2411</v>
      </c>
      <c r="BK17" s="345">
        <v>2510</v>
      </c>
      <c r="BL17" s="346">
        <v>2483</v>
      </c>
      <c r="BM17" s="357">
        <v>2437</v>
      </c>
      <c r="BN17" s="357">
        <v>2555</v>
      </c>
      <c r="BO17" s="357">
        <v>2535</v>
      </c>
      <c r="BP17" s="357">
        <v>2583</v>
      </c>
      <c r="BQ17" s="357">
        <v>2612</v>
      </c>
      <c r="BR17" s="357">
        <v>2608</v>
      </c>
      <c r="BS17" s="357">
        <v>2584</v>
      </c>
      <c r="BT17" s="357">
        <v>2597</v>
      </c>
      <c r="BU17" s="357">
        <v>2600</v>
      </c>
      <c r="BV17" s="357">
        <v>2637</v>
      </c>
      <c r="BW17" s="345">
        <v>2586</v>
      </c>
      <c r="BX17" s="346">
        <v>2442</v>
      </c>
      <c r="BY17" s="357">
        <v>2408</v>
      </c>
      <c r="BZ17" s="357">
        <v>2325</v>
      </c>
      <c r="CA17" s="357">
        <v>2331</v>
      </c>
      <c r="CB17" s="357">
        <v>2266</v>
      </c>
      <c r="CC17" s="357">
        <v>2269</v>
      </c>
      <c r="CD17" s="357">
        <v>2273</v>
      </c>
      <c r="CE17" s="357">
        <v>2158</v>
      </c>
      <c r="CF17" s="357">
        <v>2085</v>
      </c>
      <c r="CG17" s="357">
        <v>2085</v>
      </c>
      <c r="CH17" s="357">
        <v>2043</v>
      </c>
      <c r="CI17" s="345">
        <v>2012</v>
      </c>
      <c r="CJ17" s="346">
        <v>1858</v>
      </c>
      <c r="CK17" s="357">
        <v>1738</v>
      </c>
      <c r="CL17" s="357">
        <v>1759</v>
      </c>
      <c r="CM17" s="357">
        <v>1785</v>
      </c>
      <c r="CN17" s="357">
        <v>1748</v>
      </c>
      <c r="CO17" s="357">
        <v>1752</v>
      </c>
      <c r="CP17" s="357">
        <v>1780</v>
      </c>
      <c r="CQ17" s="357">
        <v>1877</v>
      </c>
      <c r="CR17" s="357">
        <v>1903</v>
      </c>
      <c r="CS17" s="357">
        <v>1929</v>
      </c>
      <c r="CT17" s="357">
        <v>2020</v>
      </c>
      <c r="CU17" s="345">
        <v>2111</v>
      </c>
      <c r="CV17" s="346">
        <v>2088</v>
      </c>
      <c r="CW17" s="357">
        <v>1964</v>
      </c>
      <c r="CX17" s="357">
        <v>2028</v>
      </c>
      <c r="CY17" s="357">
        <v>2109</v>
      </c>
      <c r="CZ17" s="357">
        <v>2212</v>
      </c>
      <c r="DA17" s="357">
        <v>2198</v>
      </c>
      <c r="DB17" s="357">
        <v>2252</v>
      </c>
      <c r="DC17" s="357">
        <v>2233</v>
      </c>
      <c r="DD17" s="357">
        <v>2081</v>
      </c>
      <c r="DE17" s="357">
        <v>2094</v>
      </c>
      <c r="DF17" s="357">
        <v>2106</v>
      </c>
      <c r="DG17" s="345">
        <v>2122</v>
      </c>
      <c r="DH17" s="346">
        <v>2049</v>
      </c>
      <c r="DI17" s="357">
        <v>1953</v>
      </c>
      <c r="DJ17" s="357">
        <v>2116</v>
      </c>
      <c r="DK17" s="357">
        <v>2111</v>
      </c>
      <c r="DL17" s="357">
        <v>2078</v>
      </c>
      <c r="DM17" s="357">
        <v>2060</v>
      </c>
      <c r="DN17" s="357">
        <v>1859</v>
      </c>
      <c r="DO17" s="357">
        <v>1852</v>
      </c>
      <c r="DP17" s="357">
        <v>1905</v>
      </c>
      <c r="DQ17" s="345">
        <v>1882</v>
      </c>
      <c r="DR17" s="345">
        <v>1902</v>
      </c>
      <c r="DS17" s="349">
        <v>1864</v>
      </c>
      <c r="DT17" s="345">
        <v>1666</v>
      </c>
      <c r="DU17" s="103">
        <v>-198</v>
      </c>
      <c r="DV17" s="83">
        <v>-11.884753901560623</v>
      </c>
      <c r="DW17" s="103">
        <v>-456</v>
      </c>
      <c r="DX17" s="83">
        <v>-21.489161168708765</v>
      </c>
      <c r="EB17" s="104" t="s">
        <v>479</v>
      </c>
      <c r="EC17" s="230">
        <v>3696112</v>
      </c>
      <c r="ED17" s="105">
        <v>3699285</v>
      </c>
      <c r="EE17" s="3">
        <v>3791942</v>
      </c>
      <c r="EF17" s="105">
        <v>3941677</v>
      </c>
      <c r="EG17" s="105">
        <v>4036469</v>
      </c>
      <c r="EH17" s="105">
        <v>4240748</v>
      </c>
      <c r="EI17" s="105"/>
    </row>
    <row r="18" spans="1:140" ht="15" outlineLevel="2">
      <c r="A18" s="343">
        <v>895</v>
      </c>
      <c r="B18" s="343" t="s">
        <v>299</v>
      </c>
      <c r="C18" s="343" t="s">
        <v>305</v>
      </c>
      <c r="D18" s="346">
        <v>2363</v>
      </c>
      <c r="E18" s="357">
        <v>2387</v>
      </c>
      <c r="F18" s="357">
        <v>2427</v>
      </c>
      <c r="G18" s="357">
        <v>2441</v>
      </c>
      <c r="H18" s="357">
        <v>2385</v>
      </c>
      <c r="I18" s="357">
        <v>2372</v>
      </c>
      <c r="J18" s="357">
        <v>2305</v>
      </c>
      <c r="K18" s="357">
        <v>2257</v>
      </c>
      <c r="L18" s="357">
        <v>2149</v>
      </c>
      <c r="M18" s="357">
        <v>2159</v>
      </c>
      <c r="N18" s="357">
        <v>2139</v>
      </c>
      <c r="O18" s="349">
        <v>2168</v>
      </c>
      <c r="P18" s="346">
        <v>1991</v>
      </c>
      <c r="Q18" s="357">
        <v>2003</v>
      </c>
      <c r="R18" s="357">
        <v>2009</v>
      </c>
      <c r="S18" s="357">
        <v>1958</v>
      </c>
      <c r="T18" s="357">
        <v>2385</v>
      </c>
      <c r="U18" s="357">
        <v>2018</v>
      </c>
      <c r="V18" s="357">
        <v>2027</v>
      </c>
      <c r="W18" s="357">
        <v>2142</v>
      </c>
      <c r="X18" s="357">
        <v>2185</v>
      </c>
      <c r="Y18" s="357">
        <v>2218</v>
      </c>
      <c r="Z18" s="357">
        <v>2027</v>
      </c>
      <c r="AA18" s="349">
        <v>1972</v>
      </c>
      <c r="AB18" s="346">
        <v>1906</v>
      </c>
      <c r="AC18" s="357">
        <v>1848</v>
      </c>
      <c r="AD18" s="357">
        <v>1833</v>
      </c>
      <c r="AE18" s="357">
        <v>1818</v>
      </c>
      <c r="AF18" s="357">
        <v>1818</v>
      </c>
      <c r="AG18" s="357">
        <v>1888</v>
      </c>
      <c r="AH18" s="357">
        <v>1969</v>
      </c>
      <c r="AI18" s="357">
        <v>1998</v>
      </c>
      <c r="AJ18" s="357">
        <v>1984</v>
      </c>
      <c r="AK18" s="357">
        <v>1962</v>
      </c>
      <c r="AL18" s="357">
        <v>1715</v>
      </c>
      <c r="AM18" s="349">
        <v>1814</v>
      </c>
      <c r="AN18" s="346">
        <v>1825</v>
      </c>
      <c r="AO18" s="357">
        <v>1626</v>
      </c>
      <c r="AP18" s="357">
        <v>1666</v>
      </c>
      <c r="AQ18" s="357">
        <v>1760</v>
      </c>
      <c r="AR18" s="357">
        <v>1746</v>
      </c>
      <c r="AS18" s="357">
        <v>2056</v>
      </c>
      <c r="AT18" s="357">
        <v>2001</v>
      </c>
      <c r="AU18" s="357">
        <v>2066</v>
      </c>
      <c r="AV18" s="357">
        <v>2123</v>
      </c>
      <c r="AW18" s="357">
        <v>2159</v>
      </c>
      <c r="AX18" s="357">
        <v>2146</v>
      </c>
      <c r="AY18" s="349">
        <v>2222</v>
      </c>
      <c r="AZ18" s="346">
        <v>2180</v>
      </c>
      <c r="BA18" s="357">
        <v>2190</v>
      </c>
      <c r="BB18" s="357">
        <v>2142</v>
      </c>
      <c r="BC18" s="357">
        <v>2080</v>
      </c>
      <c r="BD18" s="357">
        <v>2060</v>
      </c>
      <c r="BE18" s="357">
        <v>2098</v>
      </c>
      <c r="BF18" s="357">
        <v>2168</v>
      </c>
      <c r="BG18" s="357">
        <v>2085</v>
      </c>
      <c r="BH18" s="357">
        <v>2164</v>
      </c>
      <c r="BI18" s="357">
        <v>2173</v>
      </c>
      <c r="BJ18" s="357">
        <v>2128</v>
      </c>
      <c r="BK18" s="345">
        <v>2168</v>
      </c>
      <c r="BL18" s="346">
        <v>2139</v>
      </c>
      <c r="BM18" s="357">
        <v>1998</v>
      </c>
      <c r="BN18" s="357">
        <v>2041</v>
      </c>
      <c r="BO18" s="357">
        <v>1971</v>
      </c>
      <c r="BP18" s="357">
        <v>1993</v>
      </c>
      <c r="BQ18" s="357">
        <v>2029</v>
      </c>
      <c r="BR18" s="357">
        <v>2006</v>
      </c>
      <c r="BS18" s="357">
        <v>2023</v>
      </c>
      <c r="BT18" s="357">
        <v>2018</v>
      </c>
      <c r="BU18" s="357">
        <v>2010</v>
      </c>
      <c r="BV18" s="357">
        <v>1968</v>
      </c>
      <c r="BW18" s="345">
        <v>1982</v>
      </c>
      <c r="BX18" s="346">
        <v>1894</v>
      </c>
      <c r="BY18" s="357">
        <v>1895</v>
      </c>
      <c r="BZ18" s="357">
        <v>1835</v>
      </c>
      <c r="CA18" s="357">
        <v>1891</v>
      </c>
      <c r="CB18" s="357">
        <v>1927</v>
      </c>
      <c r="CC18" s="357">
        <v>1986</v>
      </c>
      <c r="CD18" s="357">
        <v>2012</v>
      </c>
      <c r="CE18" s="357">
        <v>1955</v>
      </c>
      <c r="CF18" s="357">
        <v>1912</v>
      </c>
      <c r="CG18" s="357">
        <v>1982</v>
      </c>
      <c r="CH18" s="357">
        <v>1974</v>
      </c>
      <c r="CI18" s="345">
        <v>1922</v>
      </c>
      <c r="CJ18" s="346">
        <v>1736</v>
      </c>
      <c r="CK18" s="357">
        <v>1619</v>
      </c>
      <c r="CL18" s="357">
        <v>1686</v>
      </c>
      <c r="CM18" s="357">
        <v>1725</v>
      </c>
      <c r="CN18" s="357">
        <v>1633</v>
      </c>
      <c r="CO18" s="357">
        <v>1703</v>
      </c>
      <c r="CP18" s="357">
        <v>1710</v>
      </c>
      <c r="CQ18" s="357">
        <v>1768</v>
      </c>
      <c r="CR18" s="357">
        <v>1819</v>
      </c>
      <c r="CS18" s="357">
        <v>1879</v>
      </c>
      <c r="CT18" s="357">
        <v>1951</v>
      </c>
      <c r="CU18" s="345">
        <v>2051</v>
      </c>
      <c r="CV18" s="346">
        <v>2020</v>
      </c>
      <c r="CW18" s="357">
        <v>1970</v>
      </c>
      <c r="CX18" s="357">
        <v>2019</v>
      </c>
      <c r="CY18" s="357">
        <v>2051</v>
      </c>
      <c r="CZ18" s="357">
        <v>2100</v>
      </c>
      <c r="DA18" s="357">
        <v>2148</v>
      </c>
      <c r="DB18" s="357">
        <v>2140</v>
      </c>
      <c r="DC18" s="357">
        <v>2174</v>
      </c>
      <c r="DD18" s="357">
        <v>2029</v>
      </c>
      <c r="DE18" s="357">
        <v>2057</v>
      </c>
      <c r="DF18" s="357">
        <v>2064</v>
      </c>
      <c r="DG18" s="345">
        <v>2046</v>
      </c>
      <c r="DH18" s="346">
        <v>1987</v>
      </c>
      <c r="DI18" s="357">
        <v>1905</v>
      </c>
      <c r="DJ18" s="357">
        <v>2132</v>
      </c>
      <c r="DK18" s="357">
        <v>2113</v>
      </c>
      <c r="DL18" s="357">
        <v>2085</v>
      </c>
      <c r="DM18" s="357">
        <v>2091</v>
      </c>
      <c r="DN18" s="357">
        <v>1867</v>
      </c>
      <c r="DO18" s="357">
        <v>1837</v>
      </c>
      <c r="DP18" s="357">
        <v>1903</v>
      </c>
      <c r="DQ18" s="345">
        <v>1821</v>
      </c>
      <c r="DR18" s="345">
        <v>1853</v>
      </c>
      <c r="DS18" s="349">
        <v>1853</v>
      </c>
      <c r="DT18" s="345">
        <v>1698</v>
      </c>
      <c r="DU18" s="103">
        <v>-155</v>
      </c>
      <c r="DV18" s="83">
        <v>-9.1283863368669014</v>
      </c>
      <c r="DW18" s="103">
        <v>-348</v>
      </c>
      <c r="DX18" s="83">
        <v>-17.008797653958943</v>
      </c>
    </row>
    <row r="19" spans="1:140" ht="15" outlineLevel="1">
      <c r="A19" s="123" t="s">
        <v>306</v>
      </c>
      <c r="B19" s="25"/>
      <c r="C19" s="26"/>
      <c r="D19" s="43">
        <v>172751</v>
      </c>
      <c r="E19" s="44">
        <v>169490</v>
      </c>
      <c r="F19" s="44">
        <v>169637</v>
      </c>
      <c r="G19" s="44">
        <v>169874</v>
      </c>
      <c r="H19" s="44">
        <v>168748</v>
      </c>
      <c r="I19" s="44">
        <v>169622</v>
      </c>
      <c r="J19" s="44">
        <v>168766</v>
      </c>
      <c r="K19" s="44">
        <v>169033</v>
      </c>
      <c r="L19" s="44">
        <v>164098</v>
      </c>
      <c r="M19" s="44">
        <v>167191</v>
      </c>
      <c r="N19" s="44">
        <v>167466</v>
      </c>
      <c r="O19" s="231">
        <v>168219</v>
      </c>
      <c r="P19" s="43">
        <v>165527</v>
      </c>
      <c r="Q19" s="44">
        <v>157160</v>
      </c>
      <c r="R19" s="44">
        <v>167672</v>
      </c>
      <c r="S19" s="44">
        <v>167249</v>
      </c>
      <c r="T19" s="44">
        <v>168748</v>
      </c>
      <c r="U19" s="44">
        <v>172726</v>
      </c>
      <c r="V19" s="44">
        <v>170438</v>
      </c>
      <c r="W19" s="44">
        <v>173978</v>
      </c>
      <c r="X19" s="44">
        <v>174877</v>
      </c>
      <c r="Y19" s="44">
        <v>177435</v>
      </c>
      <c r="Z19" s="44">
        <v>176986</v>
      </c>
      <c r="AA19" s="231">
        <v>173049</v>
      </c>
      <c r="AB19" s="43">
        <v>167648</v>
      </c>
      <c r="AC19" s="44">
        <v>165580</v>
      </c>
      <c r="AD19" s="44">
        <v>166654</v>
      </c>
      <c r="AE19" s="44">
        <v>168410</v>
      </c>
      <c r="AF19" s="44">
        <v>167862</v>
      </c>
      <c r="AG19" s="44">
        <v>169578</v>
      </c>
      <c r="AH19" s="44">
        <v>175463</v>
      </c>
      <c r="AI19" s="44">
        <v>177734</v>
      </c>
      <c r="AJ19" s="44">
        <v>179264</v>
      </c>
      <c r="AK19" s="44">
        <v>180268</v>
      </c>
      <c r="AL19" s="44">
        <v>177062</v>
      </c>
      <c r="AM19" s="231">
        <v>178026</v>
      </c>
      <c r="AN19" s="43">
        <v>174957</v>
      </c>
      <c r="AO19" s="44">
        <v>172331</v>
      </c>
      <c r="AP19" s="44">
        <v>174968</v>
      </c>
      <c r="AQ19" s="44">
        <v>178570</v>
      </c>
      <c r="AR19" s="44">
        <v>179569</v>
      </c>
      <c r="AS19" s="44">
        <v>182656</v>
      </c>
      <c r="AT19" s="44">
        <v>186318</v>
      </c>
      <c r="AU19" s="44">
        <v>187387</v>
      </c>
      <c r="AV19" s="44">
        <v>188040</v>
      </c>
      <c r="AW19" s="44">
        <v>190196</v>
      </c>
      <c r="AX19" s="44">
        <v>189649</v>
      </c>
      <c r="AY19" s="231">
        <v>189957</v>
      </c>
      <c r="AZ19" s="43">
        <v>187328</v>
      </c>
      <c r="BA19" s="44">
        <v>185287</v>
      </c>
      <c r="BB19" s="44">
        <v>188090</v>
      </c>
      <c r="BC19" s="44">
        <v>185887</v>
      </c>
      <c r="BD19" s="44">
        <v>186670</v>
      </c>
      <c r="BE19" s="44">
        <v>189023</v>
      </c>
      <c r="BF19" s="44">
        <v>189296</v>
      </c>
      <c r="BG19" s="44">
        <v>191377</v>
      </c>
      <c r="BH19" s="44">
        <v>190900</v>
      </c>
      <c r="BI19" s="44">
        <v>190718</v>
      </c>
      <c r="BJ19" s="44">
        <v>189862</v>
      </c>
      <c r="BK19" s="56">
        <v>190141</v>
      </c>
      <c r="BL19" s="43">
        <v>187230</v>
      </c>
      <c r="BM19" s="44">
        <v>186781</v>
      </c>
      <c r="BN19" s="44">
        <v>189654</v>
      </c>
      <c r="BO19" s="44">
        <v>191373</v>
      </c>
      <c r="BP19" s="44">
        <v>190547</v>
      </c>
      <c r="BQ19" s="44">
        <v>190549</v>
      </c>
      <c r="BR19" s="44">
        <v>189876</v>
      </c>
      <c r="BS19" s="44">
        <v>190772</v>
      </c>
      <c r="BT19" s="44">
        <v>191384</v>
      </c>
      <c r="BU19" s="44">
        <v>191895</v>
      </c>
      <c r="BV19" s="44">
        <v>191918</v>
      </c>
      <c r="BW19" s="56">
        <v>191308</v>
      </c>
      <c r="BX19" s="43">
        <v>187795</v>
      </c>
      <c r="BY19" s="44">
        <v>187218</v>
      </c>
      <c r="BZ19" s="44">
        <v>189052</v>
      </c>
      <c r="CA19" s="44">
        <v>190331</v>
      </c>
      <c r="CB19" s="44">
        <v>191205</v>
      </c>
      <c r="CC19" s="44">
        <v>192619</v>
      </c>
      <c r="CD19" s="44">
        <v>193440</v>
      </c>
      <c r="CE19" s="44">
        <v>194501</v>
      </c>
      <c r="CF19" s="44">
        <v>194677</v>
      </c>
      <c r="CG19" s="44">
        <v>196099</v>
      </c>
      <c r="CH19" s="44">
        <v>197411</v>
      </c>
      <c r="CI19" s="56">
        <v>197645</v>
      </c>
      <c r="CJ19" s="43">
        <v>194422</v>
      </c>
      <c r="CK19" s="44">
        <v>192712</v>
      </c>
      <c r="CL19" s="44">
        <v>192305</v>
      </c>
      <c r="CM19" s="44">
        <v>192216</v>
      </c>
      <c r="CN19" s="44">
        <v>190903</v>
      </c>
      <c r="CO19" s="44">
        <v>191359</v>
      </c>
      <c r="CP19" s="44">
        <v>193334</v>
      </c>
      <c r="CQ19" s="44">
        <v>197420</v>
      </c>
      <c r="CR19" s="44">
        <v>198995</v>
      </c>
      <c r="CS19" s="44">
        <v>200729</v>
      </c>
      <c r="CT19" s="44">
        <v>203220</v>
      </c>
      <c r="CU19" s="56">
        <v>204764</v>
      </c>
      <c r="CV19" s="43">
        <v>203784</v>
      </c>
      <c r="CW19" s="44">
        <v>205093</v>
      </c>
      <c r="CX19" s="44">
        <v>207980</v>
      </c>
      <c r="CY19" s="44">
        <v>209838</v>
      </c>
      <c r="CZ19" s="44">
        <v>211706</v>
      </c>
      <c r="DA19" s="44">
        <v>212920</v>
      </c>
      <c r="DB19" s="44">
        <v>212566</v>
      </c>
      <c r="DC19" s="44">
        <v>213673</v>
      </c>
      <c r="DD19" s="44">
        <v>209220</v>
      </c>
      <c r="DE19" s="44">
        <v>210987</v>
      </c>
      <c r="DF19" s="44">
        <v>212094</v>
      </c>
      <c r="DG19" s="56">
        <v>212262</v>
      </c>
      <c r="DH19" s="43">
        <v>210854</v>
      </c>
      <c r="DI19" s="44">
        <v>210792</v>
      </c>
      <c r="DJ19" s="44">
        <v>210751</v>
      </c>
      <c r="DK19" s="44">
        <v>212159</v>
      </c>
      <c r="DL19" s="44">
        <v>211369</v>
      </c>
      <c r="DM19" s="44">
        <v>211730</v>
      </c>
      <c r="DN19" s="44">
        <v>198962</v>
      </c>
      <c r="DO19" s="44">
        <v>198884</v>
      </c>
      <c r="DP19" s="44">
        <v>199798</v>
      </c>
      <c r="DQ19" s="56">
        <v>199604</v>
      </c>
      <c r="DR19" s="56">
        <v>199845</v>
      </c>
      <c r="DS19" s="231">
        <v>199144</v>
      </c>
      <c r="DT19" s="56">
        <v>195209</v>
      </c>
      <c r="DU19" s="103">
        <v>-3935</v>
      </c>
      <c r="DV19" s="83">
        <v>-2.0157882064863815</v>
      </c>
      <c r="DW19" s="103">
        <v>-17053</v>
      </c>
      <c r="DX19" s="83">
        <v>-8.0339391883615541</v>
      </c>
    </row>
    <row r="20" spans="1:140" ht="15" outlineLevel="2">
      <c r="A20" s="343">
        <v>45</v>
      </c>
      <c r="B20" s="343" t="s">
        <v>306</v>
      </c>
      <c r="C20" s="343" t="s">
        <v>307</v>
      </c>
      <c r="D20" s="346">
        <v>81292</v>
      </c>
      <c r="E20" s="357">
        <v>80416</v>
      </c>
      <c r="F20" s="357">
        <v>80618</v>
      </c>
      <c r="G20" s="357">
        <v>80638</v>
      </c>
      <c r="H20" s="357">
        <v>79962</v>
      </c>
      <c r="I20" s="357">
        <v>80396</v>
      </c>
      <c r="J20" s="357">
        <v>79911</v>
      </c>
      <c r="K20" s="357">
        <v>80026</v>
      </c>
      <c r="L20" s="357">
        <v>80961</v>
      </c>
      <c r="M20" s="357">
        <v>79304</v>
      </c>
      <c r="N20" s="357">
        <v>79411</v>
      </c>
      <c r="O20" s="349">
        <v>79530</v>
      </c>
      <c r="P20" s="346">
        <v>78519</v>
      </c>
      <c r="Q20" s="357">
        <v>73500</v>
      </c>
      <c r="R20" s="357">
        <v>79977</v>
      </c>
      <c r="S20" s="357">
        <v>79294</v>
      </c>
      <c r="T20" s="357">
        <v>79962</v>
      </c>
      <c r="U20" s="357">
        <v>80892</v>
      </c>
      <c r="V20" s="357">
        <v>79921</v>
      </c>
      <c r="W20" s="357">
        <v>81369</v>
      </c>
      <c r="X20" s="357">
        <v>81557</v>
      </c>
      <c r="Y20" s="357">
        <v>82240</v>
      </c>
      <c r="Z20" s="357">
        <v>81865</v>
      </c>
      <c r="AA20" s="349">
        <v>79506</v>
      </c>
      <c r="AB20" s="346">
        <v>78329</v>
      </c>
      <c r="AC20" s="357">
        <v>77543</v>
      </c>
      <c r="AD20" s="357">
        <v>77996</v>
      </c>
      <c r="AE20" s="357">
        <v>78526</v>
      </c>
      <c r="AF20" s="357">
        <v>78276</v>
      </c>
      <c r="AG20" s="357">
        <v>78991</v>
      </c>
      <c r="AH20" s="357">
        <v>81479</v>
      </c>
      <c r="AI20" s="357">
        <v>82192</v>
      </c>
      <c r="AJ20" s="357">
        <v>82670</v>
      </c>
      <c r="AK20" s="357">
        <v>83177</v>
      </c>
      <c r="AL20" s="357">
        <v>81983</v>
      </c>
      <c r="AM20" s="349">
        <v>82396</v>
      </c>
      <c r="AN20" s="346">
        <v>80690</v>
      </c>
      <c r="AO20" s="357">
        <v>80125</v>
      </c>
      <c r="AP20" s="357">
        <v>81060</v>
      </c>
      <c r="AQ20" s="357">
        <v>82406</v>
      </c>
      <c r="AR20" s="357">
        <v>82718</v>
      </c>
      <c r="AS20" s="357">
        <v>83875</v>
      </c>
      <c r="AT20" s="357">
        <v>84606</v>
      </c>
      <c r="AU20" s="357">
        <v>84989</v>
      </c>
      <c r="AV20" s="357">
        <v>85307</v>
      </c>
      <c r="AW20" s="357">
        <v>86164</v>
      </c>
      <c r="AX20" s="357">
        <v>85996</v>
      </c>
      <c r="AY20" s="349">
        <v>86254</v>
      </c>
      <c r="AZ20" s="346">
        <v>85530</v>
      </c>
      <c r="BA20" s="357">
        <v>84980</v>
      </c>
      <c r="BB20" s="357">
        <v>86006</v>
      </c>
      <c r="BC20" s="357">
        <v>84978</v>
      </c>
      <c r="BD20" s="357">
        <v>85190</v>
      </c>
      <c r="BE20" s="357">
        <v>85625</v>
      </c>
      <c r="BF20" s="357">
        <v>85816</v>
      </c>
      <c r="BG20" s="357">
        <v>86225</v>
      </c>
      <c r="BH20" s="357">
        <v>86404</v>
      </c>
      <c r="BI20" s="357">
        <v>86159</v>
      </c>
      <c r="BJ20" s="357">
        <v>85936</v>
      </c>
      <c r="BK20" s="345">
        <v>86146</v>
      </c>
      <c r="BL20" s="346">
        <v>85221</v>
      </c>
      <c r="BM20" s="357">
        <v>85065</v>
      </c>
      <c r="BN20" s="357">
        <v>85955</v>
      </c>
      <c r="BO20" s="357">
        <v>86604</v>
      </c>
      <c r="BP20" s="357">
        <v>86229</v>
      </c>
      <c r="BQ20" s="357">
        <v>85885</v>
      </c>
      <c r="BR20" s="357">
        <v>85808</v>
      </c>
      <c r="BS20" s="357">
        <v>86324</v>
      </c>
      <c r="BT20" s="357">
        <v>86585</v>
      </c>
      <c r="BU20" s="357">
        <v>86861</v>
      </c>
      <c r="BV20" s="357">
        <v>86920</v>
      </c>
      <c r="BW20" s="345">
        <v>86064</v>
      </c>
      <c r="BX20" s="346">
        <v>85162</v>
      </c>
      <c r="BY20" s="357">
        <v>84868</v>
      </c>
      <c r="BZ20" s="357">
        <v>85625</v>
      </c>
      <c r="CA20" s="357">
        <v>85999</v>
      </c>
      <c r="CB20" s="357">
        <v>86398</v>
      </c>
      <c r="CC20" s="357">
        <v>86942</v>
      </c>
      <c r="CD20" s="357">
        <v>87286</v>
      </c>
      <c r="CE20" s="357">
        <v>87645</v>
      </c>
      <c r="CF20" s="357">
        <v>87569</v>
      </c>
      <c r="CG20" s="357">
        <v>87967</v>
      </c>
      <c r="CH20" s="357">
        <v>88202</v>
      </c>
      <c r="CI20" s="345">
        <v>88062</v>
      </c>
      <c r="CJ20" s="346">
        <v>87149</v>
      </c>
      <c r="CK20" s="357">
        <v>86234</v>
      </c>
      <c r="CL20" s="357">
        <v>85845</v>
      </c>
      <c r="CM20" s="357">
        <v>85302</v>
      </c>
      <c r="CN20" s="357">
        <v>84440</v>
      </c>
      <c r="CO20" s="357">
        <v>84385</v>
      </c>
      <c r="CP20" s="357">
        <v>85369</v>
      </c>
      <c r="CQ20" s="357">
        <v>86984</v>
      </c>
      <c r="CR20" s="357">
        <v>87472</v>
      </c>
      <c r="CS20" s="357">
        <v>88074</v>
      </c>
      <c r="CT20" s="357">
        <v>88952</v>
      </c>
      <c r="CU20" s="345">
        <v>89472</v>
      </c>
      <c r="CV20" s="346">
        <v>89085</v>
      </c>
      <c r="CW20" s="357">
        <v>89658</v>
      </c>
      <c r="CX20" s="357">
        <v>90488</v>
      </c>
      <c r="CY20" s="357">
        <v>90883</v>
      </c>
      <c r="CZ20" s="357">
        <v>91291</v>
      </c>
      <c r="DA20" s="357">
        <v>91772</v>
      </c>
      <c r="DB20" s="357">
        <v>91965</v>
      </c>
      <c r="DC20" s="357">
        <v>92251</v>
      </c>
      <c r="DD20" s="357">
        <v>90288</v>
      </c>
      <c r="DE20" s="357">
        <v>90811</v>
      </c>
      <c r="DF20" s="357">
        <v>91193</v>
      </c>
      <c r="DG20" s="345">
        <v>91068</v>
      </c>
      <c r="DH20" s="346">
        <v>90810</v>
      </c>
      <c r="DI20" s="357">
        <v>90603</v>
      </c>
      <c r="DJ20" s="357">
        <v>90070</v>
      </c>
      <c r="DK20" s="357">
        <v>90308</v>
      </c>
      <c r="DL20" s="357">
        <v>89989</v>
      </c>
      <c r="DM20" s="357">
        <v>90042</v>
      </c>
      <c r="DN20" s="357">
        <v>85458</v>
      </c>
      <c r="DO20" s="357">
        <v>85500</v>
      </c>
      <c r="DP20" s="357">
        <v>85557</v>
      </c>
      <c r="DQ20" s="345">
        <v>85478</v>
      </c>
      <c r="DR20" s="345">
        <v>85494</v>
      </c>
      <c r="DS20" s="349">
        <v>85085</v>
      </c>
      <c r="DT20" s="345">
        <v>83703</v>
      </c>
      <c r="DU20" s="103">
        <v>-1382</v>
      </c>
      <c r="DV20" s="83">
        <v>-1.6510758276286392</v>
      </c>
      <c r="DW20" s="103">
        <v>-7365</v>
      </c>
      <c r="DX20" s="83">
        <v>-8.0873632889708791</v>
      </c>
    </row>
    <row r="21" spans="1:140" ht="15" outlineLevel="2">
      <c r="A21" s="343">
        <v>51</v>
      </c>
      <c r="B21" s="343" t="s">
        <v>306</v>
      </c>
      <c r="C21" s="343" t="s">
        <v>308</v>
      </c>
      <c r="D21" s="346">
        <v>3820</v>
      </c>
      <c r="E21" s="357">
        <v>3642</v>
      </c>
      <c r="F21" s="357">
        <v>3567</v>
      </c>
      <c r="G21" s="357">
        <v>3669</v>
      </c>
      <c r="H21" s="357">
        <v>3657</v>
      </c>
      <c r="I21" s="357">
        <v>3648</v>
      </c>
      <c r="J21" s="357">
        <v>3653</v>
      </c>
      <c r="K21" s="357">
        <v>3681</v>
      </c>
      <c r="L21" s="357">
        <v>3586</v>
      </c>
      <c r="M21" s="357">
        <v>3626</v>
      </c>
      <c r="N21" s="357">
        <v>3609</v>
      </c>
      <c r="O21" s="349">
        <v>3569</v>
      </c>
      <c r="P21" s="346">
        <v>3467</v>
      </c>
      <c r="Q21" s="357">
        <v>3288</v>
      </c>
      <c r="R21" s="357">
        <v>3599</v>
      </c>
      <c r="S21" s="357">
        <v>3494</v>
      </c>
      <c r="T21" s="357">
        <v>3657</v>
      </c>
      <c r="U21" s="357">
        <v>3747</v>
      </c>
      <c r="V21" s="357">
        <v>3633</v>
      </c>
      <c r="W21" s="357">
        <v>3779</v>
      </c>
      <c r="X21" s="357">
        <v>3878</v>
      </c>
      <c r="Y21" s="357">
        <v>3968</v>
      </c>
      <c r="Z21" s="357">
        <v>3900</v>
      </c>
      <c r="AA21" s="349">
        <v>3822</v>
      </c>
      <c r="AB21" s="346">
        <v>3452</v>
      </c>
      <c r="AC21" s="357">
        <v>3395</v>
      </c>
      <c r="AD21" s="357">
        <v>3420</v>
      </c>
      <c r="AE21" s="357">
        <v>3489</v>
      </c>
      <c r="AF21" s="357">
        <v>3501</v>
      </c>
      <c r="AG21" s="357">
        <v>3499</v>
      </c>
      <c r="AH21" s="357">
        <v>3659</v>
      </c>
      <c r="AI21" s="357">
        <v>3750</v>
      </c>
      <c r="AJ21" s="357">
        <v>3865</v>
      </c>
      <c r="AK21" s="357">
        <v>3936</v>
      </c>
      <c r="AL21" s="357">
        <v>3813</v>
      </c>
      <c r="AM21" s="349">
        <v>3813</v>
      </c>
      <c r="AN21" s="346">
        <v>3645</v>
      </c>
      <c r="AO21" s="357">
        <v>3359</v>
      </c>
      <c r="AP21" s="357">
        <v>3363</v>
      </c>
      <c r="AQ21" s="357">
        <v>3537</v>
      </c>
      <c r="AR21" s="357">
        <v>3563</v>
      </c>
      <c r="AS21" s="357">
        <v>3657</v>
      </c>
      <c r="AT21" s="357">
        <v>3722</v>
      </c>
      <c r="AU21" s="357">
        <v>3783</v>
      </c>
      <c r="AV21" s="357">
        <v>3784</v>
      </c>
      <c r="AW21" s="357">
        <v>3802</v>
      </c>
      <c r="AX21" s="357">
        <v>3759</v>
      </c>
      <c r="AY21" s="349">
        <v>3687</v>
      </c>
      <c r="AZ21" s="346">
        <v>3575</v>
      </c>
      <c r="BA21" s="357">
        <v>3359</v>
      </c>
      <c r="BB21" s="357">
        <v>3519</v>
      </c>
      <c r="BC21" s="357">
        <v>3505</v>
      </c>
      <c r="BD21" s="357">
        <v>3556</v>
      </c>
      <c r="BE21" s="357">
        <v>3648</v>
      </c>
      <c r="BF21" s="357">
        <v>3637</v>
      </c>
      <c r="BG21" s="357">
        <v>3585</v>
      </c>
      <c r="BH21" s="357">
        <v>3659</v>
      </c>
      <c r="BI21" s="357">
        <v>3667</v>
      </c>
      <c r="BJ21" s="357">
        <v>3629</v>
      </c>
      <c r="BK21" s="345">
        <v>3653</v>
      </c>
      <c r="BL21" s="346">
        <v>3464</v>
      </c>
      <c r="BM21" s="357">
        <v>3482</v>
      </c>
      <c r="BN21" s="357">
        <v>3623</v>
      </c>
      <c r="BO21" s="357">
        <v>3732</v>
      </c>
      <c r="BP21" s="357">
        <v>3722</v>
      </c>
      <c r="BQ21" s="357">
        <v>3729</v>
      </c>
      <c r="BR21" s="357">
        <v>3670</v>
      </c>
      <c r="BS21" s="357">
        <v>3638</v>
      </c>
      <c r="BT21" s="357">
        <v>3642</v>
      </c>
      <c r="BU21" s="357">
        <v>3637</v>
      </c>
      <c r="BV21" s="357">
        <v>3593</v>
      </c>
      <c r="BW21" s="345">
        <v>3553</v>
      </c>
      <c r="BX21" s="346">
        <v>3261</v>
      </c>
      <c r="BY21" s="357">
        <v>3182</v>
      </c>
      <c r="BZ21" s="357">
        <v>3259</v>
      </c>
      <c r="CA21" s="357">
        <v>3375</v>
      </c>
      <c r="CB21" s="357">
        <v>3377</v>
      </c>
      <c r="CC21" s="357">
        <v>3460</v>
      </c>
      <c r="CD21" s="357">
        <v>3434</v>
      </c>
      <c r="CE21" s="357">
        <v>3455</v>
      </c>
      <c r="CF21" s="357">
        <v>3404</v>
      </c>
      <c r="CG21" s="357">
        <v>3436</v>
      </c>
      <c r="CH21" s="357">
        <v>3505</v>
      </c>
      <c r="CI21" s="345">
        <v>3541</v>
      </c>
      <c r="CJ21" s="346">
        <v>3393</v>
      </c>
      <c r="CK21" s="357">
        <v>3304</v>
      </c>
      <c r="CL21" s="357">
        <v>3268</v>
      </c>
      <c r="CM21" s="357">
        <v>3373</v>
      </c>
      <c r="CN21" s="357">
        <v>3327</v>
      </c>
      <c r="CO21" s="357">
        <v>3284</v>
      </c>
      <c r="CP21" s="357">
        <v>3381</v>
      </c>
      <c r="CQ21" s="357">
        <v>3476</v>
      </c>
      <c r="CR21" s="357">
        <v>3494</v>
      </c>
      <c r="CS21" s="357">
        <v>3505</v>
      </c>
      <c r="CT21" s="357">
        <v>3546</v>
      </c>
      <c r="CU21" s="345">
        <v>3555</v>
      </c>
      <c r="CV21" s="346">
        <v>3396</v>
      </c>
      <c r="CW21" s="357">
        <v>3354</v>
      </c>
      <c r="CX21" s="357">
        <v>3460</v>
      </c>
      <c r="CY21" s="357">
        <v>3580</v>
      </c>
      <c r="CZ21" s="357">
        <v>3624</v>
      </c>
      <c r="DA21" s="357">
        <v>3674</v>
      </c>
      <c r="DB21" s="357">
        <v>3650</v>
      </c>
      <c r="DC21" s="357">
        <v>3672</v>
      </c>
      <c r="DD21" s="357">
        <v>3649</v>
      </c>
      <c r="DE21" s="357">
        <v>3688</v>
      </c>
      <c r="DF21" s="357">
        <v>3701</v>
      </c>
      <c r="DG21" s="345">
        <v>3716</v>
      </c>
      <c r="DH21" s="346">
        <v>3566</v>
      </c>
      <c r="DI21" s="357">
        <v>3658</v>
      </c>
      <c r="DJ21" s="357">
        <v>3638</v>
      </c>
      <c r="DK21" s="357">
        <v>3808</v>
      </c>
      <c r="DL21" s="357">
        <v>3736</v>
      </c>
      <c r="DM21" s="357">
        <v>3848</v>
      </c>
      <c r="DN21" s="357">
        <v>3450</v>
      </c>
      <c r="DO21" s="357">
        <v>3521</v>
      </c>
      <c r="DP21" s="357">
        <v>3632</v>
      </c>
      <c r="DQ21" s="345">
        <v>3696</v>
      </c>
      <c r="DR21" s="345">
        <v>3752</v>
      </c>
      <c r="DS21" s="349">
        <v>3786</v>
      </c>
      <c r="DT21" s="345">
        <v>3574</v>
      </c>
      <c r="DU21" s="103">
        <v>-212</v>
      </c>
      <c r="DV21" s="83">
        <v>-5.9317291550083935</v>
      </c>
      <c r="DW21" s="103">
        <v>-142</v>
      </c>
      <c r="DX21" s="83">
        <v>-3.8213132400430569</v>
      </c>
    </row>
    <row r="22" spans="1:140" ht="15" outlineLevel="2">
      <c r="A22" s="343">
        <v>147</v>
      </c>
      <c r="B22" s="343" t="s">
        <v>306</v>
      </c>
      <c r="C22" s="343" t="s">
        <v>309</v>
      </c>
      <c r="D22" s="346">
        <v>21261</v>
      </c>
      <c r="E22" s="357">
        <v>21093</v>
      </c>
      <c r="F22" s="357">
        <v>21060</v>
      </c>
      <c r="G22" s="357">
        <v>20896</v>
      </c>
      <c r="H22" s="357">
        <v>20769</v>
      </c>
      <c r="I22" s="357">
        <v>20896</v>
      </c>
      <c r="J22" s="357">
        <v>20893</v>
      </c>
      <c r="K22" s="357">
        <v>20870</v>
      </c>
      <c r="L22" s="357">
        <v>19155</v>
      </c>
      <c r="M22" s="357">
        <v>20447</v>
      </c>
      <c r="N22" s="357">
        <v>20492</v>
      </c>
      <c r="O22" s="349">
        <v>20620</v>
      </c>
      <c r="P22" s="346">
        <v>20460</v>
      </c>
      <c r="Q22" s="357">
        <v>19721</v>
      </c>
      <c r="R22" s="357">
        <v>20147</v>
      </c>
      <c r="S22" s="357">
        <v>20266</v>
      </c>
      <c r="T22" s="357">
        <v>20769</v>
      </c>
      <c r="U22" s="357">
        <v>20907</v>
      </c>
      <c r="V22" s="357">
        <v>20751</v>
      </c>
      <c r="W22" s="357">
        <v>20996</v>
      </c>
      <c r="X22" s="357">
        <v>21111</v>
      </c>
      <c r="Y22" s="357">
        <v>21438</v>
      </c>
      <c r="Z22" s="357">
        <v>21526</v>
      </c>
      <c r="AA22" s="349">
        <v>21380</v>
      </c>
      <c r="AB22" s="346">
        <v>20835</v>
      </c>
      <c r="AC22" s="357">
        <v>20708</v>
      </c>
      <c r="AD22" s="357">
        <v>20853</v>
      </c>
      <c r="AE22" s="357">
        <v>21045</v>
      </c>
      <c r="AF22" s="357">
        <v>20954</v>
      </c>
      <c r="AG22" s="357">
        <v>21120</v>
      </c>
      <c r="AH22" s="357">
        <v>21851</v>
      </c>
      <c r="AI22" s="357">
        <v>22159</v>
      </c>
      <c r="AJ22" s="357">
        <v>22361</v>
      </c>
      <c r="AK22" s="357">
        <v>22480</v>
      </c>
      <c r="AL22" s="357">
        <v>22268</v>
      </c>
      <c r="AM22" s="349">
        <v>22277</v>
      </c>
      <c r="AN22" s="346">
        <v>22015</v>
      </c>
      <c r="AO22" s="357">
        <v>22029</v>
      </c>
      <c r="AP22" s="357">
        <v>22311</v>
      </c>
      <c r="AQ22" s="357">
        <v>22650</v>
      </c>
      <c r="AR22" s="357">
        <v>22739</v>
      </c>
      <c r="AS22" s="357">
        <v>23142</v>
      </c>
      <c r="AT22" s="357">
        <v>23582</v>
      </c>
      <c r="AU22" s="357">
        <v>23716</v>
      </c>
      <c r="AV22" s="357">
        <v>23773</v>
      </c>
      <c r="AW22" s="357">
        <v>23923</v>
      </c>
      <c r="AX22" s="357">
        <v>23935</v>
      </c>
      <c r="AY22" s="349">
        <v>24003</v>
      </c>
      <c r="AZ22" s="346">
        <v>23775</v>
      </c>
      <c r="BA22" s="357">
        <v>23613</v>
      </c>
      <c r="BB22" s="357">
        <v>24019</v>
      </c>
      <c r="BC22" s="357">
        <v>23749</v>
      </c>
      <c r="BD22" s="357">
        <v>23741</v>
      </c>
      <c r="BE22" s="357">
        <v>23988</v>
      </c>
      <c r="BF22" s="357">
        <v>24046</v>
      </c>
      <c r="BG22" s="357">
        <v>24171</v>
      </c>
      <c r="BH22" s="357">
        <v>24320</v>
      </c>
      <c r="BI22" s="357">
        <v>24375</v>
      </c>
      <c r="BJ22" s="357">
        <v>24322</v>
      </c>
      <c r="BK22" s="345">
        <v>24419</v>
      </c>
      <c r="BL22" s="346">
        <v>24062</v>
      </c>
      <c r="BM22" s="357">
        <v>24187</v>
      </c>
      <c r="BN22" s="357">
        <v>24494</v>
      </c>
      <c r="BO22" s="357">
        <v>24723</v>
      </c>
      <c r="BP22" s="357">
        <v>24682</v>
      </c>
      <c r="BQ22" s="357">
        <v>24705</v>
      </c>
      <c r="BR22" s="357">
        <v>24595</v>
      </c>
      <c r="BS22" s="357">
        <v>24678</v>
      </c>
      <c r="BT22" s="357">
        <v>24727</v>
      </c>
      <c r="BU22" s="357">
        <v>24839</v>
      </c>
      <c r="BV22" s="357">
        <v>25038</v>
      </c>
      <c r="BW22" s="345">
        <v>25462</v>
      </c>
      <c r="BX22" s="346">
        <v>25163</v>
      </c>
      <c r="BY22" s="357">
        <v>25181</v>
      </c>
      <c r="BZ22" s="357">
        <v>25315</v>
      </c>
      <c r="CA22" s="357">
        <v>25351</v>
      </c>
      <c r="CB22" s="357">
        <v>25346</v>
      </c>
      <c r="CC22" s="357">
        <v>25429</v>
      </c>
      <c r="CD22" s="357">
        <v>25356</v>
      </c>
      <c r="CE22" s="357">
        <v>25470</v>
      </c>
      <c r="CF22" s="357">
        <v>25579</v>
      </c>
      <c r="CG22" s="357">
        <v>25766</v>
      </c>
      <c r="CH22" s="357">
        <v>25894</v>
      </c>
      <c r="CI22" s="345">
        <v>25829</v>
      </c>
      <c r="CJ22" s="346">
        <v>25484</v>
      </c>
      <c r="CK22" s="357">
        <v>25430</v>
      </c>
      <c r="CL22" s="357">
        <v>25519</v>
      </c>
      <c r="CM22" s="357">
        <v>25448</v>
      </c>
      <c r="CN22" s="357">
        <v>25272</v>
      </c>
      <c r="CO22" s="357">
        <v>25417</v>
      </c>
      <c r="CP22" s="357">
        <v>25510</v>
      </c>
      <c r="CQ22" s="357">
        <v>25998</v>
      </c>
      <c r="CR22" s="357">
        <v>26194</v>
      </c>
      <c r="CS22" s="357">
        <v>26495</v>
      </c>
      <c r="CT22" s="357">
        <v>26795</v>
      </c>
      <c r="CU22" s="345">
        <v>26977</v>
      </c>
      <c r="CV22" s="346">
        <v>26982</v>
      </c>
      <c r="CW22" s="357">
        <v>27118</v>
      </c>
      <c r="CX22" s="357">
        <v>27503</v>
      </c>
      <c r="CY22" s="357">
        <v>27713</v>
      </c>
      <c r="CZ22" s="357">
        <v>27948</v>
      </c>
      <c r="DA22" s="357">
        <v>28051</v>
      </c>
      <c r="DB22" s="357">
        <v>27946</v>
      </c>
      <c r="DC22" s="357">
        <v>28033</v>
      </c>
      <c r="DD22" s="357">
        <v>27761</v>
      </c>
      <c r="DE22" s="357">
        <v>27954</v>
      </c>
      <c r="DF22" s="357">
        <v>28066</v>
      </c>
      <c r="DG22" s="345">
        <v>28082</v>
      </c>
      <c r="DH22" s="346">
        <v>27979</v>
      </c>
      <c r="DI22" s="357">
        <v>27956</v>
      </c>
      <c r="DJ22" s="357">
        <v>27836</v>
      </c>
      <c r="DK22" s="357">
        <v>27947</v>
      </c>
      <c r="DL22" s="357">
        <v>27819</v>
      </c>
      <c r="DM22" s="357">
        <v>27817</v>
      </c>
      <c r="DN22" s="357">
        <v>26390</v>
      </c>
      <c r="DO22" s="357">
        <v>26294</v>
      </c>
      <c r="DP22" s="357">
        <v>26375</v>
      </c>
      <c r="DQ22" s="345">
        <v>26344</v>
      </c>
      <c r="DR22" s="345">
        <v>26346</v>
      </c>
      <c r="DS22" s="349">
        <v>26241</v>
      </c>
      <c r="DT22" s="345">
        <v>25924</v>
      </c>
      <c r="DU22" s="103">
        <v>-317</v>
      </c>
      <c r="DV22" s="83">
        <v>-1.2228051226662551</v>
      </c>
      <c r="DW22" s="103">
        <v>-2158</v>
      </c>
      <c r="DX22" s="83">
        <v>-7.6846378463072433</v>
      </c>
    </row>
    <row r="23" spans="1:140" ht="15" outlineLevel="2">
      <c r="A23" s="343">
        <v>172</v>
      </c>
      <c r="B23" s="343" t="s">
        <v>306</v>
      </c>
      <c r="C23" s="343" t="s">
        <v>310</v>
      </c>
      <c r="D23" s="346">
        <v>25027</v>
      </c>
      <c r="E23" s="357">
        <v>24670</v>
      </c>
      <c r="F23" s="357">
        <v>24600</v>
      </c>
      <c r="G23" s="357">
        <v>24608</v>
      </c>
      <c r="H23" s="357">
        <v>24305</v>
      </c>
      <c r="I23" s="357">
        <v>24277</v>
      </c>
      <c r="J23" s="357">
        <v>24042</v>
      </c>
      <c r="K23" s="357">
        <v>23986</v>
      </c>
      <c r="L23" s="357">
        <v>22695</v>
      </c>
      <c r="M23" s="357">
        <v>23897</v>
      </c>
      <c r="N23" s="357">
        <v>23969</v>
      </c>
      <c r="O23" s="349">
        <v>24056</v>
      </c>
      <c r="P23" s="346">
        <v>23853</v>
      </c>
      <c r="Q23" s="357">
        <v>22591</v>
      </c>
      <c r="R23" s="357">
        <v>23943</v>
      </c>
      <c r="S23" s="357">
        <v>24093</v>
      </c>
      <c r="T23" s="357">
        <v>24305</v>
      </c>
      <c r="U23" s="357">
        <v>24974</v>
      </c>
      <c r="V23" s="357">
        <v>24685</v>
      </c>
      <c r="W23" s="357">
        <v>25297</v>
      </c>
      <c r="X23" s="357">
        <v>25373</v>
      </c>
      <c r="Y23" s="357">
        <v>25938</v>
      </c>
      <c r="Z23" s="357">
        <v>25872</v>
      </c>
      <c r="AA23" s="349">
        <v>25565</v>
      </c>
      <c r="AB23" s="346">
        <v>24911</v>
      </c>
      <c r="AC23" s="357">
        <v>24583</v>
      </c>
      <c r="AD23" s="357">
        <v>24775</v>
      </c>
      <c r="AE23" s="357">
        <v>24930</v>
      </c>
      <c r="AF23" s="357">
        <v>24936</v>
      </c>
      <c r="AG23" s="357">
        <v>25352</v>
      </c>
      <c r="AH23" s="357">
        <v>26451</v>
      </c>
      <c r="AI23" s="357">
        <v>26817</v>
      </c>
      <c r="AJ23" s="357">
        <v>26893</v>
      </c>
      <c r="AK23" s="357">
        <v>27092</v>
      </c>
      <c r="AL23" s="357">
        <v>26485</v>
      </c>
      <c r="AM23" s="349">
        <v>26763</v>
      </c>
      <c r="AN23" s="346">
        <v>26551</v>
      </c>
      <c r="AO23" s="357">
        <v>26126</v>
      </c>
      <c r="AP23" s="357">
        <v>26455</v>
      </c>
      <c r="AQ23" s="357">
        <v>27036</v>
      </c>
      <c r="AR23" s="357">
        <v>27242</v>
      </c>
      <c r="AS23" s="357">
        <v>27644</v>
      </c>
      <c r="AT23" s="357">
        <v>28211</v>
      </c>
      <c r="AU23" s="357">
        <v>28424</v>
      </c>
      <c r="AV23" s="357">
        <v>28692</v>
      </c>
      <c r="AW23" s="357">
        <v>29112</v>
      </c>
      <c r="AX23" s="357">
        <v>28958</v>
      </c>
      <c r="AY23" s="349">
        <v>28988</v>
      </c>
      <c r="AZ23" s="346">
        <v>28719</v>
      </c>
      <c r="BA23" s="357">
        <v>28317</v>
      </c>
      <c r="BB23" s="357">
        <v>28849</v>
      </c>
      <c r="BC23" s="357">
        <v>28523</v>
      </c>
      <c r="BD23" s="357">
        <v>28524</v>
      </c>
      <c r="BE23" s="357">
        <v>28913</v>
      </c>
      <c r="BF23" s="357">
        <v>28904</v>
      </c>
      <c r="BG23" s="357">
        <v>29044</v>
      </c>
      <c r="BH23" s="357">
        <v>29018</v>
      </c>
      <c r="BI23" s="357">
        <v>29140</v>
      </c>
      <c r="BJ23" s="357">
        <v>28898</v>
      </c>
      <c r="BK23" s="345">
        <v>28932</v>
      </c>
      <c r="BL23" s="346">
        <v>28506</v>
      </c>
      <c r="BM23" s="357">
        <v>28510</v>
      </c>
      <c r="BN23" s="357">
        <v>29129</v>
      </c>
      <c r="BO23" s="357">
        <v>29341</v>
      </c>
      <c r="BP23" s="357">
        <v>29234</v>
      </c>
      <c r="BQ23" s="357">
        <v>29355</v>
      </c>
      <c r="BR23" s="357">
        <v>29212</v>
      </c>
      <c r="BS23" s="357">
        <v>29359</v>
      </c>
      <c r="BT23" s="357">
        <v>29286</v>
      </c>
      <c r="BU23" s="357">
        <v>29422</v>
      </c>
      <c r="BV23" s="357">
        <v>29475</v>
      </c>
      <c r="BW23" s="345">
        <v>29416</v>
      </c>
      <c r="BX23" s="346">
        <v>28880</v>
      </c>
      <c r="BY23" s="357">
        <v>28943</v>
      </c>
      <c r="BZ23" s="357">
        <v>29245</v>
      </c>
      <c r="CA23" s="357">
        <v>29505</v>
      </c>
      <c r="CB23" s="357">
        <v>29764</v>
      </c>
      <c r="CC23" s="357">
        <v>29859</v>
      </c>
      <c r="CD23" s="357">
        <v>30190</v>
      </c>
      <c r="CE23" s="357">
        <v>30316</v>
      </c>
      <c r="CF23" s="357">
        <v>30346</v>
      </c>
      <c r="CG23" s="357">
        <v>30582</v>
      </c>
      <c r="CH23" s="357">
        <v>30752</v>
      </c>
      <c r="CI23" s="345">
        <v>30767</v>
      </c>
      <c r="CJ23" s="346">
        <v>30316</v>
      </c>
      <c r="CK23" s="357">
        <v>30202</v>
      </c>
      <c r="CL23" s="357">
        <v>30266</v>
      </c>
      <c r="CM23" s="357">
        <v>30416</v>
      </c>
      <c r="CN23" s="357">
        <v>30319</v>
      </c>
      <c r="CO23" s="357">
        <v>30482</v>
      </c>
      <c r="CP23" s="357">
        <v>30655</v>
      </c>
      <c r="CQ23" s="357">
        <v>31273</v>
      </c>
      <c r="CR23" s="357">
        <v>31514</v>
      </c>
      <c r="CS23" s="357">
        <v>31867</v>
      </c>
      <c r="CT23" s="357">
        <v>32232</v>
      </c>
      <c r="CU23" s="345">
        <v>32455</v>
      </c>
      <c r="CV23" s="346">
        <v>32457</v>
      </c>
      <c r="CW23" s="357">
        <v>32580</v>
      </c>
      <c r="CX23" s="357">
        <v>33049</v>
      </c>
      <c r="CY23" s="357">
        <v>33339</v>
      </c>
      <c r="CZ23" s="357">
        <v>33652</v>
      </c>
      <c r="DA23" s="357">
        <v>33898</v>
      </c>
      <c r="DB23" s="357">
        <v>33928</v>
      </c>
      <c r="DC23" s="357">
        <v>34047</v>
      </c>
      <c r="DD23" s="357">
        <v>33171</v>
      </c>
      <c r="DE23" s="357">
        <v>33489</v>
      </c>
      <c r="DF23" s="357">
        <v>33695</v>
      </c>
      <c r="DG23" s="345">
        <v>33915</v>
      </c>
      <c r="DH23" s="346">
        <v>33773</v>
      </c>
      <c r="DI23" s="357">
        <v>33693</v>
      </c>
      <c r="DJ23" s="357">
        <v>33653</v>
      </c>
      <c r="DK23" s="357">
        <v>33779</v>
      </c>
      <c r="DL23" s="357">
        <v>33716</v>
      </c>
      <c r="DM23" s="357">
        <v>33669</v>
      </c>
      <c r="DN23" s="357">
        <v>31408</v>
      </c>
      <c r="DO23" s="357">
        <v>31344</v>
      </c>
      <c r="DP23" s="357">
        <v>31405</v>
      </c>
      <c r="DQ23" s="345">
        <v>31299</v>
      </c>
      <c r="DR23" s="345">
        <v>31225</v>
      </c>
      <c r="DS23" s="349">
        <v>31348</v>
      </c>
      <c r="DT23" s="345">
        <v>30781</v>
      </c>
      <c r="DU23" s="103">
        <v>-567</v>
      </c>
      <c r="DV23" s="83">
        <v>-1.8420454176277574</v>
      </c>
      <c r="DW23" s="103">
        <v>-3134</v>
      </c>
      <c r="DX23" s="83">
        <v>-9.2407489311514066</v>
      </c>
    </row>
    <row r="24" spans="1:140" ht="15" outlineLevel="2">
      <c r="A24" s="343">
        <v>475</v>
      </c>
      <c r="B24" s="343" t="s">
        <v>306</v>
      </c>
      <c r="C24" s="343" t="s">
        <v>311</v>
      </c>
      <c r="D24" s="346">
        <v>166</v>
      </c>
      <c r="E24" s="357">
        <v>145</v>
      </c>
      <c r="F24" s="357">
        <v>159</v>
      </c>
      <c r="G24" s="357">
        <v>168</v>
      </c>
      <c r="H24" s="357">
        <v>177</v>
      </c>
      <c r="I24" s="357">
        <v>176</v>
      </c>
      <c r="J24" s="357">
        <v>183</v>
      </c>
      <c r="K24" s="357">
        <v>188</v>
      </c>
      <c r="L24" s="357">
        <v>172</v>
      </c>
      <c r="M24" s="357">
        <v>193</v>
      </c>
      <c r="N24" s="357">
        <v>176</v>
      </c>
      <c r="O24" s="349">
        <v>188</v>
      </c>
      <c r="P24" s="346">
        <v>171</v>
      </c>
      <c r="Q24" s="357">
        <v>166</v>
      </c>
      <c r="R24" s="357">
        <v>195</v>
      </c>
      <c r="S24" s="357">
        <v>197</v>
      </c>
      <c r="T24" s="357">
        <v>177</v>
      </c>
      <c r="U24" s="357">
        <v>232</v>
      </c>
      <c r="V24" s="357">
        <v>234</v>
      </c>
      <c r="W24" s="357">
        <v>228</v>
      </c>
      <c r="X24" s="357">
        <v>226</v>
      </c>
      <c r="Y24" s="357">
        <v>239</v>
      </c>
      <c r="Z24" s="357">
        <v>241</v>
      </c>
      <c r="AA24" s="349">
        <v>233</v>
      </c>
      <c r="AB24" s="346">
        <v>196</v>
      </c>
      <c r="AC24" s="357">
        <v>159</v>
      </c>
      <c r="AD24" s="357">
        <v>160</v>
      </c>
      <c r="AE24" s="357">
        <v>175</v>
      </c>
      <c r="AF24" s="357">
        <v>170</v>
      </c>
      <c r="AG24" s="357">
        <v>151</v>
      </c>
      <c r="AH24" s="357">
        <v>179</v>
      </c>
      <c r="AI24" s="357">
        <v>171</v>
      </c>
      <c r="AJ24" s="357">
        <v>211</v>
      </c>
      <c r="AK24" s="357">
        <v>210</v>
      </c>
      <c r="AL24" s="357">
        <v>212</v>
      </c>
      <c r="AM24" s="349">
        <v>204</v>
      </c>
      <c r="AN24" s="346">
        <v>170</v>
      </c>
      <c r="AO24" s="357">
        <v>149</v>
      </c>
      <c r="AP24" s="357">
        <v>169</v>
      </c>
      <c r="AQ24" s="357">
        <v>175</v>
      </c>
      <c r="AR24" s="357">
        <v>191</v>
      </c>
      <c r="AS24" s="357">
        <v>220</v>
      </c>
      <c r="AT24" s="357">
        <v>242</v>
      </c>
      <c r="AU24" s="357">
        <v>243</v>
      </c>
      <c r="AV24" s="357">
        <v>276</v>
      </c>
      <c r="AW24" s="357">
        <v>291</v>
      </c>
      <c r="AX24" s="357">
        <v>295</v>
      </c>
      <c r="AY24" s="349">
        <v>381</v>
      </c>
      <c r="AZ24" s="346">
        <v>353</v>
      </c>
      <c r="BA24" s="357">
        <v>316</v>
      </c>
      <c r="BB24" s="357">
        <v>294</v>
      </c>
      <c r="BC24" s="357">
        <v>238</v>
      </c>
      <c r="BD24" s="357">
        <v>246</v>
      </c>
      <c r="BE24" s="357">
        <v>262</v>
      </c>
      <c r="BF24" s="357">
        <v>258</v>
      </c>
      <c r="BG24" s="357">
        <v>266</v>
      </c>
      <c r="BH24" s="357">
        <v>257</v>
      </c>
      <c r="BI24" s="357">
        <v>251</v>
      </c>
      <c r="BJ24" s="357">
        <v>248</v>
      </c>
      <c r="BK24" s="345">
        <v>258</v>
      </c>
      <c r="BL24" s="346">
        <v>240</v>
      </c>
      <c r="BM24" s="357">
        <v>189</v>
      </c>
      <c r="BN24" s="357">
        <v>216</v>
      </c>
      <c r="BO24" s="357">
        <v>226</v>
      </c>
      <c r="BP24" s="357">
        <v>235</v>
      </c>
      <c r="BQ24" s="357">
        <v>239</v>
      </c>
      <c r="BR24" s="357">
        <v>243</v>
      </c>
      <c r="BS24" s="357">
        <v>257</v>
      </c>
      <c r="BT24" s="357">
        <v>248</v>
      </c>
      <c r="BU24" s="357">
        <v>213</v>
      </c>
      <c r="BV24" s="357">
        <v>200</v>
      </c>
      <c r="BW24" s="345">
        <v>213</v>
      </c>
      <c r="BX24" s="346">
        <v>192</v>
      </c>
      <c r="BY24" s="357">
        <v>161</v>
      </c>
      <c r="BZ24" s="357">
        <v>175</v>
      </c>
      <c r="CA24" s="357">
        <v>197</v>
      </c>
      <c r="CB24" s="357">
        <v>223</v>
      </c>
      <c r="CC24" s="357">
        <v>234</v>
      </c>
      <c r="CD24" s="357">
        <v>242</v>
      </c>
      <c r="CE24" s="357">
        <v>254</v>
      </c>
      <c r="CF24" s="357">
        <v>252</v>
      </c>
      <c r="CG24" s="357">
        <v>268</v>
      </c>
      <c r="CH24" s="357">
        <v>275</v>
      </c>
      <c r="CI24" s="345">
        <v>291</v>
      </c>
      <c r="CJ24" s="346">
        <v>238</v>
      </c>
      <c r="CK24" s="357">
        <v>204</v>
      </c>
      <c r="CL24" s="357">
        <v>229</v>
      </c>
      <c r="CM24" s="357">
        <v>224</v>
      </c>
      <c r="CN24" s="357">
        <v>208</v>
      </c>
      <c r="CO24" s="357">
        <v>224</v>
      </c>
      <c r="CP24" s="357">
        <v>227</v>
      </c>
      <c r="CQ24" s="357">
        <v>252</v>
      </c>
      <c r="CR24" s="357">
        <v>267</v>
      </c>
      <c r="CS24" s="357">
        <v>265</v>
      </c>
      <c r="CT24" s="357">
        <v>268</v>
      </c>
      <c r="CU24" s="345">
        <v>276</v>
      </c>
      <c r="CV24" s="346">
        <v>248</v>
      </c>
      <c r="CW24" s="357">
        <v>235</v>
      </c>
      <c r="CX24" s="357">
        <v>230</v>
      </c>
      <c r="CY24" s="357">
        <v>246</v>
      </c>
      <c r="CZ24" s="357">
        <v>272</v>
      </c>
      <c r="DA24" s="357">
        <v>288</v>
      </c>
      <c r="DB24" s="357">
        <v>297</v>
      </c>
      <c r="DC24" s="357">
        <v>290</v>
      </c>
      <c r="DD24" s="357">
        <v>283</v>
      </c>
      <c r="DE24" s="357">
        <v>286</v>
      </c>
      <c r="DF24" s="357">
        <v>302</v>
      </c>
      <c r="DG24" s="345">
        <v>295</v>
      </c>
      <c r="DH24" s="346">
        <v>251</v>
      </c>
      <c r="DI24" s="357">
        <v>239</v>
      </c>
      <c r="DJ24" s="357">
        <v>247</v>
      </c>
      <c r="DK24" s="357">
        <v>317</v>
      </c>
      <c r="DL24" s="357">
        <v>312</v>
      </c>
      <c r="DM24" s="357">
        <v>322</v>
      </c>
      <c r="DN24" s="357">
        <v>266</v>
      </c>
      <c r="DO24" s="357">
        <v>259</v>
      </c>
      <c r="DP24" s="357">
        <v>291</v>
      </c>
      <c r="DQ24" s="345">
        <v>273</v>
      </c>
      <c r="DR24" s="345">
        <v>291</v>
      </c>
      <c r="DS24" s="349">
        <v>282</v>
      </c>
      <c r="DT24" s="345">
        <v>236</v>
      </c>
      <c r="DU24" s="103">
        <v>-46</v>
      </c>
      <c r="DV24" s="83">
        <v>-19.491525423728813</v>
      </c>
      <c r="DW24" s="103">
        <v>-59</v>
      </c>
      <c r="DX24" s="83">
        <v>-20</v>
      </c>
    </row>
    <row r="25" spans="1:140" ht="15" outlineLevel="2">
      <c r="A25" s="343">
        <v>480</v>
      </c>
      <c r="B25" s="343" t="s">
        <v>306</v>
      </c>
      <c r="C25" s="343" t="s">
        <v>312</v>
      </c>
      <c r="D25" s="346">
        <v>1634</v>
      </c>
      <c r="E25" s="357">
        <v>1498</v>
      </c>
      <c r="F25" s="357">
        <v>1534</v>
      </c>
      <c r="G25" s="357">
        <v>1593</v>
      </c>
      <c r="H25" s="357">
        <v>1526</v>
      </c>
      <c r="I25" s="357">
        <v>1573</v>
      </c>
      <c r="J25" s="357">
        <v>1573</v>
      </c>
      <c r="K25" s="357">
        <v>1633</v>
      </c>
      <c r="L25" s="357">
        <v>1656</v>
      </c>
      <c r="M25" s="357">
        <v>1669</v>
      </c>
      <c r="N25" s="357">
        <v>1713</v>
      </c>
      <c r="O25" s="349">
        <v>1749</v>
      </c>
      <c r="P25" s="346">
        <v>1735</v>
      </c>
      <c r="Q25" s="357">
        <v>1736</v>
      </c>
      <c r="R25" s="357">
        <v>1880</v>
      </c>
      <c r="S25" s="357">
        <v>1916</v>
      </c>
      <c r="T25" s="357">
        <v>1526</v>
      </c>
      <c r="U25" s="357">
        <v>2063</v>
      </c>
      <c r="V25" s="357">
        <v>1982</v>
      </c>
      <c r="W25" s="357">
        <v>2056</v>
      </c>
      <c r="X25" s="357">
        <v>2047</v>
      </c>
      <c r="Y25" s="357">
        <v>2076</v>
      </c>
      <c r="Z25" s="357">
        <v>2051</v>
      </c>
      <c r="AA25" s="349">
        <v>2020</v>
      </c>
      <c r="AB25" s="346">
        <v>1932</v>
      </c>
      <c r="AC25" s="357">
        <v>1857</v>
      </c>
      <c r="AD25" s="357">
        <v>1865</v>
      </c>
      <c r="AE25" s="357">
        <v>1874</v>
      </c>
      <c r="AF25" s="357">
        <v>1844</v>
      </c>
      <c r="AG25" s="357">
        <v>1881</v>
      </c>
      <c r="AH25" s="357">
        <v>2008</v>
      </c>
      <c r="AI25" s="357">
        <v>2079</v>
      </c>
      <c r="AJ25" s="357">
        <v>2102</v>
      </c>
      <c r="AK25" s="357">
        <v>2118</v>
      </c>
      <c r="AL25" s="357">
        <v>2003</v>
      </c>
      <c r="AM25" s="349">
        <v>2043</v>
      </c>
      <c r="AN25" s="346">
        <v>2026</v>
      </c>
      <c r="AO25" s="357">
        <v>1921</v>
      </c>
      <c r="AP25" s="357">
        <v>2002</v>
      </c>
      <c r="AQ25" s="357">
        <v>2084</v>
      </c>
      <c r="AR25" s="357">
        <v>2128</v>
      </c>
      <c r="AS25" s="357">
        <v>2203</v>
      </c>
      <c r="AT25" s="357">
        <v>2221</v>
      </c>
      <c r="AU25" s="357">
        <v>2217</v>
      </c>
      <c r="AV25" s="357">
        <v>2174</v>
      </c>
      <c r="AW25" s="357">
        <v>2211</v>
      </c>
      <c r="AX25" s="357">
        <v>2189</v>
      </c>
      <c r="AY25" s="349">
        <v>2163</v>
      </c>
      <c r="AZ25" s="346">
        <v>2095</v>
      </c>
      <c r="BA25" s="357">
        <v>2032</v>
      </c>
      <c r="BB25" s="357">
        <v>2101</v>
      </c>
      <c r="BC25" s="357">
        <v>2047</v>
      </c>
      <c r="BD25" s="357">
        <v>2093</v>
      </c>
      <c r="BE25" s="357">
        <v>2237</v>
      </c>
      <c r="BF25" s="357">
        <v>2305</v>
      </c>
      <c r="BG25" s="357">
        <v>2485</v>
      </c>
      <c r="BH25" s="357">
        <v>2250</v>
      </c>
      <c r="BI25" s="357">
        <v>2192</v>
      </c>
      <c r="BJ25" s="357">
        <v>2138</v>
      </c>
      <c r="BK25" s="345">
        <v>2137</v>
      </c>
      <c r="BL25" s="346">
        <v>2079</v>
      </c>
      <c r="BM25" s="357">
        <v>2035</v>
      </c>
      <c r="BN25" s="357">
        <v>2057</v>
      </c>
      <c r="BO25" s="357">
        <v>2039</v>
      </c>
      <c r="BP25" s="357">
        <v>2007</v>
      </c>
      <c r="BQ25" s="357">
        <v>2056</v>
      </c>
      <c r="BR25" s="357">
        <v>2056</v>
      </c>
      <c r="BS25" s="357">
        <v>2032</v>
      </c>
      <c r="BT25" s="357">
        <v>2033</v>
      </c>
      <c r="BU25" s="357">
        <v>2084</v>
      </c>
      <c r="BV25" s="357">
        <v>2072</v>
      </c>
      <c r="BW25" s="345">
        <v>2077</v>
      </c>
      <c r="BX25" s="346">
        <v>2007</v>
      </c>
      <c r="BY25" s="357">
        <v>2001</v>
      </c>
      <c r="BZ25" s="357">
        <v>2042</v>
      </c>
      <c r="CA25" s="357">
        <v>2053</v>
      </c>
      <c r="CB25" s="357">
        <v>2080</v>
      </c>
      <c r="CC25" s="357">
        <v>2195</v>
      </c>
      <c r="CD25" s="357">
        <v>2249</v>
      </c>
      <c r="CE25" s="357">
        <v>2283</v>
      </c>
      <c r="CF25" s="357">
        <v>2291</v>
      </c>
      <c r="CG25" s="357">
        <v>2338</v>
      </c>
      <c r="CH25" s="357">
        <v>2399</v>
      </c>
      <c r="CI25" s="345">
        <v>2381</v>
      </c>
      <c r="CJ25" s="346">
        <v>2292</v>
      </c>
      <c r="CK25" s="357">
        <v>2234</v>
      </c>
      <c r="CL25" s="357">
        <v>2302</v>
      </c>
      <c r="CM25" s="357">
        <v>2325</v>
      </c>
      <c r="CN25" s="357">
        <v>2311</v>
      </c>
      <c r="CO25" s="357">
        <v>2309</v>
      </c>
      <c r="CP25" s="357">
        <v>2370</v>
      </c>
      <c r="CQ25" s="357">
        <v>2462</v>
      </c>
      <c r="CR25" s="357">
        <v>2444</v>
      </c>
      <c r="CS25" s="357">
        <v>2446</v>
      </c>
      <c r="CT25" s="357">
        <v>2480</v>
      </c>
      <c r="CU25" s="345">
        <v>2489</v>
      </c>
      <c r="CV25" s="346">
        <v>2475</v>
      </c>
      <c r="CW25" s="357">
        <v>2544</v>
      </c>
      <c r="CX25" s="357">
        <v>2621</v>
      </c>
      <c r="CY25" s="357">
        <v>2697</v>
      </c>
      <c r="CZ25" s="357">
        <v>2815</v>
      </c>
      <c r="DA25" s="357">
        <v>2842</v>
      </c>
      <c r="DB25" s="357">
        <v>2790</v>
      </c>
      <c r="DC25" s="357">
        <v>2848</v>
      </c>
      <c r="DD25" s="357">
        <v>2826</v>
      </c>
      <c r="DE25" s="357">
        <v>2849</v>
      </c>
      <c r="DF25" s="357">
        <v>2855</v>
      </c>
      <c r="DG25" s="345">
        <v>2819</v>
      </c>
      <c r="DH25" s="346">
        <v>2753</v>
      </c>
      <c r="DI25" s="357">
        <v>2786</v>
      </c>
      <c r="DJ25" s="357">
        <v>2816</v>
      </c>
      <c r="DK25" s="357">
        <v>2869</v>
      </c>
      <c r="DL25" s="357">
        <v>2851</v>
      </c>
      <c r="DM25" s="357">
        <v>2819</v>
      </c>
      <c r="DN25" s="357">
        <v>2441</v>
      </c>
      <c r="DO25" s="357">
        <v>2323</v>
      </c>
      <c r="DP25" s="357">
        <v>2336</v>
      </c>
      <c r="DQ25" s="345">
        <v>2300</v>
      </c>
      <c r="DR25" s="345">
        <v>2257</v>
      </c>
      <c r="DS25" s="349">
        <v>2145</v>
      </c>
      <c r="DT25" s="345">
        <v>2040</v>
      </c>
      <c r="DU25" s="103">
        <v>-105</v>
      </c>
      <c r="DV25" s="83">
        <v>-5.1470588235294112</v>
      </c>
      <c r="DW25" s="103">
        <v>-779</v>
      </c>
      <c r="DX25" s="83">
        <v>-27.633912735012416</v>
      </c>
      <c r="EG25" t="s">
        <v>799</v>
      </c>
    </row>
    <row r="26" spans="1:140" ht="15" outlineLevel="2">
      <c r="A26" s="343">
        <v>490</v>
      </c>
      <c r="B26" s="343" t="s">
        <v>306</v>
      </c>
      <c r="C26" s="343" t="s">
        <v>313</v>
      </c>
      <c r="D26" s="346">
        <v>4193</v>
      </c>
      <c r="E26" s="357">
        <v>3841</v>
      </c>
      <c r="F26" s="357">
        <v>3771</v>
      </c>
      <c r="G26" s="357">
        <v>3778</v>
      </c>
      <c r="H26" s="357">
        <v>3835</v>
      </c>
      <c r="I26" s="357">
        <v>3946</v>
      </c>
      <c r="J26" s="357">
        <v>4002</v>
      </c>
      <c r="K26" s="357">
        <v>4136</v>
      </c>
      <c r="L26" s="357">
        <v>4134</v>
      </c>
      <c r="M26" s="357">
        <v>4242</v>
      </c>
      <c r="N26" s="357">
        <v>4348</v>
      </c>
      <c r="O26" s="349">
        <v>4398</v>
      </c>
      <c r="P26" s="346">
        <v>4158</v>
      </c>
      <c r="Q26" s="357">
        <v>4298</v>
      </c>
      <c r="R26" s="357">
        <v>4481</v>
      </c>
      <c r="S26" s="357">
        <v>4447</v>
      </c>
      <c r="T26" s="357">
        <v>3835</v>
      </c>
      <c r="U26" s="357">
        <v>4425</v>
      </c>
      <c r="V26" s="357">
        <v>4325</v>
      </c>
      <c r="W26" s="357">
        <v>4487</v>
      </c>
      <c r="X26" s="357">
        <v>4542</v>
      </c>
      <c r="Y26" s="357">
        <v>4623</v>
      </c>
      <c r="Z26" s="357">
        <v>4608</v>
      </c>
      <c r="AA26" s="349">
        <v>4379</v>
      </c>
      <c r="AB26" s="346">
        <v>3921</v>
      </c>
      <c r="AC26" s="357">
        <v>3768</v>
      </c>
      <c r="AD26" s="357">
        <v>3811</v>
      </c>
      <c r="AE26" s="357">
        <v>3886</v>
      </c>
      <c r="AF26" s="357">
        <v>3860</v>
      </c>
      <c r="AG26" s="357">
        <v>3852</v>
      </c>
      <c r="AH26" s="357">
        <v>3988</v>
      </c>
      <c r="AI26" s="357">
        <v>4151</v>
      </c>
      <c r="AJ26" s="357">
        <v>4196</v>
      </c>
      <c r="AK26" s="357">
        <v>4222</v>
      </c>
      <c r="AL26" s="357">
        <v>4113</v>
      </c>
      <c r="AM26" s="349">
        <v>4024</v>
      </c>
      <c r="AN26" s="346">
        <v>3840</v>
      </c>
      <c r="AO26" s="357">
        <v>3700</v>
      </c>
      <c r="AP26" s="357">
        <v>3763</v>
      </c>
      <c r="AQ26" s="357">
        <v>3924</v>
      </c>
      <c r="AR26" s="357">
        <v>3990</v>
      </c>
      <c r="AS26" s="357">
        <v>4104</v>
      </c>
      <c r="AT26" s="357">
        <v>4283</v>
      </c>
      <c r="AU26" s="357">
        <v>4369</v>
      </c>
      <c r="AV26" s="357">
        <v>4290</v>
      </c>
      <c r="AW26" s="357">
        <v>4367</v>
      </c>
      <c r="AX26" s="357">
        <v>4383</v>
      </c>
      <c r="AY26" s="349">
        <v>4327</v>
      </c>
      <c r="AZ26" s="346">
        <v>4176</v>
      </c>
      <c r="BA26" s="357">
        <v>3904</v>
      </c>
      <c r="BB26" s="357">
        <v>4102</v>
      </c>
      <c r="BC26" s="357">
        <v>4159</v>
      </c>
      <c r="BD26" s="357">
        <v>4295</v>
      </c>
      <c r="BE26" s="357">
        <v>4436</v>
      </c>
      <c r="BF26" s="357">
        <v>4397</v>
      </c>
      <c r="BG26" s="357">
        <v>5085</v>
      </c>
      <c r="BH26" s="357">
        <v>4351</v>
      </c>
      <c r="BI26" s="357">
        <v>4356</v>
      </c>
      <c r="BJ26" s="357">
        <v>4318</v>
      </c>
      <c r="BK26" s="345">
        <v>4330</v>
      </c>
      <c r="BL26" s="346">
        <v>4180</v>
      </c>
      <c r="BM26" s="357">
        <v>4027</v>
      </c>
      <c r="BN26" s="357">
        <v>4244</v>
      </c>
      <c r="BO26" s="357">
        <v>4278</v>
      </c>
      <c r="BP26" s="357">
        <v>4235</v>
      </c>
      <c r="BQ26" s="357">
        <v>4271</v>
      </c>
      <c r="BR26" s="357">
        <v>4270</v>
      </c>
      <c r="BS26" s="357">
        <v>4238</v>
      </c>
      <c r="BT26" s="357">
        <v>4304</v>
      </c>
      <c r="BU26" s="357">
        <v>4291</v>
      </c>
      <c r="BV26" s="357">
        <v>4286</v>
      </c>
      <c r="BW26" s="345">
        <v>4310</v>
      </c>
      <c r="BX26" s="346">
        <v>4098</v>
      </c>
      <c r="BY26" s="357">
        <v>4042</v>
      </c>
      <c r="BZ26" s="357">
        <v>4165</v>
      </c>
      <c r="CA26" s="357">
        <v>4227</v>
      </c>
      <c r="CB26" s="357">
        <v>4235</v>
      </c>
      <c r="CC26" s="357">
        <v>4271</v>
      </c>
      <c r="CD26" s="357">
        <v>4312</v>
      </c>
      <c r="CE26" s="357">
        <v>4372</v>
      </c>
      <c r="CF26" s="357">
        <v>4360</v>
      </c>
      <c r="CG26" s="357">
        <v>4451</v>
      </c>
      <c r="CH26" s="357">
        <v>4563</v>
      </c>
      <c r="CI26" s="345">
        <v>4667</v>
      </c>
      <c r="CJ26" s="346">
        <v>4376</v>
      </c>
      <c r="CK26" s="357">
        <v>4312</v>
      </c>
      <c r="CL26" s="357">
        <v>4344</v>
      </c>
      <c r="CM26" s="357">
        <v>4393</v>
      </c>
      <c r="CN26" s="357">
        <v>4254</v>
      </c>
      <c r="CO26" s="357">
        <v>4349</v>
      </c>
      <c r="CP26" s="357">
        <v>4374</v>
      </c>
      <c r="CQ26" s="357">
        <v>4551</v>
      </c>
      <c r="CR26" s="357">
        <v>4573</v>
      </c>
      <c r="CS26" s="357">
        <v>4630</v>
      </c>
      <c r="CT26" s="357">
        <v>4728</v>
      </c>
      <c r="CU26" s="345">
        <v>4834</v>
      </c>
      <c r="CV26" s="346">
        <v>4761</v>
      </c>
      <c r="CW26" s="357">
        <v>4912</v>
      </c>
      <c r="CX26" s="357">
        <v>5119</v>
      </c>
      <c r="CY26" s="357">
        <v>5243</v>
      </c>
      <c r="CZ26" s="357">
        <v>5311</v>
      </c>
      <c r="DA26" s="357">
        <v>5331</v>
      </c>
      <c r="DB26" s="357">
        <v>5205</v>
      </c>
      <c r="DC26" s="357">
        <v>5209</v>
      </c>
      <c r="DD26" s="357">
        <v>5230</v>
      </c>
      <c r="DE26" s="357">
        <v>5377</v>
      </c>
      <c r="DF26" s="357">
        <v>5378</v>
      </c>
      <c r="DG26" s="345">
        <v>5391</v>
      </c>
      <c r="DH26" s="346">
        <v>5280</v>
      </c>
      <c r="DI26" s="357">
        <v>5434</v>
      </c>
      <c r="DJ26" s="357">
        <v>5676</v>
      </c>
      <c r="DK26" s="357">
        <v>5800</v>
      </c>
      <c r="DL26" s="357">
        <v>5753</v>
      </c>
      <c r="DM26" s="357">
        <v>5779</v>
      </c>
      <c r="DN26" s="357">
        <v>5136</v>
      </c>
      <c r="DO26" s="357">
        <v>5177</v>
      </c>
      <c r="DP26" s="357">
        <v>5278</v>
      </c>
      <c r="DQ26" s="345">
        <v>5258</v>
      </c>
      <c r="DR26" s="345">
        <v>5330</v>
      </c>
      <c r="DS26" s="349">
        <v>5296</v>
      </c>
      <c r="DT26" s="345">
        <v>5114</v>
      </c>
      <c r="DU26" s="103">
        <v>-182</v>
      </c>
      <c r="DV26" s="83">
        <v>-3.5588580367618308</v>
      </c>
      <c r="DW26" s="103">
        <v>-277</v>
      </c>
      <c r="DX26" s="83">
        <v>-5.138193285104804</v>
      </c>
    </row>
    <row r="27" spans="1:140" ht="15" outlineLevel="2">
      <c r="A27" s="343">
        <v>659</v>
      </c>
      <c r="B27" s="343" t="s">
        <v>306</v>
      </c>
      <c r="C27" s="343" t="s">
        <v>314</v>
      </c>
      <c r="D27" s="346">
        <v>1456</v>
      </c>
      <c r="E27" s="357">
        <v>1285</v>
      </c>
      <c r="F27" s="357">
        <v>1287</v>
      </c>
      <c r="G27" s="357">
        <v>1289</v>
      </c>
      <c r="H27" s="357">
        <v>1278</v>
      </c>
      <c r="I27" s="357">
        <v>1257</v>
      </c>
      <c r="J27" s="357">
        <v>1262</v>
      </c>
      <c r="K27" s="357">
        <v>1279</v>
      </c>
      <c r="L27" s="357">
        <v>1236</v>
      </c>
      <c r="M27" s="357">
        <v>1292</v>
      </c>
      <c r="N27" s="357">
        <v>1294</v>
      </c>
      <c r="O27" s="349">
        <v>1323</v>
      </c>
      <c r="P27" s="346">
        <v>1324</v>
      </c>
      <c r="Q27" s="357">
        <v>1230</v>
      </c>
      <c r="R27" s="357">
        <v>1419</v>
      </c>
      <c r="S27" s="357">
        <v>1367</v>
      </c>
      <c r="T27" s="357">
        <v>1278</v>
      </c>
      <c r="U27" s="357">
        <v>1449</v>
      </c>
      <c r="V27" s="357">
        <v>1459</v>
      </c>
      <c r="W27" s="357">
        <v>1500</v>
      </c>
      <c r="X27" s="357">
        <v>1525</v>
      </c>
      <c r="Y27" s="357">
        <v>1515</v>
      </c>
      <c r="Z27" s="357">
        <v>1512</v>
      </c>
      <c r="AA27" s="349">
        <v>1441</v>
      </c>
      <c r="AB27" s="346">
        <v>1310</v>
      </c>
      <c r="AC27" s="357">
        <v>1213</v>
      </c>
      <c r="AD27" s="357">
        <v>1264</v>
      </c>
      <c r="AE27" s="357">
        <v>1312</v>
      </c>
      <c r="AF27" s="357">
        <v>1333</v>
      </c>
      <c r="AG27" s="357">
        <v>1382</v>
      </c>
      <c r="AH27" s="357">
        <v>1482</v>
      </c>
      <c r="AI27" s="357">
        <v>1487</v>
      </c>
      <c r="AJ27" s="357">
        <v>1557</v>
      </c>
      <c r="AK27" s="357">
        <v>1612</v>
      </c>
      <c r="AL27" s="357">
        <v>1544</v>
      </c>
      <c r="AM27" s="349">
        <v>1540</v>
      </c>
      <c r="AN27" s="346">
        <v>1443</v>
      </c>
      <c r="AO27" s="357">
        <v>1245</v>
      </c>
      <c r="AP27" s="357">
        <v>1349</v>
      </c>
      <c r="AQ27" s="357">
        <v>1386</v>
      </c>
      <c r="AR27" s="357">
        <v>1387</v>
      </c>
      <c r="AS27" s="357">
        <v>1412</v>
      </c>
      <c r="AT27" s="357">
        <v>1419</v>
      </c>
      <c r="AU27" s="357">
        <v>1441</v>
      </c>
      <c r="AV27" s="357">
        <v>1461</v>
      </c>
      <c r="AW27" s="357">
        <v>1480</v>
      </c>
      <c r="AX27" s="357">
        <v>1431</v>
      </c>
      <c r="AY27" s="349">
        <v>1313</v>
      </c>
      <c r="AZ27" s="346">
        <v>1237</v>
      </c>
      <c r="BA27" s="357">
        <v>1158</v>
      </c>
      <c r="BB27" s="357">
        <v>1208</v>
      </c>
      <c r="BC27" s="357">
        <v>1144</v>
      </c>
      <c r="BD27" s="357">
        <v>1111</v>
      </c>
      <c r="BE27" s="357">
        <v>1146</v>
      </c>
      <c r="BF27" s="357">
        <v>1121</v>
      </c>
      <c r="BG27" s="357">
        <v>1266</v>
      </c>
      <c r="BH27" s="357">
        <v>1083</v>
      </c>
      <c r="BI27" s="357">
        <v>1085</v>
      </c>
      <c r="BJ27" s="357">
        <v>1070</v>
      </c>
      <c r="BK27" s="345">
        <v>1051</v>
      </c>
      <c r="BL27" s="346">
        <v>984</v>
      </c>
      <c r="BM27" s="357">
        <v>907</v>
      </c>
      <c r="BN27" s="357">
        <v>940</v>
      </c>
      <c r="BO27" s="357">
        <v>961</v>
      </c>
      <c r="BP27" s="357">
        <v>930</v>
      </c>
      <c r="BQ27" s="357">
        <v>939</v>
      </c>
      <c r="BR27" s="357">
        <v>873</v>
      </c>
      <c r="BS27" s="357">
        <v>942</v>
      </c>
      <c r="BT27" s="357">
        <v>943</v>
      </c>
      <c r="BU27" s="357">
        <v>949</v>
      </c>
      <c r="BV27" s="357">
        <v>953</v>
      </c>
      <c r="BW27" s="345">
        <v>952</v>
      </c>
      <c r="BX27" s="346">
        <v>893</v>
      </c>
      <c r="BY27" s="357">
        <v>895</v>
      </c>
      <c r="BZ27" s="357">
        <v>942</v>
      </c>
      <c r="CA27" s="357">
        <v>951</v>
      </c>
      <c r="CB27" s="357">
        <v>927</v>
      </c>
      <c r="CC27" s="357">
        <v>939</v>
      </c>
      <c r="CD27" s="357">
        <v>952</v>
      </c>
      <c r="CE27" s="357">
        <v>959</v>
      </c>
      <c r="CF27" s="357">
        <v>976</v>
      </c>
      <c r="CG27" s="357">
        <v>996</v>
      </c>
      <c r="CH27" s="357">
        <v>1041</v>
      </c>
      <c r="CI27" s="345">
        <v>1069</v>
      </c>
      <c r="CJ27" s="346">
        <v>966</v>
      </c>
      <c r="CK27" s="357">
        <v>946</v>
      </c>
      <c r="CL27" s="357">
        <v>980</v>
      </c>
      <c r="CM27" s="357">
        <v>1046</v>
      </c>
      <c r="CN27" s="357">
        <v>1061</v>
      </c>
      <c r="CO27" s="357">
        <v>1077</v>
      </c>
      <c r="CP27" s="357">
        <v>1074</v>
      </c>
      <c r="CQ27" s="357">
        <v>1132</v>
      </c>
      <c r="CR27" s="357">
        <v>1143</v>
      </c>
      <c r="CS27" s="357">
        <v>1174</v>
      </c>
      <c r="CT27" s="357">
        <v>1237</v>
      </c>
      <c r="CU27" s="345">
        <v>1277</v>
      </c>
      <c r="CV27" s="346">
        <v>1262</v>
      </c>
      <c r="CW27" s="357">
        <v>1277</v>
      </c>
      <c r="CX27" s="357">
        <v>1305</v>
      </c>
      <c r="CY27" s="357">
        <v>1370</v>
      </c>
      <c r="CZ27" s="357">
        <v>1430</v>
      </c>
      <c r="DA27" s="357">
        <v>1406</v>
      </c>
      <c r="DB27" s="357">
        <v>1388</v>
      </c>
      <c r="DC27" s="357">
        <v>1422</v>
      </c>
      <c r="DD27" s="357">
        <v>1470</v>
      </c>
      <c r="DE27" s="357">
        <v>1468</v>
      </c>
      <c r="DF27" s="357">
        <v>1491</v>
      </c>
      <c r="DG27" s="345">
        <v>1492</v>
      </c>
      <c r="DH27" s="346">
        <v>1463</v>
      </c>
      <c r="DI27" s="357">
        <v>1550</v>
      </c>
      <c r="DJ27" s="357">
        <v>1650</v>
      </c>
      <c r="DK27" s="357">
        <v>1729</v>
      </c>
      <c r="DL27" s="357">
        <v>1714</v>
      </c>
      <c r="DM27" s="357">
        <v>1745</v>
      </c>
      <c r="DN27" s="357">
        <v>1538</v>
      </c>
      <c r="DO27" s="357">
        <v>1558</v>
      </c>
      <c r="DP27" s="357">
        <v>1624</v>
      </c>
      <c r="DQ27" s="345">
        <v>1672</v>
      </c>
      <c r="DR27" s="345">
        <v>1696</v>
      </c>
      <c r="DS27" s="349">
        <v>1670</v>
      </c>
      <c r="DT27" s="345">
        <v>1578</v>
      </c>
      <c r="DU27" s="103">
        <v>-92</v>
      </c>
      <c r="DV27" s="83">
        <v>-5.8301647655259821</v>
      </c>
      <c r="DW27" s="103">
        <v>86</v>
      </c>
      <c r="DX27" s="83">
        <v>5.7640750670241285</v>
      </c>
    </row>
    <row r="28" spans="1:140" ht="15" outlineLevel="2">
      <c r="A28" s="343">
        <v>665</v>
      </c>
      <c r="B28" s="343" t="s">
        <v>306</v>
      </c>
      <c r="C28" s="343" t="s">
        <v>315</v>
      </c>
      <c r="D28" s="346">
        <v>2203</v>
      </c>
      <c r="E28" s="357">
        <v>2259</v>
      </c>
      <c r="F28" s="357">
        <v>2303</v>
      </c>
      <c r="G28" s="357">
        <v>2380</v>
      </c>
      <c r="H28" s="357">
        <v>2386</v>
      </c>
      <c r="I28" s="357">
        <v>2457</v>
      </c>
      <c r="J28" s="357">
        <v>2422</v>
      </c>
      <c r="K28" s="357">
        <v>2383</v>
      </c>
      <c r="L28" s="357">
        <v>2312</v>
      </c>
      <c r="M28" s="357">
        <v>2324</v>
      </c>
      <c r="N28" s="357">
        <v>2376</v>
      </c>
      <c r="O28" s="349">
        <v>2388</v>
      </c>
      <c r="P28" s="346">
        <v>2162</v>
      </c>
      <c r="Q28" s="357">
        <v>2327</v>
      </c>
      <c r="R28" s="357">
        <v>2524</v>
      </c>
      <c r="S28" s="357">
        <v>2451</v>
      </c>
      <c r="T28" s="357">
        <v>2386</v>
      </c>
      <c r="U28" s="357">
        <v>2588</v>
      </c>
      <c r="V28" s="357">
        <v>2614</v>
      </c>
      <c r="W28" s="357">
        <v>2692</v>
      </c>
      <c r="X28" s="357">
        <v>2747</v>
      </c>
      <c r="Y28" s="357">
        <v>2922</v>
      </c>
      <c r="Z28" s="357">
        <v>2907</v>
      </c>
      <c r="AA28" s="349">
        <v>2670</v>
      </c>
      <c r="AB28" s="346">
        <v>2324</v>
      </c>
      <c r="AC28" s="357">
        <v>2349</v>
      </c>
      <c r="AD28" s="357">
        <v>2362</v>
      </c>
      <c r="AE28" s="357">
        <v>2508</v>
      </c>
      <c r="AF28" s="357">
        <v>2374</v>
      </c>
      <c r="AG28" s="357">
        <v>2458</v>
      </c>
      <c r="AH28" s="357">
        <v>2646</v>
      </c>
      <c r="AI28" s="357">
        <v>2755</v>
      </c>
      <c r="AJ28" s="357">
        <v>2806</v>
      </c>
      <c r="AK28" s="357">
        <v>2814</v>
      </c>
      <c r="AL28" s="357">
        <v>2612</v>
      </c>
      <c r="AM28" s="349">
        <v>2657</v>
      </c>
      <c r="AN28" s="346">
        <v>2567</v>
      </c>
      <c r="AO28" s="357">
        <v>2339</v>
      </c>
      <c r="AP28" s="357">
        <v>2386</v>
      </c>
      <c r="AQ28" s="357">
        <v>2535</v>
      </c>
      <c r="AR28" s="357">
        <v>2570</v>
      </c>
      <c r="AS28" s="357">
        <v>2653</v>
      </c>
      <c r="AT28" s="357">
        <v>2725</v>
      </c>
      <c r="AU28" s="357">
        <v>2787</v>
      </c>
      <c r="AV28" s="357">
        <v>2928</v>
      </c>
      <c r="AW28" s="357">
        <v>3006</v>
      </c>
      <c r="AX28" s="357">
        <v>2961</v>
      </c>
      <c r="AY28" s="349">
        <v>2863</v>
      </c>
      <c r="AZ28" s="346">
        <v>2732</v>
      </c>
      <c r="BA28" s="357">
        <v>2678</v>
      </c>
      <c r="BB28" s="357">
        <v>2647</v>
      </c>
      <c r="BC28" s="357">
        <v>2528</v>
      </c>
      <c r="BD28" s="357">
        <v>2547</v>
      </c>
      <c r="BE28" s="357">
        <v>2621</v>
      </c>
      <c r="BF28" s="357">
        <v>2677</v>
      </c>
      <c r="BG28" s="357">
        <v>2658</v>
      </c>
      <c r="BH28" s="357">
        <v>2653</v>
      </c>
      <c r="BI28" s="357">
        <v>2569</v>
      </c>
      <c r="BJ28" s="357">
        <v>2505</v>
      </c>
      <c r="BK28" s="345">
        <v>2551</v>
      </c>
      <c r="BL28" s="346">
        <v>2389</v>
      </c>
      <c r="BM28" s="357">
        <v>2330</v>
      </c>
      <c r="BN28" s="357">
        <v>2449</v>
      </c>
      <c r="BO28" s="357">
        <v>2508</v>
      </c>
      <c r="BP28" s="357">
        <v>2475</v>
      </c>
      <c r="BQ28" s="357">
        <v>2466</v>
      </c>
      <c r="BR28" s="357">
        <v>2342</v>
      </c>
      <c r="BS28" s="357">
        <v>2391</v>
      </c>
      <c r="BT28" s="357">
        <v>2374</v>
      </c>
      <c r="BU28" s="357">
        <v>2376</v>
      </c>
      <c r="BV28" s="357">
        <v>2377</v>
      </c>
      <c r="BW28" s="345">
        <v>2329</v>
      </c>
      <c r="BX28" s="346">
        <v>2181</v>
      </c>
      <c r="BY28" s="357">
        <v>2080</v>
      </c>
      <c r="BZ28" s="357">
        <v>2176</v>
      </c>
      <c r="CA28" s="357">
        <v>2236</v>
      </c>
      <c r="CB28" s="357">
        <v>2218</v>
      </c>
      <c r="CC28" s="357">
        <v>2230</v>
      </c>
      <c r="CD28" s="357">
        <v>2266</v>
      </c>
      <c r="CE28" s="357">
        <v>2294</v>
      </c>
      <c r="CF28" s="357">
        <v>2231</v>
      </c>
      <c r="CG28" s="357">
        <v>2268</v>
      </c>
      <c r="CH28" s="357">
        <v>2299</v>
      </c>
      <c r="CI28" s="345">
        <v>2282</v>
      </c>
      <c r="CJ28" s="346">
        <v>2098</v>
      </c>
      <c r="CK28" s="357">
        <v>2037</v>
      </c>
      <c r="CL28" s="357">
        <v>2027</v>
      </c>
      <c r="CM28" s="357">
        <v>1988</v>
      </c>
      <c r="CN28" s="357">
        <v>2024</v>
      </c>
      <c r="CO28" s="357">
        <v>1999</v>
      </c>
      <c r="CP28" s="357">
        <v>2005</v>
      </c>
      <c r="CQ28" s="357">
        <v>2121</v>
      </c>
      <c r="CR28" s="357">
        <v>2140</v>
      </c>
      <c r="CS28" s="357">
        <v>2165</v>
      </c>
      <c r="CT28" s="357">
        <v>2235</v>
      </c>
      <c r="CU28" s="345">
        <v>2259</v>
      </c>
      <c r="CV28" s="346">
        <v>2176</v>
      </c>
      <c r="CW28" s="357">
        <v>2182</v>
      </c>
      <c r="CX28" s="357">
        <v>2307</v>
      </c>
      <c r="CY28" s="357">
        <v>2387</v>
      </c>
      <c r="CZ28" s="357">
        <v>2472</v>
      </c>
      <c r="DA28" s="357">
        <v>2452</v>
      </c>
      <c r="DB28" s="357">
        <v>2412</v>
      </c>
      <c r="DC28" s="357">
        <v>2418</v>
      </c>
      <c r="DD28" s="357">
        <v>2444</v>
      </c>
      <c r="DE28" s="357">
        <v>2453</v>
      </c>
      <c r="DF28" s="357">
        <v>2457</v>
      </c>
      <c r="DG28" s="345">
        <v>2492</v>
      </c>
      <c r="DH28" s="346">
        <v>2336</v>
      </c>
      <c r="DI28" s="357">
        <v>2351</v>
      </c>
      <c r="DJ28" s="357">
        <v>2435</v>
      </c>
      <c r="DK28" s="357">
        <v>2498</v>
      </c>
      <c r="DL28" s="357">
        <v>2489</v>
      </c>
      <c r="DM28" s="357">
        <v>2478</v>
      </c>
      <c r="DN28" s="357">
        <v>2251</v>
      </c>
      <c r="DO28" s="357">
        <v>2250</v>
      </c>
      <c r="DP28" s="357">
        <v>2350</v>
      </c>
      <c r="DQ28" s="345">
        <v>2315</v>
      </c>
      <c r="DR28" s="345">
        <v>2319</v>
      </c>
      <c r="DS28" s="349">
        <v>2228</v>
      </c>
      <c r="DT28" s="345">
        <v>2124</v>
      </c>
      <c r="DU28" s="103">
        <v>-104</v>
      </c>
      <c r="DV28" s="83">
        <v>-4.8964218455743875</v>
      </c>
      <c r="DW28" s="103">
        <v>-368</v>
      </c>
      <c r="DX28" s="83">
        <v>-14.767255216693421</v>
      </c>
      <c r="EG28" s="212"/>
    </row>
    <row r="29" spans="1:140" ht="15" outlineLevel="2">
      <c r="A29" s="343">
        <v>837</v>
      </c>
      <c r="B29" s="343" t="s">
        <v>306</v>
      </c>
      <c r="C29" s="343" t="s">
        <v>316</v>
      </c>
      <c r="D29" s="346">
        <v>31487</v>
      </c>
      <c r="E29" s="357">
        <v>30461</v>
      </c>
      <c r="F29" s="357">
        <v>30541</v>
      </c>
      <c r="G29" s="357">
        <v>30639</v>
      </c>
      <c r="H29" s="357">
        <v>30619</v>
      </c>
      <c r="I29" s="357">
        <v>30743</v>
      </c>
      <c r="J29" s="357">
        <v>30588</v>
      </c>
      <c r="K29" s="357">
        <v>30617</v>
      </c>
      <c r="L29" s="357">
        <v>27957</v>
      </c>
      <c r="M29" s="357">
        <v>29962</v>
      </c>
      <c r="N29" s="357">
        <v>29850</v>
      </c>
      <c r="O29" s="349">
        <v>30176</v>
      </c>
      <c r="P29" s="346">
        <v>29510</v>
      </c>
      <c r="Q29" s="357">
        <v>28149</v>
      </c>
      <c r="R29" s="357">
        <v>29349</v>
      </c>
      <c r="S29" s="357">
        <v>29576</v>
      </c>
      <c r="T29" s="357">
        <v>30619</v>
      </c>
      <c r="U29" s="357">
        <v>31291</v>
      </c>
      <c r="V29" s="357">
        <v>30686</v>
      </c>
      <c r="W29" s="357">
        <v>31429</v>
      </c>
      <c r="X29" s="357">
        <v>31742</v>
      </c>
      <c r="Y29" s="357">
        <v>32348</v>
      </c>
      <c r="Z29" s="357">
        <v>32378</v>
      </c>
      <c r="AA29" s="349">
        <v>31895</v>
      </c>
      <c r="AB29" s="346">
        <v>30311</v>
      </c>
      <c r="AC29" s="357">
        <v>29862</v>
      </c>
      <c r="AD29" s="357">
        <v>29966</v>
      </c>
      <c r="AE29" s="357">
        <v>30425</v>
      </c>
      <c r="AF29" s="357">
        <v>30383</v>
      </c>
      <c r="AG29" s="357">
        <v>30652</v>
      </c>
      <c r="AH29" s="357">
        <v>31426</v>
      </c>
      <c r="AI29" s="357">
        <v>31860</v>
      </c>
      <c r="AJ29" s="357">
        <v>32283</v>
      </c>
      <c r="AK29" s="357">
        <v>32279</v>
      </c>
      <c r="AL29" s="357">
        <v>31716</v>
      </c>
      <c r="AM29" s="349">
        <v>31998</v>
      </c>
      <c r="AN29" s="346">
        <v>31710</v>
      </c>
      <c r="AO29" s="357">
        <v>31128</v>
      </c>
      <c r="AP29" s="357">
        <v>31894</v>
      </c>
      <c r="AQ29" s="357">
        <v>32576</v>
      </c>
      <c r="AR29" s="357">
        <v>32773</v>
      </c>
      <c r="AS29" s="357">
        <v>33456</v>
      </c>
      <c r="AT29" s="357">
        <v>35016</v>
      </c>
      <c r="AU29" s="357">
        <v>35118</v>
      </c>
      <c r="AV29" s="357">
        <v>35094</v>
      </c>
      <c r="AW29" s="357">
        <v>35537</v>
      </c>
      <c r="AX29" s="357">
        <v>35437</v>
      </c>
      <c r="AY29" s="349">
        <v>35791</v>
      </c>
      <c r="AZ29" s="346">
        <v>34991</v>
      </c>
      <c r="BA29" s="357">
        <v>34796</v>
      </c>
      <c r="BB29" s="357">
        <v>35196</v>
      </c>
      <c r="BC29" s="357">
        <v>34896</v>
      </c>
      <c r="BD29" s="357">
        <v>35249</v>
      </c>
      <c r="BE29" s="357">
        <v>36016</v>
      </c>
      <c r="BF29" s="357">
        <v>36003</v>
      </c>
      <c r="BG29" s="357">
        <v>36455</v>
      </c>
      <c r="BH29" s="357">
        <v>36767</v>
      </c>
      <c r="BI29" s="357">
        <v>36779</v>
      </c>
      <c r="BJ29" s="357">
        <v>36663</v>
      </c>
      <c r="BK29" s="345">
        <v>36516</v>
      </c>
      <c r="BL29" s="346">
        <v>35976</v>
      </c>
      <c r="BM29" s="357">
        <v>35972</v>
      </c>
      <c r="BN29" s="357">
        <v>36436</v>
      </c>
      <c r="BO29" s="357">
        <v>36818</v>
      </c>
      <c r="BP29" s="357">
        <v>36645</v>
      </c>
      <c r="BQ29" s="357">
        <v>36755</v>
      </c>
      <c r="BR29" s="357">
        <v>36671</v>
      </c>
      <c r="BS29" s="357">
        <v>36754</v>
      </c>
      <c r="BT29" s="357">
        <v>37085</v>
      </c>
      <c r="BU29" s="357">
        <v>37073</v>
      </c>
      <c r="BV29" s="357">
        <v>36870</v>
      </c>
      <c r="BW29" s="345">
        <v>36778</v>
      </c>
      <c r="BX29" s="346">
        <v>35857</v>
      </c>
      <c r="BY29" s="357">
        <v>35777</v>
      </c>
      <c r="BZ29" s="357">
        <v>36008</v>
      </c>
      <c r="CA29" s="357">
        <v>36316</v>
      </c>
      <c r="CB29" s="357">
        <v>36504</v>
      </c>
      <c r="CC29" s="357">
        <v>36912</v>
      </c>
      <c r="CD29" s="357">
        <v>36993</v>
      </c>
      <c r="CE29" s="357">
        <v>37267</v>
      </c>
      <c r="CF29" s="357">
        <v>37478</v>
      </c>
      <c r="CG29" s="357">
        <v>37820</v>
      </c>
      <c r="CH29" s="357">
        <v>38253</v>
      </c>
      <c r="CI29" s="345">
        <v>38523</v>
      </c>
      <c r="CJ29" s="346">
        <v>37973</v>
      </c>
      <c r="CK29" s="357">
        <v>37691</v>
      </c>
      <c r="CL29" s="357">
        <v>37385</v>
      </c>
      <c r="CM29" s="357">
        <v>37553</v>
      </c>
      <c r="CN29" s="357">
        <v>37522</v>
      </c>
      <c r="CO29" s="357">
        <v>37643</v>
      </c>
      <c r="CP29" s="357">
        <v>38178</v>
      </c>
      <c r="CQ29" s="357">
        <v>38956</v>
      </c>
      <c r="CR29" s="357">
        <v>39534</v>
      </c>
      <c r="CS29" s="357">
        <v>39882</v>
      </c>
      <c r="CT29" s="357">
        <v>40520</v>
      </c>
      <c r="CU29" s="345">
        <v>40938</v>
      </c>
      <c r="CV29" s="346">
        <v>40735</v>
      </c>
      <c r="CW29" s="357">
        <v>41056</v>
      </c>
      <c r="CX29" s="357">
        <v>41739</v>
      </c>
      <c r="CY29" s="357">
        <v>42158</v>
      </c>
      <c r="CZ29" s="357">
        <v>42611</v>
      </c>
      <c r="DA29" s="357">
        <v>42933</v>
      </c>
      <c r="DB29" s="357">
        <v>42709</v>
      </c>
      <c r="DC29" s="357">
        <v>43203</v>
      </c>
      <c r="DD29" s="357">
        <v>41851</v>
      </c>
      <c r="DE29" s="357">
        <v>42360</v>
      </c>
      <c r="DF29" s="357">
        <v>42698</v>
      </c>
      <c r="DG29" s="345">
        <v>42729</v>
      </c>
      <c r="DH29" s="346">
        <v>42416</v>
      </c>
      <c r="DI29" s="357">
        <v>42307</v>
      </c>
      <c r="DJ29" s="357">
        <v>42495</v>
      </c>
      <c r="DK29" s="357">
        <v>42816</v>
      </c>
      <c r="DL29" s="357">
        <v>42685</v>
      </c>
      <c r="DM29" s="357">
        <v>42901</v>
      </c>
      <c r="DN29" s="357">
        <v>40358</v>
      </c>
      <c r="DO29" s="357">
        <v>40381</v>
      </c>
      <c r="DP29" s="357">
        <v>40627</v>
      </c>
      <c r="DQ29" s="345">
        <v>40656</v>
      </c>
      <c r="DR29" s="345">
        <v>40824</v>
      </c>
      <c r="DS29" s="349">
        <v>40793</v>
      </c>
      <c r="DT29" s="345">
        <v>39926</v>
      </c>
      <c r="DU29" s="103">
        <v>-867</v>
      </c>
      <c r="DV29" s="83">
        <v>-2.1715173070179832</v>
      </c>
      <c r="DW29" s="103">
        <v>-2803</v>
      </c>
      <c r="DX29" s="83">
        <v>-6.5599475765873301</v>
      </c>
    </row>
    <row r="30" spans="1:140" ht="15" outlineLevel="2">
      <c r="A30" s="343">
        <v>873</v>
      </c>
      <c r="B30" s="343" t="s">
        <v>306</v>
      </c>
      <c r="C30" s="343" t="s">
        <v>317</v>
      </c>
      <c r="D30" s="346">
        <v>212</v>
      </c>
      <c r="E30" s="357">
        <v>180</v>
      </c>
      <c r="F30" s="357">
        <v>197</v>
      </c>
      <c r="G30" s="357">
        <v>216</v>
      </c>
      <c r="H30" s="357">
        <v>234</v>
      </c>
      <c r="I30" s="357">
        <v>253</v>
      </c>
      <c r="J30" s="357">
        <v>237</v>
      </c>
      <c r="K30" s="357">
        <v>234</v>
      </c>
      <c r="L30" s="357">
        <v>234</v>
      </c>
      <c r="M30" s="357">
        <v>235</v>
      </c>
      <c r="N30" s="357">
        <v>228</v>
      </c>
      <c r="O30" s="349">
        <v>222</v>
      </c>
      <c r="P30" s="346">
        <v>168</v>
      </c>
      <c r="Q30" s="357">
        <v>154</v>
      </c>
      <c r="R30" s="357">
        <v>158</v>
      </c>
      <c r="S30" s="357">
        <v>148</v>
      </c>
      <c r="T30" s="357">
        <v>234</v>
      </c>
      <c r="U30" s="357">
        <v>158</v>
      </c>
      <c r="V30" s="357">
        <v>148</v>
      </c>
      <c r="W30" s="357">
        <v>145</v>
      </c>
      <c r="X30" s="357">
        <v>129</v>
      </c>
      <c r="Y30" s="357">
        <v>128</v>
      </c>
      <c r="Z30" s="357">
        <v>126</v>
      </c>
      <c r="AA30" s="349">
        <v>138</v>
      </c>
      <c r="AB30" s="346">
        <v>127</v>
      </c>
      <c r="AC30" s="357">
        <v>143</v>
      </c>
      <c r="AD30" s="357">
        <v>182</v>
      </c>
      <c r="AE30" s="357">
        <v>240</v>
      </c>
      <c r="AF30" s="357">
        <v>231</v>
      </c>
      <c r="AG30" s="357">
        <v>240</v>
      </c>
      <c r="AH30" s="357">
        <v>294</v>
      </c>
      <c r="AI30" s="357">
        <v>313</v>
      </c>
      <c r="AJ30" s="357">
        <v>320</v>
      </c>
      <c r="AK30" s="357">
        <v>328</v>
      </c>
      <c r="AL30" s="357">
        <v>313</v>
      </c>
      <c r="AM30" s="349">
        <v>311</v>
      </c>
      <c r="AN30" s="346">
        <v>300</v>
      </c>
      <c r="AO30" s="357">
        <v>210</v>
      </c>
      <c r="AP30" s="357">
        <v>216</v>
      </c>
      <c r="AQ30" s="357">
        <v>261</v>
      </c>
      <c r="AR30" s="357">
        <v>268</v>
      </c>
      <c r="AS30" s="357">
        <v>290</v>
      </c>
      <c r="AT30" s="357">
        <v>291</v>
      </c>
      <c r="AU30" s="357">
        <v>300</v>
      </c>
      <c r="AV30" s="357">
        <v>261</v>
      </c>
      <c r="AW30" s="357">
        <v>303</v>
      </c>
      <c r="AX30" s="357">
        <v>305</v>
      </c>
      <c r="AY30" s="349">
        <v>187</v>
      </c>
      <c r="AZ30" s="346">
        <v>145</v>
      </c>
      <c r="BA30" s="357">
        <v>134</v>
      </c>
      <c r="BB30" s="357">
        <v>149</v>
      </c>
      <c r="BC30" s="357">
        <v>120</v>
      </c>
      <c r="BD30" s="357">
        <v>118</v>
      </c>
      <c r="BE30" s="357">
        <v>131</v>
      </c>
      <c r="BF30" s="357">
        <v>132</v>
      </c>
      <c r="BG30" s="357">
        <v>137</v>
      </c>
      <c r="BH30" s="357">
        <v>138</v>
      </c>
      <c r="BI30" s="357">
        <v>145</v>
      </c>
      <c r="BJ30" s="357">
        <v>135</v>
      </c>
      <c r="BK30" s="345">
        <v>148</v>
      </c>
      <c r="BL30" s="346">
        <v>129</v>
      </c>
      <c r="BM30" s="357">
        <v>77</v>
      </c>
      <c r="BN30" s="357">
        <v>111</v>
      </c>
      <c r="BO30" s="357">
        <v>143</v>
      </c>
      <c r="BP30" s="357">
        <v>153</v>
      </c>
      <c r="BQ30" s="357">
        <v>149</v>
      </c>
      <c r="BR30" s="357">
        <v>136</v>
      </c>
      <c r="BS30" s="357">
        <v>159</v>
      </c>
      <c r="BT30" s="357">
        <v>157</v>
      </c>
      <c r="BU30" s="357">
        <v>150</v>
      </c>
      <c r="BV30" s="357">
        <v>134</v>
      </c>
      <c r="BW30" s="345">
        <v>154</v>
      </c>
      <c r="BX30" s="346">
        <v>101</v>
      </c>
      <c r="BY30" s="357">
        <v>88</v>
      </c>
      <c r="BZ30" s="357">
        <v>100</v>
      </c>
      <c r="CA30" s="357">
        <v>121</v>
      </c>
      <c r="CB30" s="357">
        <v>133</v>
      </c>
      <c r="CC30" s="357">
        <v>148</v>
      </c>
      <c r="CD30" s="357">
        <v>160</v>
      </c>
      <c r="CE30" s="357">
        <v>186</v>
      </c>
      <c r="CF30" s="357">
        <v>191</v>
      </c>
      <c r="CG30" s="357">
        <v>207</v>
      </c>
      <c r="CH30" s="357">
        <v>228</v>
      </c>
      <c r="CI30" s="345">
        <v>233</v>
      </c>
      <c r="CJ30" s="346">
        <v>137</v>
      </c>
      <c r="CK30" s="357">
        <v>118</v>
      </c>
      <c r="CL30" s="357">
        <v>140</v>
      </c>
      <c r="CM30" s="357">
        <v>148</v>
      </c>
      <c r="CN30" s="357">
        <v>165</v>
      </c>
      <c r="CO30" s="357">
        <v>190</v>
      </c>
      <c r="CP30" s="357">
        <v>191</v>
      </c>
      <c r="CQ30" s="357">
        <v>215</v>
      </c>
      <c r="CR30" s="357">
        <v>220</v>
      </c>
      <c r="CS30" s="357">
        <v>226</v>
      </c>
      <c r="CT30" s="357">
        <v>227</v>
      </c>
      <c r="CU30" s="345">
        <v>232</v>
      </c>
      <c r="CV30" s="346">
        <v>207</v>
      </c>
      <c r="CW30" s="357">
        <v>177</v>
      </c>
      <c r="CX30" s="357">
        <v>159</v>
      </c>
      <c r="CY30" s="357">
        <v>222</v>
      </c>
      <c r="CZ30" s="357">
        <v>280</v>
      </c>
      <c r="DA30" s="357">
        <v>273</v>
      </c>
      <c r="DB30" s="357">
        <v>276</v>
      </c>
      <c r="DC30" s="357">
        <v>280</v>
      </c>
      <c r="DD30" s="357">
        <v>247</v>
      </c>
      <c r="DE30" s="357">
        <v>252</v>
      </c>
      <c r="DF30" s="357">
        <v>258</v>
      </c>
      <c r="DG30" s="345">
        <v>263</v>
      </c>
      <c r="DH30" s="346">
        <v>227</v>
      </c>
      <c r="DI30" s="357">
        <v>215</v>
      </c>
      <c r="DJ30" s="357">
        <v>235</v>
      </c>
      <c r="DK30" s="357">
        <v>288</v>
      </c>
      <c r="DL30" s="357">
        <v>305</v>
      </c>
      <c r="DM30" s="357">
        <v>310</v>
      </c>
      <c r="DN30" s="357">
        <v>266</v>
      </c>
      <c r="DO30" s="357">
        <v>277</v>
      </c>
      <c r="DP30" s="357">
        <v>323</v>
      </c>
      <c r="DQ30" s="345">
        <v>313</v>
      </c>
      <c r="DR30" s="345">
        <v>311</v>
      </c>
      <c r="DS30" s="349">
        <v>270</v>
      </c>
      <c r="DT30" s="345">
        <v>209</v>
      </c>
      <c r="DU30" s="103">
        <v>-61</v>
      </c>
      <c r="DV30" s="83">
        <v>-29.186602870813399</v>
      </c>
      <c r="DW30" s="103">
        <v>-54</v>
      </c>
      <c r="DX30" s="83">
        <v>-20.532319391634982</v>
      </c>
    </row>
    <row r="31" spans="1:140" ht="15" outlineLevel="1">
      <c r="A31" s="123" t="s">
        <v>318</v>
      </c>
      <c r="B31" s="25"/>
      <c r="C31" s="26"/>
      <c r="D31" s="43">
        <v>37738</v>
      </c>
      <c r="E31" s="44">
        <v>37977</v>
      </c>
      <c r="F31" s="44">
        <v>37669</v>
      </c>
      <c r="G31" s="44">
        <v>37696</v>
      </c>
      <c r="H31" s="44">
        <v>38309</v>
      </c>
      <c r="I31" s="44">
        <v>39074</v>
      </c>
      <c r="J31" s="44">
        <v>37787</v>
      </c>
      <c r="K31" s="44">
        <v>37377</v>
      </c>
      <c r="L31" s="44">
        <v>36238</v>
      </c>
      <c r="M31" s="44">
        <v>36145</v>
      </c>
      <c r="N31" s="44">
        <v>36163</v>
      </c>
      <c r="O31" s="231">
        <v>35890</v>
      </c>
      <c r="P31" s="43">
        <v>32849</v>
      </c>
      <c r="Q31" s="44">
        <v>31403</v>
      </c>
      <c r="R31" s="44">
        <v>32829</v>
      </c>
      <c r="S31" s="44">
        <v>33030</v>
      </c>
      <c r="T31" s="44">
        <v>38309</v>
      </c>
      <c r="U31" s="44">
        <v>34557</v>
      </c>
      <c r="V31" s="44">
        <v>34690</v>
      </c>
      <c r="W31" s="44">
        <v>36037</v>
      </c>
      <c r="X31" s="44">
        <v>36843</v>
      </c>
      <c r="Y31" s="44">
        <v>37681</v>
      </c>
      <c r="Z31" s="44">
        <v>36514</v>
      </c>
      <c r="AA31" s="231">
        <v>35707</v>
      </c>
      <c r="AB31" s="43">
        <v>33742</v>
      </c>
      <c r="AC31" s="44">
        <v>33012</v>
      </c>
      <c r="AD31" s="44">
        <v>33105</v>
      </c>
      <c r="AE31" s="44">
        <v>33341</v>
      </c>
      <c r="AF31" s="44">
        <v>33211</v>
      </c>
      <c r="AG31" s="44">
        <v>34131</v>
      </c>
      <c r="AH31" s="44">
        <v>35595</v>
      </c>
      <c r="AI31" s="44">
        <v>36484</v>
      </c>
      <c r="AJ31" s="44">
        <v>37142</v>
      </c>
      <c r="AK31" s="44">
        <v>37092</v>
      </c>
      <c r="AL31" s="44">
        <v>35223</v>
      </c>
      <c r="AM31" s="231">
        <v>35602</v>
      </c>
      <c r="AN31" s="43">
        <v>34930</v>
      </c>
      <c r="AO31" s="44">
        <v>33065</v>
      </c>
      <c r="AP31" s="44">
        <v>33600</v>
      </c>
      <c r="AQ31" s="44">
        <v>34932</v>
      </c>
      <c r="AR31" s="44">
        <v>35541</v>
      </c>
      <c r="AS31" s="44">
        <v>38260</v>
      </c>
      <c r="AT31" s="44">
        <v>38690</v>
      </c>
      <c r="AU31" s="44">
        <v>38933</v>
      </c>
      <c r="AV31" s="44">
        <v>39354</v>
      </c>
      <c r="AW31" s="44">
        <v>39669</v>
      </c>
      <c r="AX31" s="44">
        <v>39816</v>
      </c>
      <c r="AY31" s="231">
        <v>40582</v>
      </c>
      <c r="AZ31" s="43">
        <v>40047</v>
      </c>
      <c r="BA31" s="44">
        <v>39959</v>
      </c>
      <c r="BB31" s="44">
        <v>39899</v>
      </c>
      <c r="BC31" s="44">
        <v>38354</v>
      </c>
      <c r="BD31" s="44">
        <v>38263</v>
      </c>
      <c r="BE31" s="44">
        <v>38793</v>
      </c>
      <c r="BF31" s="44">
        <v>39692</v>
      </c>
      <c r="BG31" s="44">
        <v>39779</v>
      </c>
      <c r="BH31" s="44">
        <v>37846</v>
      </c>
      <c r="BI31" s="44">
        <v>37208</v>
      </c>
      <c r="BJ31" s="44">
        <v>36940</v>
      </c>
      <c r="BK31" s="56">
        <v>37574</v>
      </c>
      <c r="BL31" s="43">
        <v>37298</v>
      </c>
      <c r="BM31" s="44">
        <v>37004</v>
      </c>
      <c r="BN31" s="44">
        <v>37849</v>
      </c>
      <c r="BO31" s="44">
        <v>37958</v>
      </c>
      <c r="BP31" s="44">
        <v>37375</v>
      </c>
      <c r="BQ31" s="44">
        <v>37686</v>
      </c>
      <c r="BR31" s="44">
        <v>37573</v>
      </c>
      <c r="BS31" s="44">
        <v>38018</v>
      </c>
      <c r="BT31" s="44">
        <v>38499</v>
      </c>
      <c r="BU31" s="44">
        <v>38666</v>
      </c>
      <c r="BV31" s="44">
        <v>38632</v>
      </c>
      <c r="BW31" s="56">
        <v>38411</v>
      </c>
      <c r="BX31" s="43">
        <v>37551</v>
      </c>
      <c r="BY31" s="44">
        <v>37327</v>
      </c>
      <c r="BZ31" s="44">
        <v>37472</v>
      </c>
      <c r="CA31" s="44">
        <v>37673</v>
      </c>
      <c r="CB31" s="44">
        <v>38045</v>
      </c>
      <c r="CC31" s="44">
        <v>38268</v>
      </c>
      <c r="CD31" s="44">
        <v>38648</v>
      </c>
      <c r="CE31" s="44">
        <v>38881</v>
      </c>
      <c r="CF31" s="44">
        <v>38174</v>
      </c>
      <c r="CG31" s="44">
        <v>38669</v>
      </c>
      <c r="CH31" s="44">
        <v>38918</v>
      </c>
      <c r="CI31" s="56">
        <v>38806</v>
      </c>
      <c r="CJ31" s="43">
        <v>37697</v>
      </c>
      <c r="CK31" s="44">
        <v>36915</v>
      </c>
      <c r="CL31" s="44">
        <v>37314</v>
      </c>
      <c r="CM31" s="44">
        <v>37488</v>
      </c>
      <c r="CN31" s="44">
        <v>36608</v>
      </c>
      <c r="CO31" s="44">
        <v>36766</v>
      </c>
      <c r="CP31" s="44">
        <v>37060</v>
      </c>
      <c r="CQ31" s="44">
        <v>38414</v>
      </c>
      <c r="CR31" s="44">
        <v>38732</v>
      </c>
      <c r="CS31" s="44">
        <v>39347</v>
      </c>
      <c r="CT31" s="44">
        <v>40228</v>
      </c>
      <c r="CU31" s="56">
        <v>40889</v>
      </c>
      <c r="CV31" s="43">
        <v>40518</v>
      </c>
      <c r="CW31" s="44">
        <v>40902</v>
      </c>
      <c r="CX31" s="44">
        <v>41569</v>
      </c>
      <c r="CY31" s="44">
        <v>42073</v>
      </c>
      <c r="CZ31" s="44">
        <v>42740</v>
      </c>
      <c r="DA31" s="44">
        <v>42816</v>
      </c>
      <c r="DB31" s="44">
        <v>42677</v>
      </c>
      <c r="DC31" s="44">
        <v>42947</v>
      </c>
      <c r="DD31" s="44">
        <v>42087</v>
      </c>
      <c r="DE31" s="44">
        <v>42220</v>
      </c>
      <c r="DF31" s="44">
        <v>42279</v>
      </c>
      <c r="DG31" s="56">
        <v>42673</v>
      </c>
      <c r="DH31" s="43">
        <v>41907</v>
      </c>
      <c r="DI31" s="44">
        <v>42153</v>
      </c>
      <c r="DJ31" s="44">
        <v>43497</v>
      </c>
      <c r="DK31" s="44">
        <v>43938</v>
      </c>
      <c r="DL31" s="44">
        <v>43535</v>
      </c>
      <c r="DM31" s="44">
        <v>43760</v>
      </c>
      <c r="DN31" s="44">
        <v>39844</v>
      </c>
      <c r="DO31" s="44">
        <v>39997</v>
      </c>
      <c r="DP31" s="44">
        <v>40635</v>
      </c>
      <c r="DQ31" s="56">
        <v>40537</v>
      </c>
      <c r="DR31" s="56">
        <v>40797</v>
      </c>
      <c r="DS31" s="231">
        <v>40565</v>
      </c>
      <c r="DT31" s="56">
        <v>39448</v>
      </c>
      <c r="DU31" s="103">
        <v>-1117</v>
      </c>
      <c r="DV31" s="83">
        <v>-2.8315757452849319</v>
      </c>
      <c r="DW31" s="103">
        <v>-3225</v>
      </c>
      <c r="DX31" s="83">
        <v>-7.5574719377592388</v>
      </c>
      <c r="ED31" s="212">
        <v>2016</v>
      </c>
      <c r="EE31" s="212">
        <v>2017</v>
      </c>
      <c r="EF31" s="212">
        <v>2018</v>
      </c>
      <c r="EG31">
        <v>2019</v>
      </c>
      <c r="EH31" s="212">
        <v>2020</v>
      </c>
      <c r="EI31">
        <v>2021</v>
      </c>
      <c r="EJ31" s="212">
        <v>2022</v>
      </c>
    </row>
    <row r="32" spans="1:140" ht="15" outlineLevel="2">
      <c r="A32" s="343">
        <v>31</v>
      </c>
      <c r="B32" s="343" t="s">
        <v>318</v>
      </c>
      <c r="C32" s="343" t="s">
        <v>319</v>
      </c>
      <c r="D32" s="346">
        <v>4419</v>
      </c>
      <c r="E32" s="357">
        <v>4364</v>
      </c>
      <c r="F32" s="357">
        <v>4402</v>
      </c>
      <c r="G32" s="357">
        <v>4451</v>
      </c>
      <c r="H32" s="357">
        <v>4545</v>
      </c>
      <c r="I32" s="357">
        <v>4667</v>
      </c>
      <c r="J32" s="357">
        <v>4560</v>
      </c>
      <c r="K32" s="357">
        <v>4487</v>
      </c>
      <c r="L32" s="357">
        <v>4402</v>
      </c>
      <c r="M32" s="357">
        <v>4454</v>
      </c>
      <c r="N32" s="357">
        <v>4461</v>
      </c>
      <c r="O32" s="349">
        <v>4412</v>
      </c>
      <c r="P32" s="346">
        <v>4263</v>
      </c>
      <c r="Q32" s="357">
        <v>3424</v>
      </c>
      <c r="R32" s="357">
        <v>4161</v>
      </c>
      <c r="S32" s="357">
        <v>4264</v>
      </c>
      <c r="T32" s="357">
        <v>4545</v>
      </c>
      <c r="U32" s="357">
        <v>4555</v>
      </c>
      <c r="V32" s="357">
        <v>4570</v>
      </c>
      <c r="W32" s="357">
        <v>4661</v>
      </c>
      <c r="X32" s="357">
        <v>4740</v>
      </c>
      <c r="Y32" s="357">
        <v>4740</v>
      </c>
      <c r="Z32" s="357">
        <v>4492</v>
      </c>
      <c r="AA32" s="349">
        <v>4391</v>
      </c>
      <c r="AB32" s="346">
        <v>4197</v>
      </c>
      <c r="AC32" s="357">
        <v>4090</v>
      </c>
      <c r="AD32" s="357">
        <v>4177</v>
      </c>
      <c r="AE32" s="357">
        <v>4106</v>
      </c>
      <c r="AF32" s="357">
        <v>4064</v>
      </c>
      <c r="AG32" s="357">
        <v>4227</v>
      </c>
      <c r="AH32" s="357">
        <v>4365</v>
      </c>
      <c r="AI32" s="357">
        <v>4466</v>
      </c>
      <c r="AJ32" s="357">
        <v>4470</v>
      </c>
      <c r="AK32" s="357">
        <v>4474</v>
      </c>
      <c r="AL32" s="357">
        <v>4223</v>
      </c>
      <c r="AM32" s="349">
        <v>4248</v>
      </c>
      <c r="AN32" s="346">
        <v>4130</v>
      </c>
      <c r="AO32" s="357">
        <v>3918</v>
      </c>
      <c r="AP32" s="357">
        <v>3999</v>
      </c>
      <c r="AQ32" s="357">
        <v>4155</v>
      </c>
      <c r="AR32" s="357">
        <v>4268</v>
      </c>
      <c r="AS32" s="357">
        <v>4880</v>
      </c>
      <c r="AT32" s="357">
        <v>4921</v>
      </c>
      <c r="AU32" s="357">
        <v>4971</v>
      </c>
      <c r="AV32" s="357">
        <v>5084</v>
      </c>
      <c r="AW32" s="357">
        <v>5132</v>
      </c>
      <c r="AX32" s="357">
        <v>5153</v>
      </c>
      <c r="AY32" s="349">
        <v>5273</v>
      </c>
      <c r="AZ32" s="346">
        <v>5299</v>
      </c>
      <c r="BA32" s="357">
        <v>5319</v>
      </c>
      <c r="BB32" s="357">
        <v>5304</v>
      </c>
      <c r="BC32" s="357">
        <v>5045</v>
      </c>
      <c r="BD32" s="357">
        <v>4872</v>
      </c>
      <c r="BE32" s="357">
        <v>4881</v>
      </c>
      <c r="BF32" s="357">
        <v>4913</v>
      </c>
      <c r="BG32" s="357">
        <v>4880</v>
      </c>
      <c r="BH32" s="357">
        <v>4716</v>
      </c>
      <c r="BI32" s="357">
        <v>4592</v>
      </c>
      <c r="BJ32" s="357">
        <v>4434</v>
      </c>
      <c r="BK32" s="345">
        <v>4517</v>
      </c>
      <c r="BL32" s="346">
        <v>4439</v>
      </c>
      <c r="BM32" s="357">
        <v>4428</v>
      </c>
      <c r="BN32" s="357">
        <v>4529</v>
      </c>
      <c r="BO32" s="357">
        <v>4555</v>
      </c>
      <c r="BP32" s="357">
        <v>4519</v>
      </c>
      <c r="BQ32" s="357">
        <v>4481</v>
      </c>
      <c r="BR32" s="357">
        <v>4414</v>
      </c>
      <c r="BS32" s="357">
        <v>4332</v>
      </c>
      <c r="BT32" s="357">
        <v>4375</v>
      </c>
      <c r="BU32" s="357">
        <v>4387</v>
      </c>
      <c r="BV32" s="357">
        <v>4303</v>
      </c>
      <c r="BW32" s="345">
        <v>4292</v>
      </c>
      <c r="BX32" s="346">
        <v>4150</v>
      </c>
      <c r="BY32" s="357">
        <v>4062</v>
      </c>
      <c r="BZ32" s="357">
        <v>3981</v>
      </c>
      <c r="CA32" s="357">
        <v>3960</v>
      </c>
      <c r="CB32" s="357">
        <v>3985</v>
      </c>
      <c r="CC32" s="357">
        <v>3939</v>
      </c>
      <c r="CD32" s="357">
        <v>3955</v>
      </c>
      <c r="CE32" s="357">
        <v>3902</v>
      </c>
      <c r="CF32" s="357">
        <v>3855</v>
      </c>
      <c r="CG32" s="357">
        <v>3872</v>
      </c>
      <c r="CH32" s="357">
        <v>3844</v>
      </c>
      <c r="CI32" s="345">
        <v>3806</v>
      </c>
      <c r="CJ32" s="346">
        <v>3629</v>
      </c>
      <c r="CK32" s="357">
        <v>3518</v>
      </c>
      <c r="CL32" s="357">
        <v>3526</v>
      </c>
      <c r="CM32" s="357">
        <v>3651</v>
      </c>
      <c r="CN32" s="357">
        <v>3511</v>
      </c>
      <c r="CO32" s="357">
        <v>3533</v>
      </c>
      <c r="CP32" s="357">
        <v>3551</v>
      </c>
      <c r="CQ32" s="357">
        <v>3678</v>
      </c>
      <c r="CR32" s="357">
        <v>3715</v>
      </c>
      <c r="CS32" s="357">
        <v>3782</v>
      </c>
      <c r="CT32" s="357">
        <v>3858</v>
      </c>
      <c r="CU32" s="345">
        <v>3955</v>
      </c>
      <c r="CV32" s="346">
        <v>3975</v>
      </c>
      <c r="CW32" s="357">
        <v>3961</v>
      </c>
      <c r="CX32" s="357">
        <v>4040</v>
      </c>
      <c r="CY32" s="357">
        <v>4110</v>
      </c>
      <c r="CZ32" s="357">
        <v>4173</v>
      </c>
      <c r="DA32" s="357">
        <v>4183</v>
      </c>
      <c r="DB32" s="357">
        <v>4154</v>
      </c>
      <c r="DC32" s="357">
        <v>4128</v>
      </c>
      <c r="DD32" s="357">
        <v>3937</v>
      </c>
      <c r="DE32" s="357">
        <v>3903</v>
      </c>
      <c r="DF32" s="357">
        <v>3948</v>
      </c>
      <c r="DG32" s="345">
        <v>4008</v>
      </c>
      <c r="DH32" s="346">
        <v>3957</v>
      </c>
      <c r="DI32" s="357">
        <v>3907</v>
      </c>
      <c r="DJ32" s="357">
        <v>4082</v>
      </c>
      <c r="DK32" s="357">
        <v>4099</v>
      </c>
      <c r="DL32" s="357">
        <v>4042</v>
      </c>
      <c r="DM32" s="357">
        <v>4046</v>
      </c>
      <c r="DN32" s="357">
        <v>3626</v>
      </c>
      <c r="DO32" s="357">
        <v>3602</v>
      </c>
      <c r="DP32" s="357">
        <v>3675</v>
      </c>
      <c r="DQ32" s="345">
        <v>3640</v>
      </c>
      <c r="DR32" s="345">
        <v>3652</v>
      </c>
      <c r="DS32" s="349">
        <v>3671</v>
      </c>
      <c r="DT32" s="345">
        <v>3555</v>
      </c>
      <c r="DU32" s="103">
        <v>-116</v>
      </c>
      <c r="DV32" s="83">
        <v>-3.2630098452883263</v>
      </c>
      <c r="DW32" s="103">
        <v>-453</v>
      </c>
      <c r="DX32" s="83">
        <v>-11.302395209580839</v>
      </c>
      <c r="EC32" t="s">
        <v>467</v>
      </c>
      <c r="ED32" s="5">
        <v>3426363</v>
      </c>
      <c r="EE32" s="5">
        <v>3648470</v>
      </c>
      <c r="EF32" s="5">
        <v>3680627</v>
      </c>
      <c r="EG32" s="5">
        <v>3770592</v>
      </c>
      <c r="EH32" s="434">
        <v>3900667</v>
      </c>
      <c r="EI32" s="434">
        <v>4041993</v>
      </c>
      <c r="EJ32" s="434">
        <v>4242663</v>
      </c>
    </row>
    <row r="33" spans="1:140" ht="15" outlineLevel="2">
      <c r="A33" s="343">
        <v>40</v>
      </c>
      <c r="B33" s="343" t="s">
        <v>318</v>
      </c>
      <c r="C33" s="343" t="s">
        <v>320</v>
      </c>
      <c r="D33" s="346">
        <v>1398</v>
      </c>
      <c r="E33" s="357">
        <v>1435</v>
      </c>
      <c r="F33" s="357">
        <v>1429</v>
      </c>
      <c r="G33" s="357">
        <v>1452</v>
      </c>
      <c r="H33" s="357">
        <v>1480</v>
      </c>
      <c r="I33" s="357">
        <v>1528</v>
      </c>
      <c r="J33" s="357">
        <v>1507</v>
      </c>
      <c r="K33" s="357">
        <v>1454</v>
      </c>
      <c r="L33" s="357">
        <v>1400</v>
      </c>
      <c r="M33" s="357">
        <v>1364</v>
      </c>
      <c r="N33" s="357">
        <v>1375</v>
      </c>
      <c r="O33" s="349">
        <v>1350</v>
      </c>
      <c r="P33" s="346">
        <v>1203</v>
      </c>
      <c r="Q33" s="357">
        <v>1200</v>
      </c>
      <c r="R33" s="357">
        <v>1261</v>
      </c>
      <c r="S33" s="357">
        <v>1237</v>
      </c>
      <c r="T33" s="357">
        <v>1480</v>
      </c>
      <c r="U33" s="357">
        <v>1282</v>
      </c>
      <c r="V33" s="357">
        <v>1278</v>
      </c>
      <c r="W33" s="357">
        <v>1322</v>
      </c>
      <c r="X33" s="357">
        <v>1372</v>
      </c>
      <c r="Y33" s="357">
        <v>1405</v>
      </c>
      <c r="Z33" s="357">
        <v>1315</v>
      </c>
      <c r="AA33" s="349">
        <v>1281</v>
      </c>
      <c r="AB33" s="346">
        <v>1194</v>
      </c>
      <c r="AC33" s="357">
        <v>1122</v>
      </c>
      <c r="AD33" s="357">
        <v>1126</v>
      </c>
      <c r="AE33" s="357">
        <v>1137</v>
      </c>
      <c r="AF33" s="357">
        <v>1119</v>
      </c>
      <c r="AG33" s="357">
        <v>1121</v>
      </c>
      <c r="AH33" s="357">
        <v>1205</v>
      </c>
      <c r="AI33" s="357">
        <v>1226</v>
      </c>
      <c r="AJ33" s="357">
        <v>1235</v>
      </c>
      <c r="AK33" s="357">
        <v>1216</v>
      </c>
      <c r="AL33" s="357">
        <v>1117</v>
      </c>
      <c r="AM33" s="349">
        <v>1144</v>
      </c>
      <c r="AN33" s="346">
        <v>1111</v>
      </c>
      <c r="AO33" s="357">
        <v>1039</v>
      </c>
      <c r="AP33" s="357">
        <v>1079</v>
      </c>
      <c r="AQ33" s="357">
        <v>1172</v>
      </c>
      <c r="AR33" s="357">
        <v>1195</v>
      </c>
      <c r="AS33" s="357">
        <v>1400</v>
      </c>
      <c r="AT33" s="357">
        <v>1343</v>
      </c>
      <c r="AU33" s="357">
        <v>1361</v>
      </c>
      <c r="AV33" s="357">
        <v>1418</v>
      </c>
      <c r="AW33" s="357">
        <v>1486</v>
      </c>
      <c r="AX33" s="357">
        <v>1516</v>
      </c>
      <c r="AY33" s="349">
        <v>1567</v>
      </c>
      <c r="AZ33" s="346">
        <v>1536</v>
      </c>
      <c r="BA33" s="357">
        <v>1564</v>
      </c>
      <c r="BB33" s="357">
        <v>1562</v>
      </c>
      <c r="BC33" s="357">
        <v>1524</v>
      </c>
      <c r="BD33" s="357">
        <v>1527</v>
      </c>
      <c r="BE33" s="357">
        <v>1584</v>
      </c>
      <c r="BF33" s="357">
        <v>1661</v>
      </c>
      <c r="BG33" s="357">
        <v>1651</v>
      </c>
      <c r="BH33" s="357">
        <v>1631</v>
      </c>
      <c r="BI33" s="357">
        <v>1620</v>
      </c>
      <c r="BJ33" s="357">
        <v>1628</v>
      </c>
      <c r="BK33" s="345">
        <v>1622</v>
      </c>
      <c r="BL33" s="346">
        <v>1628</v>
      </c>
      <c r="BM33" s="357">
        <v>1636</v>
      </c>
      <c r="BN33" s="357">
        <v>1742</v>
      </c>
      <c r="BO33" s="357">
        <v>1686</v>
      </c>
      <c r="BP33" s="357">
        <v>1650</v>
      </c>
      <c r="BQ33" s="357">
        <v>1651</v>
      </c>
      <c r="BR33" s="357">
        <v>1660</v>
      </c>
      <c r="BS33" s="357">
        <v>1637</v>
      </c>
      <c r="BT33" s="357">
        <v>1675</v>
      </c>
      <c r="BU33" s="357">
        <v>1667</v>
      </c>
      <c r="BV33" s="357">
        <v>1673</v>
      </c>
      <c r="BW33" s="345">
        <v>1698</v>
      </c>
      <c r="BX33" s="346">
        <v>1695</v>
      </c>
      <c r="BY33" s="357">
        <v>1672</v>
      </c>
      <c r="BZ33" s="357">
        <v>1674</v>
      </c>
      <c r="CA33" s="357">
        <v>1683</v>
      </c>
      <c r="CB33" s="357">
        <v>1919</v>
      </c>
      <c r="CC33" s="357">
        <v>1930</v>
      </c>
      <c r="CD33" s="357">
        <v>1999</v>
      </c>
      <c r="CE33" s="357">
        <v>1935</v>
      </c>
      <c r="CF33" s="357">
        <v>1686</v>
      </c>
      <c r="CG33" s="357">
        <v>1700</v>
      </c>
      <c r="CH33" s="357">
        <v>1719</v>
      </c>
      <c r="CI33" s="345">
        <v>1702</v>
      </c>
      <c r="CJ33" s="346">
        <v>1775</v>
      </c>
      <c r="CK33" s="357">
        <v>1725</v>
      </c>
      <c r="CL33" s="357">
        <v>1757</v>
      </c>
      <c r="CM33" s="357">
        <v>1779</v>
      </c>
      <c r="CN33" s="357">
        <v>1696</v>
      </c>
      <c r="CO33" s="357">
        <v>1720</v>
      </c>
      <c r="CP33" s="357">
        <v>1728</v>
      </c>
      <c r="CQ33" s="357">
        <v>1791</v>
      </c>
      <c r="CR33" s="357">
        <v>1809</v>
      </c>
      <c r="CS33" s="357">
        <v>1834</v>
      </c>
      <c r="CT33" s="357">
        <v>1881</v>
      </c>
      <c r="CU33" s="345">
        <v>1909</v>
      </c>
      <c r="CV33" s="346">
        <v>1872</v>
      </c>
      <c r="CW33" s="357">
        <v>1819</v>
      </c>
      <c r="CX33" s="357">
        <v>1789</v>
      </c>
      <c r="CY33" s="357">
        <v>1795</v>
      </c>
      <c r="CZ33" s="357">
        <v>1841</v>
      </c>
      <c r="DA33" s="357">
        <v>1817</v>
      </c>
      <c r="DB33" s="357">
        <v>1849</v>
      </c>
      <c r="DC33" s="357">
        <v>1818</v>
      </c>
      <c r="DD33" s="357">
        <v>1648</v>
      </c>
      <c r="DE33" s="357">
        <v>1656</v>
      </c>
      <c r="DF33" s="357">
        <v>1671</v>
      </c>
      <c r="DG33" s="345">
        <v>1681</v>
      </c>
      <c r="DH33" s="346">
        <v>1634</v>
      </c>
      <c r="DI33" s="357">
        <v>1585</v>
      </c>
      <c r="DJ33" s="357">
        <v>1677</v>
      </c>
      <c r="DK33" s="357">
        <v>1704</v>
      </c>
      <c r="DL33" s="357">
        <v>1654</v>
      </c>
      <c r="DM33" s="357">
        <v>1670</v>
      </c>
      <c r="DN33" s="357">
        <v>1528</v>
      </c>
      <c r="DO33" s="357">
        <v>1485</v>
      </c>
      <c r="DP33" s="357">
        <v>1556</v>
      </c>
      <c r="DQ33" s="345">
        <v>1561</v>
      </c>
      <c r="DR33" s="345">
        <v>1544</v>
      </c>
      <c r="DS33" s="349">
        <v>1554</v>
      </c>
      <c r="DT33" s="345">
        <v>1438</v>
      </c>
      <c r="DU33" s="103">
        <v>-116</v>
      </c>
      <c r="DV33" s="83">
        <v>-8.0667593880389425</v>
      </c>
      <c r="DW33" s="103">
        <v>-243</v>
      </c>
      <c r="DX33" s="83">
        <v>-14.455681142177276</v>
      </c>
      <c r="EC33" t="s">
        <v>469</v>
      </c>
      <c r="ED33" s="5">
        <v>3398694</v>
      </c>
      <c r="EE33" s="5">
        <v>3611664</v>
      </c>
      <c r="EF33" s="5">
        <v>3678533</v>
      </c>
      <c r="EG33" s="5">
        <v>3762794</v>
      </c>
      <c r="EH33" s="434">
        <v>3887980</v>
      </c>
      <c r="EI33" s="434">
        <v>4081087</v>
      </c>
      <c r="EJ33" s="434">
        <v>4245292</v>
      </c>
    </row>
    <row r="34" spans="1:140" ht="15" outlineLevel="2">
      <c r="A34" s="343">
        <v>190</v>
      </c>
      <c r="B34" s="343" t="s">
        <v>318</v>
      </c>
      <c r="C34" s="343" t="s">
        <v>321</v>
      </c>
      <c r="D34" s="346">
        <v>2683</v>
      </c>
      <c r="E34" s="357">
        <v>2706</v>
      </c>
      <c r="F34" s="357">
        <v>2719</v>
      </c>
      <c r="G34" s="357">
        <v>2736</v>
      </c>
      <c r="H34" s="357">
        <v>2763</v>
      </c>
      <c r="I34" s="357">
        <v>2826</v>
      </c>
      <c r="J34" s="357">
        <v>2764</v>
      </c>
      <c r="K34" s="357">
        <v>2791</v>
      </c>
      <c r="L34" s="357">
        <v>2749</v>
      </c>
      <c r="M34" s="357">
        <v>2817</v>
      </c>
      <c r="N34" s="357">
        <v>2869</v>
      </c>
      <c r="O34" s="349">
        <v>2888</v>
      </c>
      <c r="P34" s="346">
        <v>2697</v>
      </c>
      <c r="Q34" s="357">
        <v>2445</v>
      </c>
      <c r="R34" s="357">
        <v>2754</v>
      </c>
      <c r="S34" s="357">
        <v>2742</v>
      </c>
      <c r="T34" s="357">
        <v>2763</v>
      </c>
      <c r="U34" s="357">
        <v>2776</v>
      </c>
      <c r="V34" s="357">
        <v>2816</v>
      </c>
      <c r="W34" s="357">
        <v>2872</v>
      </c>
      <c r="X34" s="357">
        <v>2922</v>
      </c>
      <c r="Y34" s="357">
        <v>3026</v>
      </c>
      <c r="Z34" s="357">
        <v>2964</v>
      </c>
      <c r="AA34" s="349">
        <v>2885</v>
      </c>
      <c r="AB34" s="346">
        <v>2766</v>
      </c>
      <c r="AC34" s="357">
        <v>2683</v>
      </c>
      <c r="AD34" s="357">
        <v>2675</v>
      </c>
      <c r="AE34" s="357">
        <v>2690</v>
      </c>
      <c r="AF34" s="357">
        <v>2731</v>
      </c>
      <c r="AG34" s="357">
        <v>2777</v>
      </c>
      <c r="AH34" s="357">
        <v>2911</v>
      </c>
      <c r="AI34" s="357">
        <v>2996</v>
      </c>
      <c r="AJ34" s="357">
        <v>3098</v>
      </c>
      <c r="AK34" s="357">
        <v>3087</v>
      </c>
      <c r="AL34" s="357">
        <v>2990</v>
      </c>
      <c r="AM34" s="349">
        <v>2981</v>
      </c>
      <c r="AN34" s="346">
        <v>2857</v>
      </c>
      <c r="AO34" s="357">
        <v>2742</v>
      </c>
      <c r="AP34" s="357">
        <v>2718</v>
      </c>
      <c r="AQ34" s="357">
        <v>2826</v>
      </c>
      <c r="AR34" s="357">
        <v>2875</v>
      </c>
      <c r="AS34" s="357">
        <v>2887</v>
      </c>
      <c r="AT34" s="357">
        <v>2921</v>
      </c>
      <c r="AU34" s="357">
        <v>2945</v>
      </c>
      <c r="AV34" s="357">
        <v>2948</v>
      </c>
      <c r="AW34" s="357">
        <v>2967</v>
      </c>
      <c r="AX34" s="357">
        <v>2986</v>
      </c>
      <c r="AY34" s="349">
        <v>3016</v>
      </c>
      <c r="AZ34" s="346">
        <v>2975</v>
      </c>
      <c r="BA34" s="357">
        <v>2932</v>
      </c>
      <c r="BB34" s="357">
        <v>2891</v>
      </c>
      <c r="BC34" s="357">
        <v>2812</v>
      </c>
      <c r="BD34" s="357">
        <v>2808</v>
      </c>
      <c r="BE34" s="357">
        <v>2826</v>
      </c>
      <c r="BF34" s="357">
        <v>2861</v>
      </c>
      <c r="BG34" s="357">
        <v>2860</v>
      </c>
      <c r="BH34" s="357">
        <v>2717</v>
      </c>
      <c r="BI34" s="357">
        <v>2668</v>
      </c>
      <c r="BJ34" s="357">
        <v>2641</v>
      </c>
      <c r="BK34" s="345">
        <v>2677</v>
      </c>
      <c r="BL34" s="346">
        <v>2658</v>
      </c>
      <c r="BM34" s="357">
        <v>2649</v>
      </c>
      <c r="BN34" s="357">
        <v>2670</v>
      </c>
      <c r="BO34" s="357">
        <v>2678</v>
      </c>
      <c r="BP34" s="357">
        <v>2702</v>
      </c>
      <c r="BQ34" s="357">
        <v>2754</v>
      </c>
      <c r="BR34" s="357">
        <v>2795</v>
      </c>
      <c r="BS34" s="357">
        <v>2820</v>
      </c>
      <c r="BT34" s="357">
        <v>2886</v>
      </c>
      <c r="BU34" s="357">
        <v>2868</v>
      </c>
      <c r="BV34" s="357">
        <v>2889</v>
      </c>
      <c r="BW34" s="345">
        <v>2909</v>
      </c>
      <c r="BX34" s="346">
        <v>2847</v>
      </c>
      <c r="BY34" s="357">
        <v>2900</v>
      </c>
      <c r="BZ34" s="357">
        <v>2932</v>
      </c>
      <c r="CA34" s="357">
        <v>2948</v>
      </c>
      <c r="CB34" s="357">
        <v>2948</v>
      </c>
      <c r="CC34" s="357">
        <v>2988</v>
      </c>
      <c r="CD34" s="357">
        <v>3048</v>
      </c>
      <c r="CE34" s="357">
        <v>3124</v>
      </c>
      <c r="CF34" s="357">
        <v>3124</v>
      </c>
      <c r="CG34" s="357">
        <v>3174</v>
      </c>
      <c r="CH34" s="357">
        <v>3199</v>
      </c>
      <c r="CI34" s="345">
        <v>3172</v>
      </c>
      <c r="CJ34" s="346">
        <v>3098</v>
      </c>
      <c r="CK34" s="357">
        <v>3142</v>
      </c>
      <c r="CL34" s="357">
        <v>3191</v>
      </c>
      <c r="CM34" s="357">
        <v>3226</v>
      </c>
      <c r="CN34" s="357">
        <v>3171</v>
      </c>
      <c r="CO34" s="357">
        <v>3158</v>
      </c>
      <c r="CP34" s="357">
        <v>3191</v>
      </c>
      <c r="CQ34" s="357">
        <v>3310</v>
      </c>
      <c r="CR34" s="357">
        <v>3303</v>
      </c>
      <c r="CS34" s="357">
        <v>3356</v>
      </c>
      <c r="CT34" s="357">
        <v>3416</v>
      </c>
      <c r="CU34" s="345">
        <v>3442</v>
      </c>
      <c r="CV34" s="346">
        <v>3360</v>
      </c>
      <c r="CW34" s="357">
        <v>3375</v>
      </c>
      <c r="CX34" s="357">
        <v>3426</v>
      </c>
      <c r="CY34" s="357">
        <v>3430</v>
      </c>
      <c r="CZ34" s="357">
        <v>3448</v>
      </c>
      <c r="DA34" s="357">
        <v>3441</v>
      </c>
      <c r="DB34" s="357">
        <v>3408</v>
      </c>
      <c r="DC34" s="357">
        <v>3405</v>
      </c>
      <c r="DD34" s="357">
        <v>3427</v>
      </c>
      <c r="DE34" s="357">
        <v>3388</v>
      </c>
      <c r="DF34" s="357">
        <v>3369</v>
      </c>
      <c r="DG34" s="345">
        <v>3389</v>
      </c>
      <c r="DH34" s="346">
        <v>3351</v>
      </c>
      <c r="DI34" s="357">
        <v>3338</v>
      </c>
      <c r="DJ34" s="357">
        <v>3370</v>
      </c>
      <c r="DK34" s="357">
        <v>3430</v>
      </c>
      <c r="DL34" s="357">
        <v>3422</v>
      </c>
      <c r="DM34" s="357">
        <v>3432</v>
      </c>
      <c r="DN34" s="357">
        <v>3163</v>
      </c>
      <c r="DO34" s="357">
        <v>3178</v>
      </c>
      <c r="DP34" s="357">
        <v>3187</v>
      </c>
      <c r="DQ34" s="345">
        <v>3191</v>
      </c>
      <c r="DR34" s="345">
        <v>3237</v>
      </c>
      <c r="DS34" s="349">
        <v>3213</v>
      </c>
      <c r="DT34" s="345">
        <v>3157</v>
      </c>
      <c r="DU34" s="103">
        <v>-56</v>
      </c>
      <c r="DV34" s="83">
        <v>-1.7738359201773837</v>
      </c>
      <c r="DW34" s="103">
        <v>-232</v>
      </c>
      <c r="DX34" s="83">
        <v>-6.8456771909117737</v>
      </c>
      <c r="EC34" t="s">
        <v>470</v>
      </c>
      <c r="ED34" s="5">
        <v>3448626</v>
      </c>
      <c r="EE34" s="5">
        <v>3686024</v>
      </c>
      <c r="EF34" s="5">
        <v>3710863</v>
      </c>
      <c r="EG34" s="5">
        <v>3800490</v>
      </c>
      <c r="EH34" s="434">
        <v>3904336</v>
      </c>
      <c r="EI34" s="434">
        <v>4124926</v>
      </c>
      <c r="EJ34" s="434">
        <v>4202885</v>
      </c>
    </row>
    <row r="35" spans="1:140" ht="15" outlineLevel="2">
      <c r="A35" s="343">
        <v>604</v>
      </c>
      <c r="B35" s="343" t="s">
        <v>318</v>
      </c>
      <c r="C35" s="343" t="s">
        <v>322</v>
      </c>
      <c r="D35" s="346">
        <v>3457</v>
      </c>
      <c r="E35" s="357">
        <v>3475</v>
      </c>
      <c r="F35" s="357">
        <v>3413</v>
      </c>
      <c r="G35" s="357">
        <v>3407</v>
      </c>
      <c r="H35" s="357">
        <v>3532</v>
      </c>
      <c r="I35" s="357">
        <v>3573</v>
      </c>
      <c r="J35" s="357">
        <v>3426</v>
      </c>
      <c r="K35" s="357">
        <v>3425</v>
      </c>
      <c r="L35" s="357">
        <v>3258</v>
      </c>
      <c r="M35" s="357">
        <v>3195</v>
      </c>
      <c r="N35" s="357">
        <v>3160</v>
      </c>
      <c r="O35" s="349">
        <v>3242</v>
      </c>
      <c r="P35" s="346">
        <v>2929</v>
      </c>
      <c r="Q35" s="357">
        <v>2740</v>
      </c>
      <c r="R35" s="357">
        <v>3133</v>
      </c>
      <c r="S35" s="357">
        <v>3082</v>
      </c>
      <c r="T35" s="357">
        <v>3532</v>
      </c>
      <c r="U35" s="357">
        <v>3261</v>
      </c>
      <c r="V35" s="357">
        <v>3263</v>
      </c>
      <c r="W35" s="357">
        <v>3419</v>
      </c>
      <c r="X35" s="357">
        <v>3488</v>
      </c>
      <c r="Y35" s="357">
        <v>3565</v>
      </c>
      <c r="Z35" s="357">
        <v>3429</v>
      </c>
      <c r="AA35" s="349">
        <v>3275</v>
      </c>
      <c r="AB35" s="346">
        <v>3091</v>
      </c>
      <c r="AC35" s="357">
        <v>2995</v>
      </c>
      <c r="AD35" s="357">
        <v>3039</v>
      </c>
      <c r="AE35" s="357">
        <v>3044</v>
      </c>
      <c r="AF35" s="357">
        <v>3110</v>
      </c>
      <c r="AG35" s="357">
        <v>3255</v>
      </c>
      <c r="AH35" s="357">
        <v>3387</v>
      </c>
      <c r="AI35" s="357">
        <v>3503</v>
      </c>
      <c r="AJ35" s="357">
        <v>3612</v>
      </c>
      <c r="AK35" s="357">
        <v>3656</v>
      </c>
      <c r="AL35" s="357">
        <v>3371</v>
      </c>
      <c r="AM35" s="349">
        <v>3369</v>
      </c>
      <c r="AN35" s="346">
        <v>3349</v>
      </c>
      <c r="AO35" s="357">
        <v>3125</v>
      </c>
      <c r="AP35" s="357">
        <v>3185</v>
      </c>
      <c r="AQ35" s="357">
        <v>3305</v>
      </c>
      <c r="AR35" s="357">
        <v>3439</v>
      </c>
      <c r="AS35" s="357">
        <v>3778</v>
      </c>
      <c r="AT35" s="357">
        <v>3824</v>
      </c>
      <c r="AU35" s="357">
        <v>3838</v>
      </c>
      <c r="AV35" s="357">
        <v>3961</v>
      </c>
      <c r="AW35" s="357">
        <v>4051</v>
      </c>
      <c r="AX35" s="357">
        <v>4116</v>
      </c>
      <c r="AY35" s="349">
        <v>4312</v>
      </c>
      <c r="AZ35" s="346">
        <v>4274</v>
      </c>
      <c r="BA35" s="357">
        <v>4254</v>
      </c>
      <c r="BB35" s="357">
        <v>4304</v>
      </c>
      <c r="BC35" s="357">
        <v>4184</v>
      </c>
      <c r="BD35" s="357">
        <v>4149</v>
      </c>
      <c r="BE35" s="357">
        <v>4297</v>
      </c>
      <c r="BF35" s="357">
        <v>4480</v>
      </c>
      <c r="BG35" s="357">
        <v>4415</v>
      </c>
      <c r="BH35" s="357">
        <v>4211</v>
      </c>
      <c r="BI35" s="357">
        <v>4032</v>
      </c>
      <c r="BJ35" s="357">
        <v>4097</v>
      </c>
      <c r="BK35" s="345">
        <v>4241</v>
      </c>
      <c r="BL35" s="346">
        <v>4271</v>
      </c>
      <c r="BM35" s="357">
        <v>4175</v>
      </c>
      <c r="BN35" s="357">
        <v>4350</v>
      </c>
      <c r="BO35" s="357">
        <v>4350</v>
      </c>
      <c r="BP35" s="357">
        <v>4249</v>
      </c>
      <c r="BQ35" s="357">
        <v>4281</v>
      </c>
      <c r="BR35" s="357">
        <v>4275</v>
      </c>
      <c r="BS35" s="357">
        <v>4360</v>
      </c>
      <c r="BT35" s="357">
        <v>4407</v>
      </c>
      <c r="BU35" s="357">
        <v>4502</v>
      </c>
      <c r="BV35" s="357">
        <v>4551</v>
      </c>
      <c r="BW35" s="345">
        <v>4583</v>
      </c>
      <c r="BX35" s="346">
        <v>4608</v>
      </c>
      <c r="BY35" s="357">
        <v>4606</v>
      </c>
      <c r="BZ35" s="357">
        <v>4497</v>
      </c>
      <c r="CA35" s="357">
        <v>4628</v>
      </c>
      <c r="CB35" s="357">
        <v>4620</v>
      </c>
      <c r="CC35" s="357">
        <v>4697</v>
      </c>
      <c r="CD35" s="357">
        <v>4814</v>
      </c>
      <c r="CE35" s="357">
        <v>4877</v>
      </c>
      <c r="CF35" s="357">
        <v>4811</v>
      </c>
      <c r="CG35" s="357">
        <v>4895</v>
      </c>
      <c r="CH35" s="357">
        <v>4950</v>
      </c>
      <c r="CI35" s="345">
        <v>4936</v>
      </c>
      <c r="CJ35" s="346">
        <v>4842</v>
      </c>
      <c r="CK35" s="357">
        <v>4778</v>
      </c>
      <c r="CL35" s="357">
        <v>4853</v>
      </c>
      <c r="CM35" s="357">
        <v>4925</v>
      </c>
      <c r="CN35" s="357">
        <v>4734</v>
      </c>
      <c r="CO35" s="357">
        <v>4748</v>
      </c>
      <c r="CP35" s="357">
        <v>4838</v>
      </c>
      <c r="CQ35" s="357">
        <v>5063</v>
      </c>
      <c r="CR35" s="357">
        <v>5155</v>
      </c>
      <c r="CS35" s="357">
        <v>5302</v>
      </c>
      <c r="CT35" s="357">
        <v>5438</v>
      </c>
      <c r="CU35" s="345">
        <v>5613</v>
      </c>
      <c r="CV35" s="346">
        <v>5601</v>
      </c>
      <c r="CW35" s="357">
        <v>5724</v>
      </c>
      <c r="CX35" s="357">
        <v>5777</v>
      </c>
      <c r="CY35" s="357">
        <v>5923</v>
      </c>
      <c r="CZ35" s="357">
        <v>6112</v>
      </c>
      <c r="DA35" s="357">
        <v>6161</v>
      </c>
      <c r="DB35" s="357">
        <v>6168</v>
      </c>
      <c r="DC35" s="357">
        <v>6179</v>
      </c>
      <c r="DD35" s="357">
        <v>5869</v>
      </c>
      <c r="DE35" s="357">
        <v>5890</v>
      </c>
      <c r="DF35" s="357">
        <v>5884</v>
      </c>
      <c r="DG35" s="345">
        <v>5977</v>
      </c>
      <c r="DH35" s="346">
        <v>5815</v>
      </c>
      <c r="DI35" s="357">
        <v>5848</v>
      </c>
      <c r="DJ35" s="357">
        <v>6128</v>
      </c>
      <c r="DK35" s="357">
        <v>6176</v>
      </c>
      <c r="DL35" s="357">
        <v>6146</v>
      </c>
      <c r="DM35" s="357">
        <v>6175</v>
      </c>
      <c r="DN35" s="357">
        <v>5566</v>
      </c>
      <c r="DO35" s="357">
        <v>5646</v>
      </c>
      <c r="DP35" s="357">
        <v>5754</v>
      </c>
      <c r="DQ35" s="345">
        <v>5739</v>
      </c>
      <c r="DR35" s="345">
        <v>5782</v>
      </c>
      <c r="DS35" s="349">
        <v>5789</v>
      </c>
      <c r="DT35" s="345">
        <v>5608</v>
      </c>
      <c r="DU35" s="103">
        <v>-181</v>
      </c>
      <c r="DV35" s="83">
        <v>-3.2275320970042798</v>
      </c>
      <c r="DW35" s="103">
        <v>-369</v>
      </c>
      <c r="DX35" s="83">
        <v>-6.1736657185879205</v>
      </c>
      <c r="EC35" t="s">
        <v>471</v>
      </c>
      <c r="ED35" s="5">
        <v>3493876</v>
      </c>
      <c r="EE35" s="5">
        <v>3662702</v>
      </c>
      <c r="EF35" s="5">
        <v>3715073</v>
      </c>
      <c r="EG35" s="5">
        <v>3833034</v>
      </c>
      <c r="EH35" s="434">
        <v>3842281</v>
      </c>
      <c r="EI35" s="434">
        <v>4159698</v>
      </c>
      <c r="EJ35" s="434">
        <v>4223530</v>
      </c>
    </row>
    <row r="36" spans="1:140" ht="15" outlineLevel="2">
      <c r="A36" s="343">
        <v>670</v>
      </c>
      <c r="B36" s="343" t="s">
        <v>318</v>
      </c>
      <c r="C36" s="343" t="s">
        <v>323</v>
      </c>
      <c r="D36" s="346">
        <v>3419</v>
      </c>
      <c r="E36" s="357">
        <v>3678</v>
      </c>
      <c r="F36" s="357">
        <v>3754</v>
      </c>
      <c r="G36" s="357">
        <v>3715</v>
      </c>
      <c r="H36" s="357">
        <v>3819</v>
      </c>
      <c r="I36" s="357">
        <v>3922</v>
      </c>
      <c r="J36" s="357">
        <v>3848</v>
      </c>
      <c r="K36" s="357">
        <v>3756</v>
      </c>
      <c r="L36" s="357">
        <v>3561</v>
      </c>
      <c r="M36" s="357">
        <v>3611</v>
      </c>
      <c r="N36" s="357">
        <v>3685</v>
      </c>
      <c r="O36" s="349">
        <v>3689</v>
      </c>
      <c r="P36" s="346">
        <v>3150</v>
      </c>
      <c r="Q36" s="357">
        <v>3047</v>
      </c>
      <c r="R36" s="357">
        <v>3359</v>
      </c>
      <c r="S36" s="357">
        <v>3448</v>
      </c>
      <c r="T36" s="357">
        <v>3819</v>
      </c>
      <c r="U36" s="357">
        <v>3601</v>
      </c>
      <c r="V36" s="357">
        <v>3597</v>
      </c>
      <c r="W36" s="357">
        <v>3683</v>
      </c>
      <c r="X36" s="357">
        <v>3699</v>
      </c>
      <c r="Y36" s="357">
        <v>3804</v>
      </c>
      <c r="Z36" s="357">
        <v>3742</v>
      </c>
      <c r="AA36" s="349">
        <v>3680</v>
      </c>
      <c r="AB36" s="346">
        <v>3311</v>
      </c>
      <c r="AC36" s="357">
        <v>3273</v>
      </c>
      <c r="AD36" s="357">
        <v>3278</v>
      </c>
      <c r="AE36" s="357">
        <v>3381</v>
      </c>
      <c r="AF36" s="357">
        <v>3402</v>
      </c>
      <c r="AG36" s="357">
        <v>3527</v>
      </c>
      <c r="AH36" s="357">
        <v>3745</v>
      </c>
      <c r="AI36" s="357">
        <v>3787</v>
      </c>
      <c r="AJ36" s="357">
        <v>3854</v>
      </c>
      <c r="AK36" s="357">
        <v>3815</v>
      </c>
      <c r="AL36" s="357">
        <v>3620</v>
      </c>
      <c r="AM36" s="349">
        <v>3683</v>
      </c>
      <c r="AN36" s="346">
        <v>3571</v>
      </c>
      <c r="AO36" s="357">
        <v>3394</v>
      </c>
      <c r="AP36" s="357">
        <v>3464</v>
      </c>
      <c r="AQ36" s="357">
        <v>3590</v>
      </c>
      <c r="AR36" s="357">
        <v>3680</v>
      </c>
      <c r="AS36" s="357">
        <v>3797</v>
      </c>
      <c r="AT36" s="357">
        <v>3865</v>
      </c>
      <c r="AU36" s="357">
        <v>3888</v>
      </c>
      <c r="AV36" s="357">
        <v>3852</v>
      </c>
      <c r="AW36" s="357">
        <v>3867</v>
      </c>
      <c r="AX36" s="357">
        <v>3849</v>
      </c>
      <c r="AY36" s="349">
        <v>3839</v>
      </c>
      <c r="AZ36" s="346">
        <v>3674</v>
      </c>
      <c r="BA36" s="357">
        <v>3671</v>
      </c>
      <c r="BB36" s="357">
        <v>3692</v>
      </c>
      <c r="BC36" s="357">
        <v>3552</v>
      </c>
      <c r="BD36" s="357">
        <v>3558</v>
      </c>
      <c r="BE36" s="357">
        <v>3638</v>
      </c>
      <c r="BF36" s="357">
        <v>3602</v>
      </c>
      <c r="BG36" s="357">
        <v>3754</v>
      </c>
      <c r="BH36" s="357">
        <v>3554</v>
      </c>
      <c r="BI36" s="357">
        <v>3470</v>
      </c>
      <c r="BJ36" s="357">
        <v>3368</v>
      </c>
      <c r="BK36" s="345">
        <v>3368</v>
      </c>
      <c r="BL36" s="346">
        <v>3247</v>
      </c>
      <c r="BM36" s="357">
        <v>3262</v>
      </c>
      <c r="BN36" s="357">
        <v>3264</v>
      </c>
      <c r="BO36" s="357">
        <v>3263</v>
      </c>
      <c r="BP36" s="357">
        <v>3202</v>
      </c>
      <c r="BQ36" s="357">
        <v>3241</v>
      </c>
      <c r="BR36" s="357">
        <v>3200</v>
      </c>
      <c r="BS36" s="357">
        <v>3288</v>
      </c>
      <c r="BT36" s="357">
        <v>3328</v>
      </c>
      <c r="BU36" s="357">
        <v>3304</v>
      </c>
      <c r="BV36" s="357">
        <v>3313</v>
      </c>
      <c r="BW36" s="345">
        <v>3257</v>
      </c>
      <c r="BX36" s="346">
        <v>3050</v>
      </c>
      <c r="BY36" s="357">
        <v>2994</v>
      </c>
      <c r="BZ36" s="357">
        <v>3083</v>
      </c>
      <c r="CA36" s="357">
        <v>3102</v>
      </c>
      <c r="CB36" s="357">
        <v>3185</v>
      </c>
      <c r="CC36" s="357">
        <v>3212</v>
      </c>
      <c r="CD36" s="357">
        <v>3262</v>
      </c>
      <c r="CE36" s="357">
        <v>3318</v>
      </c>
      <c r="CF36" s="357">
        <v>3279</v>
      </c>
      <c r="CG36" s="357">
        <v>3329</v>
      </c>
      <c r="CH36" s="357">
        <v>3407</v>
      </c>
      <c r="CI36" s="345">
        <v>3389</v>
      </c>
      <c r="CJ36" s="346">
        <v>3277</v>
      </c>
      <c r="CK36" s="357">
        <v>3250</v>
      </c>
      <c r="CL36" s="357">
        <v>3333</v>
      </c>
      <c r="CM36" s="357">
        <v>3286</v>
      </c>
      <c r="CN36" s="357">
        <v>3212</v>
      </c>
      <c r="CO36" s="357">
        <v>3265</v>
      </c>
      <c r="CP36" s="357">
        <v>3261</v>
      </c>
      <c r="CQ36" s="357">
        <v>3369</v>
      </c>
      <c r="CR36" s="357">
        <v>3351</v>
      </c>
      <c r="CS36" s="357">
        <v>3366</v>
      </c>
      <c r="CT36" s="357">
        <v>3415</v>
      </c>
      <c r="CU36" s="345">
        <v>3402</v>
      </c>
      <c r="CV36" s="346">
        <v>3308</v>
      </c>
      <c r="CW36" s="357">
        <v>3376</v>
      </c>
      <c r="CX36" s="357">
        <v>3452</v>
      </c>
      <c r="CY36" s="357">
        <v>3526</v>
      </c>
      <c r="CZ36" s="357">
        <v>3597</v>
      </c>
      <c r="DA36" s="357">
        <v>3610</v>
      </c>
      <c r="DB36" s="357">
        <v>3618</v>
      </c>
      <c r="DC36" s="357">
        <v>3680</v>
      </c>
      <c r="DD36" s="357">
        <v>3723</v>
      </c>
      <c r="DE36" s="357">
        <v>3714</v>
      </c>
      <c r="DF36" s="357">
        <v>3677</v>
      </c>
      <c r="DG36" s="345">
        <v>3703</v>
      </c>
      <c r="DH36" s="346">
        <v>3603</v>
      </c>
      <c r="DI36" s="357">
        <v>3653</v>
      </c>
      <c r="DJ36" s="357">
        <v>3733</v>
      </c>
      <c r="DK36" s="357">
        <v>3779</v>
      </c>
      <c r="DL36" s="357">
        <v>3748</v>
      </c>
      <c r="DM36" s="357">
        <v>3784</v>
      </c>
      <c r="DN36" s="357">
        <v>3469</v>
      </c>
      <c r="DO36" s="357">
        <v>3494</v>
      </c>
      <c r="DP36" s="357">
        <v>3493</v>
      </c>
      <c r="DQ36" s="345">
        <v>3478</v>
      </c>
      <c r="DR36" s="345">
        <v>3482</v>
      </c>
      <c r="DS36" s="349">
        <v>3393</v>
      </c>
      <c r="DT36" s="345">
        <v>3276</v>
      </c>
      <c r="DU36" s="103">
        <v>-117</v>
      </c>
      <c r="DV36" s="83">
        <v>-3.5714285714285712</v>
      </c>
      <c r="DW36" s="103">
        <v>-427</v>
      </c>
      <c r="DX36" s="83">
        <v>-11.531190926275993</v>
      </c>
      <c r="EC36" t="s">
        <v>472</v>
      </c>
      <c r="ED36" s="5">
        <v>3515674</v>
      </c>
      <c r="EE36" s="5">
        <v>3629909</v>
      </c>
      <c r="EF36" s="5">
        <v>3717425</v>
      </c>
      <c r="EG36" s="5">
        <v>3860678</v>
      </c>
      <c r="EH36" s="434">
        <v>3782032</v>
      </c>
      <c r="EI36" s="434">
        <v>4186403</v>
      </c>
      <c r="EJ36" s="434">
        <v>4225101</v>
      </c>
    </row>
    <row r="37" spans="1:140" ht="15" outlineLevel="2">
      <c r="A37" s="343">
        <v>690</v>
      </c>
      <c r="B37" s="343" t="s">
        <v>318</v>
      </c>
      <c r="C37" s="343" t="s">
        <v>324</v>
      </c>
      <c r="D37" s="346">
        <v>1277</v>
      </c>
      <c r="E37" s="357">
        <v>1310</v>
      </c>
      <c r="F37" s="357">
        <v>1295</v>
      </c>
      <c r="G37" s="357">
        <v>1315</v>
      </c>
      <c r="H37" s="357">
        <v>1280</v>
      </c>
      <c r="I37" s="357">
        <v>1311</v>
      </c>
      <c r="J37" s="357">
        <v>1310</v>
      </c>
      <c r="K37" s="357">
        <v>1268</v>
      </c>
      <c r="L37" s="357">
        <v>1256</v>
      </c>
      <c r="M37" s="357">
        <v>1260</v>
      </c>
      <c r="N37" s="357">
        <v>1294</v>
      </c>
      <c r="O37" s="349">
        <v>1268</v>
      </c>
      <c r="P37" s="346">
        <v>1240</v>
      </c>
      <c r="Q37" s="357">
        <v>1197</v>
      </c>
      <c r="R37" s="357">
        <v>1215</v>
      </c>
      <c r="S37" s="357">
        <v>1218</v>
      </c>
      <c r="T37" s="357">
        <v>1280</v>
      </c>
      <c r="U37" s="357">
        <v>1282</v>
      </c>
      <c r="V37" s="357">
        <v>1284</v>
      </c>
      <c r="W37" s="357">
        <v>1314</v>
      </c>
      <c r="X37" s="357">
        <v>1324</v>
      </c>
      <c r="Y37" s="357">
        <v>1338</v>
      </c>
      <c r="Z37" s="357">
        <v>1323</v>
      </c>
      <c r="AA37" s="349">
        <v>1288</v>
      </c>
      <c r="AB37" s="346">
        <v>1264</v>
      </c>
      <c r="AC37" s="357">
        <v>1241</v>
      </c>
      <c r="AD37" s="357">
        <v>1242</v>
      </c>
      <c r="AE37" s="357">
        <v>1249</v>
      </c>
      <c r="AF37" s="357">
        <v>1216</v>
      </c>
      <c r="AG37" s="357">
        <v>1230</v>
      </c>
      <c r="AH37" s="357">
        <v>1322</v>
      </c>
      <c r="AI37" s="357">
        <v>1358</v>
      </c>
      <c r="AJ37" s="357">
        <v>1372</v>
      </c>
      <c r="AK37" s="357">
        <v>1353</v>
      </c>
      <c r="AL37" s="357">
        <v>1290</v>
      </c>
      <c r="AM37" s="349">
        <v>1320</v>
      </c>
      <c r="AN37" s="346">
        <v>1329</v>
      </c>
      <c r="AO37" s="357">
        <v>1209</v>
      </c>
      <c r="AP37" s="357">
        <v>1204</v>
      </c>
      <c r="AQ37" s="357">
        <v>1241</v>
      </c>
      <c r="AR37" s="357">
        <v>1255</v>
      </c>
      <c r="AS37" s="357">
        <v>1272</v>
      </c>
      <c r="AT37" s="357">
        <v>1320</v>
      </c>
      <c r="AU37" s="357">
        <v>1315</v>
      </c>
      <c r="AV37" s="357">
        <v>1283</v>
      </c>
      <c r="AW37" s="357">
        <v>1275</v>
      </c>
      <c r="AX37" s="357">
        <v>1249</v>
      </c>
      <c r="AY37" s="349">
        <v>1235</v>
      </c>
      <c r="AZ37" s="346">
        <v>1189</v>
      </c>
      <c r="BA37" s="357">
        <v>1186</v>
      </c>
      <c r="BB37" s="357">
        <v>1175</v>
      </c>
      <c r="BC37" s="357">
        <v>1152</v>
      </c>
      <c r="BD37" s="357">
        <v>1173</v>
      </c>
      <c r="BE37" s="357">
        <v>1241</v>
      </c>
      <c r="BF37" s="357">
        <v>1241</v>
      </c>
      <c r="BG37" s="357">
        <v>1238</v>
      </c>
      <c r="BH37" s="357">
        <v>1266</v>
      </c>
      <c r="BI37" s="357">
        <v>1252</v>
      </c>
      <c r="BJ37" s="357">
        <v>1226</v>
      </c>
      <c r="BK37" s="345">
        <v>1240</v>
      </c>
      <c r="BL37" s="346">
        <v>1216</v>
      </c>
      <c r="BM37" s="357">
        <v>1224</v>
      </c>
      <c r="BN37" s="357">
        <v>1227</v>
      </c>
      <c r="BO37" s="357">
        <v>1257</v>
      </c>
      <c r="BP37" s="357">
        <v>1298</v>
      </c>
      <c r="BQ37" s="357">
        <v>1336</v>
      </c>
      <c r="BR37" s="357">
        <v>1339</v>
      </c>
      <c r="BS37" s="357">
        <v>1355</v>
      </c>
      <c r="BT37" s="357">
        <v>1357</v>
      </c>
      <c r="BU37" s="357">
        <v>1398</v>
      </c>
      <c r="BV37" s="357">
        <v>1398</v>
      </c>
      <c r="BW37" s="345">
        <v>1390</v>
      </c>
      <c r="BX37" s="346">
        <v>1353</v>
      </c>
      <c r="BY37" s="357">
        <v>1375</v>
      </c>
      <c r="BZ37" s="357">
        <v>1399</v>
      </c>
      <c r="CA37" s="357">
        <v>1420</v>
      </c>
      <c r="CB37" s="357">
        <v>1415</v>
      </c>
      <c r="CC37" s="357">
        <v>1447</v>
      </c>
      <c r="CD37" s="357">
        <v>1473</v>
      </c>
      <c r="CE37" s="357">
        <v>1497</v>
      </c>
      <c r="CF37" s="357">
        <v>1449</v>
      </c>
      <c r="CG37" s="357">
        <v>1464</v>
      </c>
      <c r="CH37" s="357">
        <v>1475</v>
      </c>
      <c r="CI37" s="345">
        <v>1483</v>
      </c>
      <c r="CJ37" s="346">
        <v>1433</v>
      </c>
      <c r="CK37" s="357">
        <v>1397</v>
      </c>
      <c r="CL37" s="357">
        <v>1399</v>
      </c>
      <c r="CM37" s="357">
        <v>1401</v>
      </c>
      <c r="CN37" s="357">
        <v>1422</v>
      </c>
      <c r="CO37" s="357">
        <v>1423</v>
      </c>
      <c r="CP37" s="357">
        <v>1420</v>
      </c>
      <c r="CQ37" s="357">
        <v>1449</v>
      </c>
      <c r="CR37" s="357">
        <v>1453</v>
      </c>
      <c r="CS37" s="357">
        <v>1476</v>
      </c>
      <c r="CT37" s="357">
        <v>1534</v>
      </c>
      <c r="CU37" s="345">
        <v>1540</v>
      </c>
      <c r="CV37" s="346">
        <v>1501</v>
      </c>
      <c r="CW37" s="357">
        <v>1536</v>
      </c>
      <c r="CX37" s="357">
        <v>1529</v>
      </c>
      <c r="CY37" s="357">
        <v>1543</v>
      </c>
      <c r="CZ37" s="357">
        <v>1546</v>
      </c>
      <c r="DA37" s="357">
        <v>1539</v>
      </c>
      <c r="DB37" s="357">
        <v>1506</v>
      </c>
      <c r="DC37" s="357">
        <v>1526</v>
      </c>
      <c r="DD37" s="357">
        <v>1564</v>
      </c>
      <c r="DE37" s="357">
        <v>1573</v>
      </c>
      <c r="DF37" s="357">
        <v>1567</v>
      </c>
      <c r="DG37" s="345">
        <v>1568</v>
      </c>
      <c r="DH37" s="346">
        <v>1556</v>
      </c>
      <c r="DI37" s="357">
        <v>1573</v>
      </c>
      <c r="DJ37" s="357">
        <v>1584</v>
      </c>
      <c r="DK37" s="357">
        <v>1586</v>
      </c>
      <c r="DL37" s="357">
        <v>1583</v>
      </c>
      <c r="DM37" s="357">
        <v>1582</v>
      </c>
      <c r="DN37" s="357">
        <v>1467</v>
      </c>
      <c r="DO37" s="357">
        <v>1467</v>
      </c>
      <c r="DP37" s="357">
        <v>1473</v>
      </c>
      <c r="DQ37" s="345">
        <v>1484</v>
      </c>
      <c r="DR37" s="345">
        <v>1473</v>
      </c>
      <c r="DS37" s="349">
        <v>1474</v>
      </c>
      <c r="DT37" s="345">
        <v>1446</v>
      </c>
      <c r="DU37" s="103">
        <v>-28</v>
      </c>
      <c r="DV37" s="83">
        <v>-1.9363762102351314</v>
      </c>
      <c r="DW37" s="103">
        <v>-122</v>
      </c>
      <c r="DX37" s="83">
        <v>-7.7806122448979593</v>
      </c>
      <c r="EC37" t="s">
        <v>473</v>
      </c>
      <c r="ED37" s="5">
        <v>3581857</v>
      </c>
      <c r="EE37" s="5">
        <v>3644036</v>
      </c>
      <c r="EF37" s="5">
        <v>3726523</v>
      </c>
      <c r="EG37" s="5">
        <v>3871697</v>
      </c>
      <c r="EH37" s="434">
        <v>3774886</v>
      </c>
      <c r="EI37" s="434">
        <v>4209834</v>
      </c>
      <c r="EJ37" s="434">
        <v>4240970</v>
      </c>
    </row>
    <row r="38" spans="1:140" ht="15" outlineLevel="2">
      <c r="A38" s="343">
        <v>736</v>
      </c>
      <c r="B38" s="343" t="s">
        <v>318</v>
      </c>
      <c r="C38" s="343" t="s">
        <v>325</v>
      </c>
      <c r="D38" s="346">
        <v>16319</v>
      </c>
      <c r="E38" s="357">
        <v>15976</v>
      </c>
      <c r="F38" s="357">
        <v>15521</v>
      </c>
      <c r="G38" s="357">
        <v>15485</v>
      </c>
      <c r="H38" s="357">
        <v>15564</v>
      </c>
      <c r="I38" s="357">
        <v>15775</v>
      </c>
      <c r="J38" s="357">
        <v>15035</v>
      </c>
      <c r="K38" s="357">
        <v>15045</v>
      </c>
      <c r="L38" s="357">
        <v>14490</v>
      </c>
      <c r="M38" s="357">
        <v>14256</v>
      </c>
      <c r="N38" s="357">
        <v>14096</v>
      </c>
      <c r="O38" s="349">
        <v>13940</v>
      </c>
      <c r="P38" s="346">
        <v>12777</v>
      </c>
      <c r="Q38" s="357">
        <v>12579</v>
      </c>
      <c r="R38" s="357">
        <v>12012</v>
      </c>
      <c r="S38" s="357">
        <v>12056</v>
      </c>
      <c r="T38" s="357">
        <v>15564</v>
      </c>
      <c r="U38" s="357">
        <v>12678</v>
      </c>
      <c r="V38" s="357">
        <v>12690</v>
      </c>
      <c r="W38" s="357">
        <v>13340</v>
      </c>
      <c r="X38" s="357">
        <v>13806</v>
      </c>
      <c r="Y38" s="357">
        <v>14122</v>
      </c>
      <c r="Z38" s="357">
        <v>13755</v>
      </c>
      <c r="AA38" s="349">
        <v>13605</v>
      </c>
      <c r="AB38" s="346">
        <v>13068</v>
      </c>
      <c r="AC38" s="357">
        <v>12866</v>
      </c>
      <c r="AD38" s="357">
        <v>12698</v>
      </c>
      <c r="AE38" s="357">
        <v>12736</v>
      </c>
      <c r="AF38" s="357">
        <v>12576</v>
      </c>
      <c r="AG38" s="357">
        <v>12923</v>
      </c>
      <c r="AH38" s="357">
        <v>13178</v>
      </c>
      <c r="AI38" s="357">
        <v>13471</v>
      </c>
      <c r="AJ38" s="357">
        <v>13653</v>
      </c>
      <c r="AK38" s="357">
        <v>13673</v>
      </c>
      <c r="AL38" s="357">
        <v>13015</v>
      </c>
      <c r="AM38" s="349">
        <v>13132</v>
      </c>
      <c r="AN38" s="346">
        <v>13052</v>
      </c>
      <c r="AO38" s="357">
        <v>12594</v>
      </c>
      <c r="AP38" s="357">
        <v>12760</v>
      </c>
      <c r="AQ38" s="357">
        <v>13212</v>
      </c>
      <c r="AR38" s="357">
        <v>13370</v>
      </c>
      <c r="AS38" s="357">
        <v>14405</v>
      </c>
      <c r="AT38" s="357">
        <v>14512</v>
      </c>
      <c r="AU38" s="357">
        <v>14631</v>
      </c>
      <c r="AV38" s="357">
        <v>14857</v>
      </c>
      <c r="AW38" s="357">
        <v>14909</v>
      </c>
      <c r="AX38" s="357">
        <v>14988</v>
      </c>
      <c r="AY38" s="349">
        <v>15360</v>
      </c>
      <c r="AZ38" s="346">
        <v>15332</v>
      </c>
      <c r="BA38" s="357">
        <v>15301</v>
      </c>
      <c r="BB38" s="357">
        <v>15275</v>
      </c>
      <c r="BC38" s="357">
        <v>14642</v>
      </c>
      <c r="BD38" s="357">
        <v>14737</v>
      </c>
      <c r="BE38" s="357">
        <v>14823</v>
      </c>
      <c r="BF38" s="357">
        <v>15371</v>
      </c>
      <c r="BG38" s="357">
        <v>15319</v>
      </c>
      <c r="BH38" s="357">
        <v>14241</v>
      </c>
      <c r="BI38" s="357">
        <v>14076</v>
      </c>
      <c r="BJ38" s="357">
        <v>14063</v>
      </c>
      <c r="BK38" s="345">
        <v>14288</v>
      </c>
      <c r="BL38" s="346">
        <v>14232</v>
      </c>
      <c r="BM38" s="357">
        <v>14017</v>
      </c>
      <c r="BN38" s="357">
        <v>14215</v>
      </c>
      <c r="BO38" s="357">
        <v>14277</v>
      </c>
      <c r="BP38" s="357">
        <v>13797</v>
      </c>
      <c r="BQ38" s="357">
        <v>13781</v>
      </c>
      <c r="BR38" s="357">
        <v>13717</v>
      </c>
      <c r="BS38" s="357">
        <v>13897</v>
      </c>
      <c r="BT38" s="357">
        <v>13992</v>
      </c>
      <c r="BU38" s="357">
        <v>13993</v>
      </c>
      <c r="BV38" s="357">
        <v>13918</v>
      </c>
      <c r="BW38" s="345">
        <v>13818</v>
      </c>
      <c r="BX38" s="346">
        <v>13742</v>
      </c>
      <c r="BY38" s="357">
        <v>13724</v>
      </c>
      <c r="BZ38" s="357">
        <v>13744</v>
      </c>
      <c r="CA38" s="357">
        <v>13759</v>
      </c>
      <c r="CB38" s="357">
        <v>13705</v>
      </c>
      <c r="CC38" s="357">
        <v>13782</v>
      </c>
      <c r="CD38" s="357">
        <v>13901</v>
      </c>
      <c r="CE38" s="357">
        <v>13934</v>
      </c>
      <c r="CF38" s="357">
        <v>13861</v>
      </c>
      <c r="CG38" s="357">
        <v>14032</v>
      </c>
      <c r="CH38" s="357">
        <v>14102</v>
      </c>
      <c r="CI38" s="345">
        <v>14099</v>
      </c>
      <c r="CJ38" s="346">
        <v>13668</v>
      </c>
      <c r="CK38" s="357">
        <v>13412</v>
      </c>
      <c r="CL38" s="357">
        <v>13437</v>
      </c>
      <c r="CM38" s="357">
        <v>13318</v>
      </c>
      <c r="CN38" s="357">
        <v>13055</v>
      </c>
      <c r="CO38" s="357">
        <v>13081</v>
      </c>
      <c r="CP38" s="357">
        <v>13239</v>
      </c>
      <c r="CQ38" s="357">
        <v>13716</v>
      </c>
      <c r="CR38" s="357">
        <v>13855</v>
      </c>
      <c r="CS38" s="357">
        <v>14061</v>
      </c>
      <c r="CT38" s="357">
        <v>14380</v>
      </c>
      <c r="CU38" s="345">
        <v>14619</v>
      </c>
      <c r="CV38" s="346">
        <v>14526</v>
      </c>
      <c r="CW38" s="357">
        <v>14683</v>
      </c>
      <c r="CX38" s="357">
        <v>14885</v>
      </c>
      <c r="CY38" s="357">
        <v>14925</v>
      </c>
      <c r="CZ38" s="357">
        <v>15095</v>
      </c>
      <c r="DA38" s="357">
        <v>15090</v>
      </c>
      <c r="DB38" s="357">
        <v>14998</v>
      </c>
      <c r="DC38" s="357">
        <v>15103</v>
      </c>
      <c r="DD38" s="357">
        <v>14830</v>
      </c>
      <c r="DE38" s="357">
        <v>14935</v>
      </c>
      <c r="DF38" s="357">
        <v>15050</v>
      </c>
      <c r="DG38" s="345">
        <v>15196</v>
      </c>
      <c r="DH38" s="346">
        <v>15006</v>
      </c>
      <c r="DI38" s="357">
        <v>15149</v>
      </c>
      <c r="DJ38" s="357">
        <v>15591</v>
      </c>
      <c r="DK38" s="357">
        <v>15735</v>
      </c>
      <c r="DL38" s="357">
        <v>15519</v>
      </c>
      <c r="DM38" s="357">
        <v>15578</v>
      </c>
      <c r="DN38" s="357">
        <v>14153</v>
      </c>
      <c r="DO38" s="357">
        <v>14239</v>
      </c>
      <c r="DP38" s="357">
        <v>14448</v>
      </c>
      <c r="DQ38" s="345">
        <v>14420</v>
      </c>
      <c r="DR38" s="345">
        <v>14536</v>
      </c>
      <c r="DS38" s="349">
        <v>14473</v>
      </c>
      <c r="DT38" s="345">
        <v>14234</v>
      </c>
      <c r="DU38" s="103">
        <v>-239</v>
      </c>
      <c r="DV38" s="83">
        <v>-1.6790782633131935</v>
      </c>
      <c r="DW38" s="103">
        <v>-962</v>
      </c>
      <c r="DX38" s="83">
        <v>-6.3306133192945504</v>
      </c>
      <c r="EC38" t="s">
        <v>474</v>
      </c>
      <c r="ED38" s="5">
        <v>3605662</v>
      </c>
      <c r="EE38" s="5">
        <v>3654357</v>
      </c>
      <c r="EF38" s="5">
        <v>3725821</v>
      </c>
      <c r="EG38" s="5">
        <v>3888740</v>
      </c>
      <c r="EH38" s="434">
        <v>3827999</v>
      </c>
      <c r="EI38" s="434">
        <v>4227270</v>
      </c>
      <c r="EJ38" s="434">
        <v>4029918</v>
      </c>
    </row>
    <row r="39" spans="1:140" ht="15" outlineLevel="2">
      <c r="A39" s="343">
        <v>858</v>
      </c>
      <c r="B39" s="343" t="s">
        <v>318</v>
      </c>
      <c r="C39" s="343" t="s">
        <v>326</v>
      </c>
      <c r="D39" s="346">
        <v>1642</v>
      </c>
      <c r="E39" s="357">
        <v>1762</v>
      </c>
      <c r="F39" s="357">
        <v>1797</v>
      </c>
      <c r="G39" s="357">
        <v>1828</v>
      </c>
      <c r="H39" s="357">
        <v>1850</v>
      </c>
      <c r="I39" s="357">
        <v>1836</v>
      </c>
      <c r="J39" s="357">
        <v>1817</v>
      </c>
      <c r="K39" s="357">
        <v>1811</v>
      </c>
      <c r="L39" s="357">
        <v>1789</v>
      </c>
      <c r="M39" s="357">
        <v>1847</v>
      </c>
      <c r="N39" s="357">
        <v>1877</v>
      </c>
      <c r="O39" s="349">
        <v>1821</v>
      </c>
      <c r="P39" s="346">
        <v>1647</v>
      </c>
      <c r="Q39" s="357">
        <v>1685</v>
      </c>
      <c r="R39" s="357">
        <v>1737</v>
      </c>
      <c r="S39" s="357">
        <v>1747</v>
      </c>
      <c r="T39" s="357">
        <v>1850</v>
      </c>
      <c r="U39" s="357">
        <v>1821</v>
      </c>
      <c r="V39" s="357">
        <v>1828</v>
      </c>
      <c r="W39" s="357">
        <v>1924</v>
      </c>
      <c r="X39" s="357">
        <v>1922</v>
      </c>
      <c r="Y39" s="357">
        <v>1993</v>
      </c>
      <c r="Z39" s="357">
        <v>1952</v>
      </c>
      <c r="AA39" s="349">
        <v>1854</v>
      </c>
      <c r="AB39" s="346">
        <v>1691</v>
      </c>
      <c r="AC39" s="357">
        <v>1646</v>
      </c>
      <c r="AD39" s="357">
        <v>1734</v>
      </c>
      <c r="AE39" s="357">
        <v>1762</v>
      </c>
      <c r="AF39" s="357">
        <v>1773</v>
      </c>
      <c r="AG39" s="357">
        <v>1823</v>
      </c>
      <c r="AH39" s="357">
        <v>1963</v>
      </c>
      <c r="AI39" s="357">
        <v>2064</v>
      </c>
      <c r="AJ39" s="357">
        <v>2173</v>
      </c>
      <c r="AK39" s="357">
        <v>2191</v>
      </c>
      <c r="AL39" s="357">
        <v>2172</v>
      </c>
      <c r="AM39" s="349">
        <v>2215</v>
      </c>
      <c r="AN39" s="346">
        <v>2107</v>
      </c>
      <c r="AO39" s="357">
        <v>1932</v>
      </c>
      <c r="AP39" s="357">
        <v>2044</v>
      </c>
      <c r="AQ39" s="357">
        <v>2095</v>
      </c>
      <c r="AR39" s="357">
        <v>2086</v>
      </c>
      <c r="AS39" s="357">
        <v>2247</v>
      </c>
      <c r="AT39" s="357">
        <v>2285</v>
      </c>
      <c r="AU39" s="357">
        <v>2280</v>
      </c>
      <c r="AV39" s="357">
        <v>2263</v>
      </c>
      <c r="AW39" s="357">
        <v>2277</v>
      </c>
      <c r="AX39" s="357">
        <v>2248</v>
      </c>
      <c r="AY39" s="349">
        <v>2209</v>
      </c>
      <c r="AZ39" s="346">
        <v>2088</v>
      </c>
      <c r="BA39" s="357">
        <v>2051</v>
      </c>
      <c r="BB39" s="357">
        <v>2051</v>
      </c>
      <c r="BC39" s="357">
        <v>1953</v>
      </c>
      <c r="BD39" s="357">
        <v>1943</v>
      </c>
      <c r="BE39" s="357">
        <v>1921</v>
      </c>
      <c r="BF39" s="357">
        <v>1958</v>
      </c>
      <c r="BG39" s="357">
        <v>2065</v>
      </c>
      <c r="BH39" s="357">
        <v>1925</v>
      </c>
      <c r="BI39" s="357">
        <v>1894</v>
      </c>
      <c r="BJ39" s="357">
        <v>1912</v>
      </c>
      <c r="BK39" s="345">
        <v>1976</v>
      </c>
      <c r="BL39" s="346">
        <v>1985</v>
      </c>
      <c r="BM39" s="357">
        <v>1997</v>
      </c>
      <c r="BN39" s="357">
        <v>2095</v>
      </c>
      <c r="BO39" s="357">
        <v>2143</v>
      </c>
      <c r="BP39" s="357">
        <v>2225</v>
      </c>
      <c r="BQ39" s="357">
        <v>2348</v>
      </c>
      <c r="BR39" s="357">
        <v>2393</v>
      </c>
      <c r="BS39" s="357">
        <v>2475</v>
      </c>
      <c r="BT39" s="357">
        <v>2545</v>
      </c>
      <c r="BU39" s="357">
        <v>2568</v>
      </c>
      <c r="BV39" s="357">
        <v>2606</v>
      </c>
      <c r="BW39" s="345">
        <v>2558</v>
      </c>
      <c r="BX39" s="346">
        <v>2332</v>
      </c>
      <c r="BY39" s="357">
        <v>2271</v>
      </c>
      <c r="BZ39" s="357">
        <v>2393</v>
      </c>
      <c r="CA39" s="357">
        <v>2401</v>
      </c>
      <c r="CB39" s="357">
        <v>2407</v>
      </c>
      <c r="CC39" s="357">
        <v>2355</v>
      </c>
      <c r="CD39" s="357">
        <v>2256</v>
      </c>
      <c r="CE39" s="357">
        <v>2299</v>
      </c>
      <c r="CF39" s="357">
        <v>2199</v>
      </c>
      <c r="CG39" s="357">
        <v>2236</v>
      </c>
      <c r="CH39" s="357">
        <v>2235</v>
      </c>
      <c r="CI39" s="345">
        <v>2217</v>
      </c>
      <c r="CJ39" s="346">
        <v>2109</v>
      </c>
      <c r="CK39" s="357">
        <v>1956</v>
      </c>
      <c r="CL39" s="357">
        <v>1958</v>
      </c>
      <c r="CM39" s="357">
        <v>1969</v>
      </c>
      <c r="CN39" s="357">
        <v>1958</v>
      </c>
      <c r="CO39" s="357">
        <v>1978</v>
      </c>
      <c r="CP39" s="357">
        <v>1957</v>
      </c>
      <c r="CQ39" s="357">
        <v>2069</v>
      </c>
      <c r="CR39" s="357">
        <v>2083</v>
      </c>
      <c r="CS39" s="357">
        <v>2089</v>
      </c>
      <c r="CT39" s="357">
        <v>2145</v>
      </c>
      <c r="CU39" s="345">
        <v>2161</v>
      </c>
      <c r="CV39" s="346">
        <v>2136</v>
      </c>
      <c r="CW39" s="357">
        <v>2195</v>
      </c>
      <c r="CX39" s="357">
        <v>2298</v>
      </c>
      <c r="CY39" s="357">
        <v>2379</v>
      </c>
      <c r="CZ39" s="357">
        <v>2418</v>
      </c>
      <c r="DA39" s="357">
        <v>2459</v>
      </c>
      <c r="DB39" s="357">
        <v>2498</v>
      </c>
      <c r="DC39" s="357">
        <v>2568</v>
      </c>
      <c r="DD39" s="357">
        <v>2565</v>
      </c>
      <c r="DE39" s="357">
        <v>2577</v>
      </c>
      <c r="DF39" s="357">
        <v>2532</v>
      </c>
      <c r="DG39" s="345">
        <v>2547</v>
      </c>
      <c r="DH39" s="346">
        <v>2497</v>
      </c>
      <c r="DI39" s="357">
        <v>2563</v>
      </c>
      <c r="DJ39" s="357">
        <v>2654</v>
      </c>
      <c r="DK39" s="357">
        <v>2704</v>
      </c>
      <c r="DL39" s="357">
        <v>2687</v>
      </c>
      <c r="DM39" s="357">
        <v>2675</v>
      </c>
      <c r="DN39" s="357">
        <v>2478</v>
      </c>
      <c r="DO39" s="357">
        <v>2501</v>
      </c>
      <c r="DP39" s="357">
        <v>2582</v>
      </c>
      <c r="DQ39" s="345">
        <v>2594</v>
      </c>
      <c r="DR39" s="345">
        <v>2648</v>
      </c>
      <c r="DS39" s="349">
        <v>2557</v>
      </c>
      <c r="DT39" s="345">
        <v>2466</v>
      </c>
      <c r="DU39" s="103">
        <v>-91</v>
      </c>
      <c r="DV39" s="83">
        <v>-3.6901865369018654</v>
      </c>
      <c r="DW39" s="103">
        <v>-81</v>
      </c>
      <c r="DX39" s="83">
        <v>-3.1802120141342751</v>
      </c>
      <c r="EC39" t="s">
        <v>475</v>
      </c>
      <c r="ED39" s="5">
        <v>3600393</v>
      </c>
      <c r="EE39" s="5">
        <v>3670286</v>
      </c>
      <c r="EF39" s="5">
        <v>3742748</v>
      </c>
      <c r="EG39" s="5">
        <v>3910011</v>
      </c>
      <c r="EH39" s="434">
        <v>3910066</v>
      </c>
      <c r="EI39" s="434">
        <v>4253603</v>
      </c>
      <c r="EJ39" s="434">
        <v>4053788</v>
      </c>
    </row>
    <row r="40" spans="1:140" ht="15" outlineLevel="2">
      <c r="A40" s="343">
        <v>885</v>
      </c>
      <c r="B40" s="343" t="s">
        <v>318</v>
      </c>
      <c r="C40" s="343" t="s">
        <v>327</v>
      </c>
      <c r="D40" s="346">
        <v>862</v>
      </c>
      <c r="E40" s="357">
        <v>854</v>
      </c>
      <c r="F40" s="357">
        <v>899</v>
      </c>
      <c r="G40" s="357">
        <v>883</v>
      </c>
      <c r="H40" s="357">
        <v>953</v>
      </c>
      <c r="I40" s="357">
        <v>966</v>
      </c>
      <c r="J40" s="357">
        <v>928</v>
      </c>
      <c r="K40" s="357">
        <v>922</v>
      </c>
      <c r="L40" s="357">
        <v>910</v>
      </c>
      <c r="M40" s="357">
        <v>911</v>
      </c>
      <c r="N40" s="357">
        <v>912</v>
      </c>
      <c r="O40" s="349">
        <v>899</v>
      </c>
      <c r="P40" s="346">
        <v>809</v>
      </c>
      <c r="Q40" s="357">
        <v>782</v>
      </c>
      <c r="R40" s="357">
        <v>833</v>
      </c>
      <c r="S40" s="357">
        <v>831</v>
      </c>
      <c r="T40" s="357">
        <v>953</v>
      </c>
      <c r="U40" s="357">
        <v>856</v>
      </c>
      <c r="V40" s="357">
        <v>885</v>
      </c>
      <c r="W40" s="357">
        <v>939</v>
      </c>
      <c r="X40" s="357">
        <v>955</v>
      </c>
      <c r="Y40" s="357">
        <v>985</v>
      </c>
      <c r="Z40" s="357">
        <v>959</v>
      </c>
      <c r="AA40" s="349">
        <v>926</v>
      </c>
      <c r="AB40" s="346">
        <v>852</v>
      </c>
      <c r="AC40" s="357">
        <v>812</v>
      </c>
      <c r="AD40" s="357">
        <v>822</v>
      </c>
      <c r="AE40" s="357">
        <v>832</v>
      </c>
      <c r="AF40" s="357">
        <v>806</v>
      </c>
      <c r="AG40" s="357">
        <v>803</v>
      </c>
      <c r="AH40" s="357">
        <v>865</v>
      </c>
      <c r="AI40" s="357">
        <v>874</v>
      </c>
      <c r="AJ40" s="357">
        <v>878</v>
      </c>
      <c r="AK40" s="357">
        <v>886</v>
      </c>
      <c r="AL40" s="357">
        <v>838</v>
      </c>
      <c r="AM40" s="349">
        <v>851</v>
      </c>
      <c r="AN40" s="346">
        <v>833</v>
      </c>
      <c r="AO40" s="357">
        <v>764</v>
      </c>
      <c r="AP40" s="357">
        <v>768</v>
      </c>
      <c r="AQ40" s="357">
        <v>797</v>
      </c>
      <c r="AR40" s="357">
        <v>777</v>
      </c>
      <c r="AS40" s="357">
        <v>793</v>
      </c>
      <c r="AT40" s="357">
        <v>842</v>
      </c>
      <c r="AU40" s="357">
        <v>840</v>
      </c>
      <c r="AV40" s="357">
        <v>824</v>
      </c>
      <c r="AW40" s="357">
        <v>824</v>
      </c>
      <c r="AX40" s="357">
        <v>832</v>
      </c>
      <c r="AY40" s="349">
        <v>852</v>
      </c>
      <c r="AZ40" s="346">
        <v>836</v>
      </c>
      <c r="BA40" s="357">
        <v>833</v>
      </c>
      <c r="BB40" s="357">
        <v>810</v>
      </c>
      <c r="BC40" s="357">
        <v>749</v>
      </c>
      <c r="BD40" s="357">
        <v>756</v>
      </c>
      <c r="BE40" s="357">
        <v>755</v>
      </c>
      <c r="BF40" s="357">
        <v>758</v>
      </c>
      <c r="BG40" s="357">
        <v>770</v>
      </c>
      <c r="BH40" s="357">
        <v>788</v>
      </c>
      <c r="BI40" s="357">
        <v>779</v>
      </c>
      <c r="BJ40" s="357">
        <v>773</v>
      </c>
      <c r="BK40" s="345">
        <v>804</v>
      </c>
      <c r="BL40" s="346">
        <v>789</v>
      </c>
      <c r="BM40" s="357">
        <v>819</v>
      </c>
      <c r="BN40" s="357">
        <v>829</v>
      </c>
      <c r="BO40" s="357">
        <v>839</v>
      </c>
      <c r="BP40" s="357">
        <v>840</v>
      </c>
      <c r="BQ40" s="357">
        <v>844</v>
      </c>
      <c r="BR40" s="357">
        <v>821</v>
      </c>
      <c r="BS40" s="357">
        <v>817</v>
      </c>
      <c r="BT40" s="357">
        <v>840</v>
      </c>
      <c r="BU40" s="357">
        <v>842</v>
      </c>
      <c r="BV40" s="357">
        <v>864</v>
      </c>
      <c r="BW40" s="345">
        <v>869</v>
      </c>
      <c r="BX40" s="346">
        <v>835</v>
      </c>
      <c r="BY40" s="357">
        <v>801</v>
      </c>
      <c r="BZ40" s="357">
        <v>799</v>
      </c>
      <c r="CA40" s="357">
        <v>806</v>
      </c>
      <c r="CB40" s="357">
        <v>815</v>
      </c>
      <c r="CC40" s="357">
        <v>806</v>
      </c>
      <c r="CD40" s="357">
        <v>796</v>
      </c>
      <c r="CE40" s="357">
        <v>825</v>
      </c>
      <c r="CF40" s="357">
        <v>814</v>
      </c>
      <c r="CG40" s="357">
        <v>828</v>
      </c>
      <c r="CH40" s="357">
        <v>833</v>
      </c>
      <c r="CI40" s="345">
        <v>849</v>
      </c>
      <c r="CJ40" s="346">
        <v>808</v>
      </c>
      <c r="CK40" s="357">
        <v>789</v>
      </c>
      <c r="CL40" s="357">
        <v>799</v>
      </c>
      <c r="CM40" s="357">
        <v>812</v>
      </c>
      <c r="CN40" s="357">
        <v>795</v>
      </c>
      <c r="CO40" s="357">
        <v>809</v>
      </c>
      <c r="CP40" s="357">
        <v>809</v>
      </c>
      <c r="CQ40" s="357">
        <v>834</v>
      </c>
      <c r="CR40" s="357">
        <v>822</v>
      </c>
      <c r="CS40" s="357">
        <v>838</v>
      </c>
      <c r="CT40" s="357">
        <v>835</v>
      </c>
      <c r="CU40" s="345">
        <v>854</v>
      </c>
      <c r="CV40" s="346">
        <v>857</v>
      </c>
      <c r="CW40" s="357">
        <v>867</v>
      </c>
      <c r="CX40" s="357">
        <v>889</v>
      </c>
      <c r="CY40" s="357">
        <v>913</v>
      </c>
      <c r="CZ40" s="357">
        <v>924</v>
      </c>
      <c r="DA40" s="357">
        <v>931</v>
      </c>
      <c r="DB40" s="357">
        <v>922</v>
      </c>
      <c r="DC40" s="357">
        <v>946</v>
      </c>
      <c r="DD40" s="357">
        <v>958</v>
      </c>
      <c r="DE40" s="357">
        <v>973</v>
      </c>
      <c r="DF40" s="357">
        <v>970</v>
      </c>
      <c r="DG40" s="345">
        <v>947</v>
      </c>
      <c r="DH40" s="346">
        <v>924</v>
      </c>
      <c r="DI40" s="357">
        <v>956</v>
      </c>
      <c r="DJ40" s="357">
        <v>952</v>
      </c>
      <c r="DK40" s="357">
        <v>982</v>
      </c>
      <c r="DL40" s="357">
        <v>999</v>
      </c>
      <c r="DM40" s="357">
        <v>1018</v>
      </c>
      <c r="DN40" s="357">
        <v>947</v>
      </c>
      <c r="DO40" s="357">
        <v>965</v>
      </c>
      <c r="DP40" s="357">
        <v>984</v>
      </c>
      <c r="DQ40" s="345">
        <v>973</v>
      </c>
      <c r="DR40" s="345">
        <v>992</v>
      </c>
      <c r="DS40" s="349">
        <v>992</v>
      </c>
      <c r="DT40" s="345">
        <v>973</v>
      </c>
      <c r="DU40" s="103">
        <v>-19</v>
      </c>
      <c r="DV40" s="83">
        <v>-1.9527235354573484</v>
      </c>
      <c r="DW40" s="103">
        <v>26</v>
      </c>
      <c r="DX40" s="83">
        <v>2.7455121436114043</v>
      </c>
      <c r="EC40" t="s">
        <v>476</v>
      </c>
      <c r="ED40" s="5">
        <v>3632108</v>
      </c>
      <c r="EE40" s="5">
        <v>3682330</v>
      </c>
      <c r="EF40" s="5">
        <v>3769054</v>
      </c>
      <c r="EG40" s="5">
        <v>3914759</v>
      </c>
      <c r="EH40" s="434">
        <v>3943689</v>
      </c>
      <c r="EI40" s="434">
        <v>4190806</v>
      </c>
      <c r="EJ40" s="434">
        <v>4084358</v>
      </c>
    </row>
    <row r="41" spans="1:140" ht="15" outlineLevel="2">
      <c r="A41" s="343">
        <v>890</v>
      </c>
      <c r="B41" s="343" t="s">
        <v>318</v>
      </c>
      <c r="C41" s="343" t="s">
        <v>328</v>
      </c>
      <c r="D41" s="346">
        <v>2262</v>
      </c>
      <c r="E41" s="357">
        <v>2417</v>
      </c>
      <c r="F41" s="357">
        <v>2440</v>
      </c>
      <c r="G41" s="357">
        <v>2424</v>
      </c>
      <c r="H41" s="357">
        <v>2523</v>
      </c>
      <c r="I41" s="357">
        <v>2670</v>
      </c>
      <c r="J41" s="357">
        <v>2592</v>
      </c>
      <c r="K41" s="357">
        <v>2418</v>
      </c>
      <c r="L41" s="357">
        <v>2423</v>
      </c>
      <c r="M41" s="357">
        <v>2430</v>
      </c>
      <c r="N41" s="357">
        <v>2434</v>
      </c>
      <c r="O41" s="349">
        <v>2381</v>
      </c>
      <c r="P41" s="346">
        <v>2134</v>
      </c>
      <c r="Q41" s="357">
        <v>2304</v>
      </c>
      <c r="R41" s="357">
        <v>2364</v>
      </c>
      <c r="S41" s="357">
        <v>2405</v>
      </c>
      <c r="T41" s="357">
        <v>2523</v>
      </c>
      <c r="U41" s="357">
        <v>2445</v>
      </c>
      <c r="V41" s="357">
        <v>2479</v>
      </c>
      <c r="W41" s="357">
        <v>2563</v>
      </c>
      <c r="X41" s="357">
        <v>2615</v>
      </c>
      <c r="Y41" s="357">
        <v>2703</v>
      </c>
      <c r="Z41" s="357">
        <v>2583</v>
      </c>
      <c r="AA41" s="349">
        <v>2522</v>
      </c>
      <c r="AB41" s="346">
        <v>2308</v>
      </c>
      <c r="AC41" s="357">
        <v>2284</v>
      </c>
      <c r="AD41" s="357">
        <v>2314</v>
      </c>
      <c r="AE41" s="357">
        <v>2404</v>
      </c>
      <c r="AF41" s="357">
        <v>2414</v>
      </c>
      <c r="AG41" s="357">
        <v>2445</v>
      </c>
      <c r="AH41" s="357">
        <v>2654</v>
      </c>
      <c r="AI41" s="357">
        <v>2739</v>
      </c>
      <c r="AJ41" s="357">
        <v>2797</v>
      </c>
      <c r="AK41" s="357">
        <v>2741</v>
      </c>
      <c r="AL41" s="357">
        <v>2587</v>
      </c>
      <c r="AM41" s="349">
        <v>2659</v>
      </c>
      <c r="AN41" s="346">
        <v>2591</v>
      </c>
      <c r="AO41" s="357">
        <v>2348</v>
      </c>
      <c r="AP41" s="357">
        <v>2379</v>
      </c>
      <c r="AQ41" s="357">
        <v>2539</v>
      </c>
      <c r="AR41" s="357">
        <v>2596</v>
      </c>
      <c r="AS41" s="357">
        <v>2801</v>
      </c>
      <c r="AT41" s="357">
        <v>2857</v>
      </c>
      <c r="AU41" s="357">
        <v>2864</v>
      </c>
      <c r="AV41" s="357">
        <v>2864</v>
      </c>
      <c r="AW41" s="357">
        <v>2881</v>
      </c>
      <c r="AX41" s="357">
        <v>2879</v>
      </c>
      <c r="AY41" s="349">
        <v>2919</v>
      </c>
      <c r="AZ41" s="346">
        <v>2844</v>
      </c>
      <c r="BA41" s="357">
        <v>2848</v>
      </c>
      <c r="BB41" s="357">
        <v>2835</v>
      </c>
      <c r="BC41" s="357">
        <v>2741</v>
      </c>
      <c r="BD41" s="357">
        <v>2740</v>
      </c>
      <c r="BE41" s="357">
        <v>2827</v>
      </c>
      <c r="BF41" s="357">
        <v>2847</v>
      </c>
      <c r="BG41" s="357">
        <v>2827</v>
      </c>
      <c r="BH41" s="357">
        <v>2797</v>
      </c>
      <c r="BI41" s="357">
        <v>2825</v>
      </c>
      <c r="BJ41" s="357">
        <v>2798</v>
      </c>
      <c r="BK41" s="345">
        <v>2841</v>
      </c>
      <c r="BL41" s="346">
        <v>2833</v>
      </c>
      <c r="BM41" s="357">
        <v>2797</v>
      </c>
      <c r="BN41" s="357">
        <v>2928</v>
      </c>
      <c r="BO41" s="357">
        <v>2910</v>
      </c>
      <c r="BP41" s="357">
        <v>2893</v>
      </c>
      <c r="BQ41" s="357">
        <v>2969</v>
      </c>
      <c r="BR41" s="357">
        <v>2959</v>
      </c>
      <c r="BS41" s="357">
        <v>3037</v>
      </c>
      <c r="BT41" s="357">
        <v>3094</v>
      </c>
      <c r="BU41" s="357">
        <v>3137</v>
      </c>
      <c r="BV41" s="357">
        <v>3117</v>
      </c>
      <c r="BW41" s="345">
        <v>3037</v>
      </c>
      <c r="BX41" s="346">
        <v>2939</v>
      </c>
      <c r="BY41" s="357">
        <v>2922</v>
      </c>
      <c r="BZ41" s="357">
        <v>2970</v>
      </c>
      <c r="CA41" s="357">
        <v>2966</v>
      </c>
      <c r="CB41" s="357">
        <v>3046</v>
      </c>
      <c r="CC41" s="357">
        <v>3112</v>
      </c>
      <c r="CD41" s="357">
        <v>3144</v>
      </c>
      <c r="CE41" s="357">
        <v>3170</v>
      </c>
      <c r="CF41" s="357">
        <v>3096</v>
      </c>
      <c r="CG41" s="357">
        <v>3139</v>
      </c>
      <c r="CH41" s="357">
        <v>3154</v>
      </c>
      <c r="CI41" s="345">
        <v>3153</v>
      </c>
      <c r="CJ41" s="346">
        <v>3058</v>
      </c>
      <c r="CK41" s="357">
        <v>2948</v>
      </c>
      <c r="CL41" s="357">
        <v>3061</v>
      </c>
      <c r="CM41" s="357">
        <v>3121</v>
      </c>
      <c r="CN41" s="357">
        <v>3054</v>
      </c>
      <c r="CO41" s="357">
        <v>3051</v>
      </c>
      <c r="CP41" s="357">
        <v>3066</v>
      </c>
      <c r="CQ41" s="357">
        <v>3135</v>
      </c>
      <c r="CR41" s="357">
        <v>3186</v>
      </c>
      <c r="CS41" s="357">
        <v>3243</v>
      </c>
      <c r="CT41" s="357">
        <v>3326</v>
      </c>
      <c r="CU41" s="345">
        <v>3394</v>
      </c>
      <c r="CV41" s="346">
        <v>3382</v>
      </c>
      <c r="CW41" s="357">
        <v>3366</v>
      </c>
      <c r="CX41" s="357">
        <v>3484</v>
      </c>
      <c r="CY41" s="357">
        <v>3529</v>
      </c>
      <c r="CZ41" s="357">
        <v>3586</v>
      </c>
      <c r="DA41" s="357">
        <v>3585</v>
      </c>
      <c r="DB41" s="357">
        <v>3556</v>
      </c>
      <c r="DC41" s="357">
        <v>3594</v>
      </c>
      <c r="DD41" s="357">
        <v>3566</v>
      </c>
      <c r="DE41" s="357">
        <v>3611</v>
      </c>
      <c r="DF41" s="357">
        <v>3611</v>
      </c>
      <c r="DG41" s="345">
        <v>3657</v>
      </c>
      <c r="DH41" s="346">
        <v>3564</v>
      </c>
      <c r="DI41" s="357">
        <v>3581</v>
      </c>
      <c r="DJ41" s="357">
        <v>3726</v>
      </c>
      <c r="DK41" s="357">
        <v>3743</v>
      </c>
      <c r="DL41" s="357">
        <v>3735</v>
      </c>
      <c r="DM41" s="357">
        <v>3800</v>
      </c>
      <c r="DN41" s="357">
        <v>3447</v>
      </c>
      <c r="DO41" s="357">
        <v>3420</v>
      </c>
      <c r="DP41" s="357">
        <v>3483</v>
      </c>
      <c r="DQ41" s="345">
        <v>3457</v>
      </c>
      <c r="DR41" s="345">
        <v>3451</v>
      </c>
      <c r="DS41" s="349">
        <v>3449</v>
      </c>
      <c r="DT41" s="345">
        <v>3295</v>
      </c>
      <c r="DU41" s="103">
        <v>-154</v>
      </c>
      <c r="DV41" s="83">
        <v>-4.6737481031866466</v>
      </c>
      <c r="DW41" s="103">
        <v>-362</v>
      </c>
      <c r="DX41" s="83">
        <v>-9.8988241728192516</v>
      </c>
      <c r="EC41" t="s">
        <v>477</v>
      </c>
      <c r="ED41" s="5">
        <v>3679020</v>
      </c>
      <c r="EE41" s="5">
        <v>3688539</v>
      </c>
      <c r="EF41" s="5">
        <v>3783032</v>
      </c>
      <c r="EG41" s="5">
        <v>3938516</v>
      </c>
      <c r="EH41" s="434">
        <v>3980162</v>
      </c>
      <c r="EI41" s="434">
        <v>4213503</v>
      </c>
      <c r="EJ41" s="434">
        <v>4049362</v>
      </c>
    </row>
    <row r="42" spans="1:140" ht="15" outlineLevel="1">
      <c r="A42" s="123" t="s">
        <v>329</v>
      </c>
      <c r="B42" s="25"/>
      <c r="C42" s="26"/>
      <c r="D42" s="43">
        <v>29608</v>
      </c>
      <c r="E42" s="44">
        <v>29660</v>
      </c>
      <c r="F42" s="44">
        <v>29904</v>
      </c>
      <c r="G42" s="44">
        <v>29939</v>
      </c>
      <c r="H42" s="44">
        <v>30600</v>
      </c>
      <c r="I42" s="44">
        <v>31027</v>
      </c>
      <c r="J42" s="44">
        <v>31041</v>
      </c>
      <c r="K42" s="44">
        <v>31477</v>
      </c>
      <c r="L42" s="44">
        <v>31639</v>
      </c>
      <c r="M42" s="44">
        <v>31760</v>
      </c>
      <c r="N42" s="44">
        <v>31794</v>
      </c>
      <c r="O42" s="231">
        <v>31685</v>
      </c>
      <c r="P42" s="43">
        <v>30458</v>
      </c>
      <c r="Q42" s="44">
        <v>27843</v>
      </c>
      <c r="R42" s="44">
        <v>30838</v>
      </c>
      <c r="S42" s="44">
        <v>31541</v>
      </c>
      <c r="T42" s="44">
        <v>30600</v>
      </c>
      <c r="U42" s="44">
        <v>32430</v>
      </c>
      <c r="V42" s="44">
        <v>32825</v>
      </c>
      <c r="W42" s="44">
        <v>34215</v>
      </c>
      <c r="X42" s="44">
        <v>34949</v>
      </c>
      <c r="Y42" s="44">
        <v>35794</v>
      </c>
      <c r="Z42" s="44">
        <v>34581</v>
      </c>
      <c r="AA42" s="231">
        <v>33514</v>
      </c>
      <c r="AB42" s="43">
        <v>32246</v>
      </c>
      <c r="AC42" s="44">
        <v>31414</v>
      </c>
      <c r="AD42" s="44">
        <v>31906</v>
      </c>
      <c r="AE42" s="44">
        <v>32326</v>
      </c>
      <c r="AF42" s="44">
        <v>32246</v>
      </c>
      <c r="AG42" s="44">
        <v>32932</v>
      </c>
      <c r="AH42" s="44">
        <v>34790</v>
      </c>
      <c r="AI42" s="44">
        <v>35833</v>
      </c>
      <c r="AJ42" s="44">
        <v>36362</v>
      </c>
      <c r="AK42" s="44">
        <v>36349</v>
      </c>
      <c r="AL42" s="44">
        <v>33874</v>
      </c>
      <c r="AM42" s="231">
        <v>36284</v>
      </c>
      <c r="AN42" s="43">
        <v>41021</v>
      </c>
      <c r="AO42" s="44">
        <v>38951</v>
      </c>
      <c r="AP42" s="44">
        <v>39328</v>
      </c>
      <c r="AQ42" s="44">
        <v>40525</v>
      </c>
      <c r="AR42" s="44">
        <v>40678</v>
      </c>
      <c r="AS42" s="44">
        <v>43583</v>
      </c>
      <c r="AT42" s="44">
        <v>43953</v>
      </c>
      <c r="AU42" s="44">
        <v>43692</v>
      </c>
      <c r="AV42" s="44">
        <v>43187</v>
      </c>
      <c r="AW42" s="44">
        <v>42966</v>
      </c>
      <c r="AX42" s="44">
        <v>42539</v>
      </c>
      <c r="AY42" s="231">
        <v>42026</v>
      </c>
      <c r="AZ42" s="43">
        <v>40512</v>
      </c>
      <c r="BA42" s="44">
        <v>39141</v>
      </c>
      <c r="BB42" s="44">
        <v>37943</v>
      </c>
      <c r="BC42" s="44">
        <v>35863</v>
      </c>
      <c r="BD42" s="44">
        <v>35588</v>
      </c>
      <c r="BE42" s="44">
        <v>35754</v>
      </c>
      <c r="BF42" s="44">
        <v>35975</v>
      </c>
      <c r="BG42" s="44">
        <v>36058</v>
      </c>
      <c r="BH42" s="44">
        <v>34959</v>
      </c>
      <c r="BI42" s="44">
        <v>34603</v>
      </c>
      <c r="BJ42" s="44">
        <v>33787</v>
      </c>
      <c r="BK42" s="56">
        <v>34119</v>
      </c>
      <c r="BL42" s="43">
        <v>33435</v>
      </c>
      <c r="BM42" s="44">
        <v>33145</v>
      </c>
      <c r="BN42" s="44">
        <v>33661</v>
      </c>
      <c r="BO42" s="44">
        <v>33847</v>
      </c>
      <c r="BP42" s="44">
        <v>33693</v>
      </c>
      <c r="BQ42" s="44">
        <v>34017</v>
      </c>
      <c r="BR42" s="44">
        <v>33857</v>
      </c>
      <c r="BS42" s="44">
        <v>34073</v>
      </c>
      <c r="BT42" s="44">
        <v>34293</v>
      </c>
      <c r="BU42" s="44">
        <v>34404</v>
      </c>
      <c r="BV42" s="44">
        <v>34344</v>
      </c>
      <c r="BW42" s="56">
        <v>34315</v>
      </c>
      <c r="BX42" s="43">
        <v>33429</v>
      </c>
      <c r="BY42" s="44">
        <v>33306</v>
      </c>
      <c r="BZ42" s="44">
        <v>33931</v>
      </c>
      <c r="CA42" s="44">
        <v>34374</v>
      </c>
      <c r="CB42" s="44">
        <v>34835</v>
      </c>
      <c r="CC42" s="44">
        <v>35154</v>
      </c>
      <c r="CD42" s="44">
        <v>35581</v>
      </c>
      <c r="CE42" s="44">
        <v>35675</v>
      </c>
      <c r="CF42" s="44">
        <v>35306</v>
      </c>
      <c r="CG42" s="44">
        <v>35882</v>
      </c>
      <c r="CH42" s="44">
        <v>35946</v>
      </c>
      <c r="CI42" s="56">
        <v>35923</v>
      </c>
      <c r="CJ42" s="43">
        <v>34769</v>
      </c>
      <c r="CK42" s="44">
        <v>34220</v>
      </c>
      <c r="CL42" s="44">
        <v>34735</v>
      </c>
      <c r="CM42" s="44">
        <v>34958</v>
      </c>
      <c r="CN42" s="44">
        <v>33998</v>
      </c>
      <c r="CO42" s="44">
        <v>34002</v>
      </c>
      <c r="CP42" s="44">
        <v>34300</v>
      </c>
      <c r="CQ42" s="44">
        <v>35430</v>
      </c>
      <c r="CR42" s="44">
        <v>35365</v>
      </c>
      <c r="CS42" s="44">
        <v>36109</v>
      </c>
      <c r="CT42" s="44">
        <v>37057</v>
      </c>
      <c r="CU42" s="56">
        <v>37470</v>
      </c>
      <c r="CV42" s="43">
        <v>36919</v>
      </c>
      <c r="CW42" s="44">
        <v>37262</v>
      </c>
      <c r="CX42" s="44">
        <v>38132</v>
      </c>
      <c r="CY42" s="44">
        <v>38555</v>
      </c>
      <c r="CZ42" s="44">
        <v>39046</v>
      </c>
      <c r="DA42" s="44">
        <v>39114</v>
      </c>
      <c r="DB42" s="44">
        <v>38943</v>
      </c>
      <c r="DC42" s="44">
        <v>39010</v>
      </c>
      <c r="DD42" s="44">
        <v>39174</v>
      </c>
      <c r="DE42" s="44">
        <v>39438</v>
      </c>
      <c r="DF42" s="44">
        <v>39252</v>
      </c>
      <c r="DG42" s="56">
        <v>39387</v>
      </c>
      <c r="DH42" s="43">
        <v>38751</v>
      </c>
      <c r="DI42" s="44">
        <v>38934</v>
      </c>
      <c r="DJ42" s="44">
        <v>39695</v>
      </c>
      <c r="DK42" s="44">
        <v>40237</v>
      </c>
      <c r="DL42" s="44">
        <v>40100</v>
      </c>
      <c r="DM42" s="44">
        <v>40044</v>
      </c>
      <c r="DN42" s="44">
        <v>35875</v>
      </c>
      <c r="DO42" s="44">
        <v>35714</v>
      </c>
      <c r="DP42" s="44">
        <v>36137</v>
      </c>
      <c r="DQ42" s="56">
        <v>35901</v>
      </c>
      <c r="DR42" s="56">
        <v>35841</v>
      </c>
      <c r="DS42" s="231">
        <v>35430</v>
      </c>
      <c r="DT42" s="56">
        <v>34241</v>
      </c>
      <c r="DU42" s="103">
        <v>-1189</v>
      </c>
      <c r="DV42" s="83">
        <v>-3.472445314097135</v>
      </c>
      <c r="DW42" s="103">
        <v>-5146</v>
      </c>
      <c r="DX42" s="83">
        <v>-13.065224566481326</v>
      </c>
      <c r="EC42" t="s">
        <v>478</v>
      </c>
      <c r="ED42" s="5">
        <v>3678842</v>
      </c>
      <c r="EE42" s="5">
        <v>3691515</v>
      </c>
      <c r="EF42" s="5">
        <v>3791243</v>
      </c>
      <c r="EG42" s="5">
        <v>3947078</v>
      </c>
      <c r="EH42" s="434">
        <v>4015743</v>
      </c>
      <c r="EI42" s="434">
        <v>4231708</v>
      </c>
      <c r="EJ42" s="434">
        <v>4049362</v>
      </c>
    </row>
    <row r="43" spans="1:140" ht="15" outlineLevel="2">
      <c r="A43" s="343">
        <v>4</v>
      </c>
      <c r="B43" s="343" t="s">
        <v>329</v>
      </c>
      <c r="C43" s="343" t="s">
        <v>330</v>
      </c>
      <c r="D43" s="346">
        <v>199</v>
      </c>
      <c r="E43" s="357">
        <v>205</v>
      </c>
      <c r="F43" s="357">
        <v>208</v>
      </c>
      <c r="G43" s="357">
        <v>193</v>
      </c>
      <c r="H43" s="357">
        <v>187</v>
      </c>
      <c r="I43" s="357">
        <v>190</v>
      </c>
      <c r="J43" s="357">
        <v>185</v>
      </c>
      <c r="K43" s="357">
        <v>177</v>
      </c>
      <c r="L43" s="357">
        <v>171</v>
      </c>
      <c r="M43" s="357">
        <v>174</v>
      </c>
      <c r="N43" s="357">
        <v>176</v>
      </c>
      <c r="O43" s="349">
        <v>179</v>
      </c>
      <c r="P43" s="346">
        <v>171</v>
      </c>
      <c r="Q43" s="357">
        <v>164</v>
      </c>
      <c r="R43" s="357">
        <v>196</v>
      </c>
      <c r="S43" s="357">
        <v>186</v>
      </c>
      <c r="T43" s="357">
        <v>187</v>
      </c>
      <c r="U43" s="357">
        <v>205</v>
      </c>
      <c r="V43" s="357">
        <v>195</v>
      </c>
      <c r="W43" s="357">
        <v>209</v>
      </c>
      <c r="X43" s="357">
        <v>218</v>
      </c>
      <c r="Y43" s="357">
        <v>223</v>
      </c>
      <c r="Z43" s="357">
        <v>209</v>
      </c>
      <c r="AA43" s="349">
        <v>205</v>
      </c>
      <c r="AB43" s="346">
        <v>210</v>
      </c>
      <c r="AC43" s="357">
        <v>214</v>
      </c>
      <c r="AD43" s="357">
        <v>209</v>
      </c>
      <c r="AE43" s="357">
        <v>199</v>
      </c>
      <c r="AF43" s="357">
        <v>196</v>
      </c>
      <c r="AG43" s="357">
        <v>192</v>
      </c>
      <c r="AH43" s="357">
        <v>208</v>
      </c>
      <c r="AI43" s="357">
        <v>223</v>
      </c>
      <c r="AJ43" s="357">
        <v>230</v>
      </c>
      <c r="AK43" s="357">
        <v>230</v>
      </c>
      <c r="AL43" s="357">
        <v>216</v>
      </c>
      <c r="AM43" s="349">
        <v>296</v>
      </c>
      <c r="AN43" s="346">
        <v>491</v>
      </c>
      <c r="AO43" s="357">
        <v>497</v>
      </c>
      <c r="AP43" s="357">
        <v>490</v>
      </c>
      <c r="AQ43" s="357">
        <v>481</v>
      </c>
      <c r="AR43" s="357">
        <v>589</v>
      </c>
      <c r="AS43" s="357">
        <v>782</v>
      </c>
      <c r="AT43" s="357">
        <v>870</v>
      </c>
      <c r="AU43" s="357">
        <v>855</v>
      </c>
      <c r="AV43" s="357">
        <v>745</v>
      </c>
      <c r="AW43" s="357">
        <v>690</v>
      </c>
      <c r="AX43" s="357">
        <v>640</v>
      </c>
      <c r="AY43" s="349">
        <v>603</v>
      </c>
      <c r="AZ43" s="346">
        <v>573</v>
      </c>
      <c r="BA43" s="357">
        <v>534</v>
      </c>
      <c r="BB43" s="357">
        <v>505</v>
      </c>
      <c r="BC43" s="357">
        <v>463</v>
      </c>
      <c r="BD43" s="357">
        <v>446</v>
      </c>
      <c r="BE43" s="357">
        <v>427</v>
      </c>
      <c r="BF43" s="357">
        <v>420</v>
      </c>
      <c r="BG43" s="357">
        <v>404</v>
      </c>
      <c r="BH43" s="357">
        <v>396</v>
      </c>
      <c r="BI43" s="357">
        <v>382</v>
      </c>
      <c r="BJ43" s="357">
        <v>362</v>
      </c>
      <c r="BK43" s="345">
        <v>358</v>
      </c>
      <c r="BL43" s="346">
        <v>356</v>
      </c>
      <c r="BM43" s="357">
        <v>358</v>
      </c>
      <c r="BN43" s="357">
        <v>367</v>
      </c>
      <c r="BO43" s="357">
        <v>355</v>
      </c>
      <c r="BP43" s="357">
        <v>350</v>
      </c>
      <c r="BQ43" s="357">
        <v>343</v>
      </c>
      <c r="BR43" s="357">
        <v>345</v>
      </c>
      <c r="BS43" s="357">
        <v>331</v>
      </c>
      <c r="BT43" s="357">
        <v>334</v>
      </c>
      <c r="BU43" s="357">
        <v>334</v>
      </c>
      <c r="BV43" s="357">
        <v>326</v>
      </c>
      <c r="BW43" s="345">
        <v>309</v>
      </c>
      <c r="BX43" s="346">
        <v>268</v>
      </c>
      <c r="BY43" s="357">
        <v>291</v>
      </c>
      <c r="BZ43" s="357">
        <v>310</v>
      </c>
      <c r="CA43" s="357">
        <v>316</v>
      </c>
      <c r="CB43" s="357">
        <v>315</v>
      </c>
      <c r="CC43" s="357">
        <v>315</v>
      </c>
      <c r="CD43" s="357">
        <v>311</v>
      </c>
      <c r="CE43" s="357">
        <v>302</v>
      </c>
      <c r="CF43" s="357">
        <v>288</v>
      </c>
      <c r="CG43" s="357">
        <v>289</v>
      </c>
      <c r="CH43" s="357">
        <v>297</v>
      </c>
      <c r="CI43" s="345">
        <v>280</v>
      </c>
      <c r="CJ43" s="346">
        <v>279</v>
      </c>
      <c r="CK43" s="357">
        <v>285</v>
      </c>
      <c r="CL43" s="357">
        <v>269</v>
      </c>
      <c r="CM43" s="357">
        <v>269</v>
      </c>
      <c r="CN43" s="357">
        <v>271</v>
      </c>
      <c r="CO43" s="357">
        <v>267</v>
      </c>
      <c r="CP43" s="357">
        <v>263</v>
      </c>
      <c r="CQ43" s="357">
        <v>268</v>
      </c>
      <c r="CR43" s="357">
        <v>268</v>
      </c>
      <c r="CS43" s="357">
        <v>269</v>
      </c>
      <c r="CT43" s="357">
        <v>278</v>
      </c>
      <c r="CU43" s="345">
        <v>266</v>
      </c>
      <c r="CV43" s="346">
        <v>243</v>
      </c>
      <c r="CW43" s="357">
        <v>253</v>
      </c>
      <c r="CX43" s="357">
        <v>256</v>
      </c>
      <c r="CY43" s="357">
        <v>257</v>
      </c>
      <c r="CZ43" s="357">
        <v>267</v>
      </c>
      <c r="DA43" s="357">
        <v>279</v>
      </c>
      <c r="DB43" s="357">
        <v>294</v>
      </c>
      <c r="DC43" s="357">
        <v>300</v>
      </c>
      <c r="DD43" s="357">
        <v>320</v>
      </c>
      <c r="DE43" s="357">
        <v>328</v>
      </c>
      <c r="DF43" s="357">
        <v>327</v>
      </c>
      <c r="DG43" s="345">
        <v>324</v>
      </c>
      <c r="DH43" s="346">
        <v>309</v>
      </c>
      <c r="DI43" s="357">
        <v>330</v>
      </c>
      <c r="DJ43" s="357">
        <v>334</v>
      </c>
      <c r="DK43" s="357">
        <v>336</v>
      </c>
      <c r="DL43" s="357">
        <v>353</v>
      </c>
      <c r="DM43" s="357">
        <v>356</v>
      </c>
      <c r="DN43" s="357">
        <v>314</v>
      </c>
      <c r="DO43" s="357">
        <v>320</v>
      </c>
      <c r="DP43" s="357">
        <v>323</v>
      </c>
      <c r="DQ43" s="345">
        <v>326</v>
      </c>
      <c r="DR43" s="345">
        <v>332</v>
      </c>
      <c r="DS43" s="349">
        <v>315</v>
      </c>
      <c r="DT43" s="345">
        <v>305</v>
      </c>
      <c r="DU43" s="103">
        <v>-10</v>
      </c>
      <c r="DV43" s="83">
        <v>-3.278688524590164</v>
      </c>
      <c r="DW43" s="103">
        <v>-19</v>
      </c>
      <c r="DX43" s="83">
        <v>-5.8641975308641969</v>
      </c>
      <c r="EC43" t="s">
        <v>479</v>
      </c>
      <c r="ED43" s="5">
        <v>3696112</v>
      </c>
      <c r="EE43" s="5">
        <v>3699285</v>
      </c>
      <c r="EF43" s="5">
        <v>3791942</v>
      </c>
      <c r="EG43" s="5">
        <v>3941677</v>
      </c>
      <c r="EH43" s="434">
        <v>4036469</v>
      </c>
      <c r="EI43" s="434">
        <v>4240748</v>
      </c>
      <c r="EJ43" s="434"/>
    </row>
    <row r="44" spans="1:140" ht="15" outlineLevel="2">
      <c r="A44" s="343">
        <v>42</v>
      </c>
      <c r="B44" s="343" t="s">
        <v>329</v>
      </c>
      <c r="C44" s="343" t="s">
        <v>331</v>
      </c>
      <c r="D44" s="346">
        <v>7462</v>
      </c>
      <c r="E44" s="357">
        <v>7568</v>
      </c>
      <c r="F44" s="357">
        <v>7642</v>
      </c>
      <c r="G44" s="357">
        <v>7674</v>
      </c>
      <c r="H44" s="357">
        <v>7740</v>
      </c>
      <c r="I44" s="357">
        <v>7841</v>
      </c>
      <c r="J44" s="357">
        <v>7814</v>
      </c>
      <c r="K44" s="357">
        <v>7927</v>
      </c>
      <c r="L44" s="357">
        <v>7920</v>
      </c>
      <c r="M44" s="357">
        <v>7863</v>
      </c>
      <c r="N44" s="357">
        <v>7852</v>
      </c>
      <c r="O44" s="349">
        <v>7844</v>
      </c>
      <c r="P44" s="346">
        <v>7668</v>
      </c>
      <c r="Q44" s="357">
        <v>6779</v>
      </c>
      <c r="R44" s="357">
        <v>7720</v>
      </c>
      <c r="S44" s="357">
        <v>7891</v>
      </c>
      <c r="T44" s="357">
        <v>7740</v>
      </c>
      <c r="U44" s="357">
        <v>8395</v>
      </c>
      <c r="V44" s="357">
        <v>8543</v>
      </c>
      <c r="W44" s="357">
        <v>8869</v>
      </c>
      <c r="X44" s="357">
        <v>8960</v>
      </c>
      <c r="Y44" s="357">
        <v>9235</v>
      </c>
      <c r="Z44" s="357">
        <v>8982</v>
      </c>
      <c r="AA44" s="349">
        <v>8747</v>
      </c>
      <c r="AB44" s="346">
        <v>8504</v>
      </c>
      <c r="AC44" s="357">
        <v>8361</v>
      </c>
      <c r="AD44" s="357">
        <v>8564</v>
      </c>
      <c r="AE44" s="357">
        <v>8710</v>
      </c>
      <c r="AF44" s="357">
        <v>8761</v>
      </c>
      <c r="AG44" s="357">
        <v>9081</v>
      </c>
      <c r="AH44" s="357">
        <v>9452</v>
      </c>
      <c r="AI44" s="357">
        <v>9678</v>
      </c>
      <c r="AJ44" s="357">
        <v>9817</v>
      </c>
      <c r="AK44" s="357">
        <v>9820</v>
      </c>
      <c r="AL44" s="357">
        <v>9223</v>
      </c>
      <c r="AM44" s="349">
        <v>9340</v>
      </c>
      <c r="AN44" s="346">
        <v>9222</v>
      </c>
      <c r="AO44" s="357">
        <v>8754</v>
      </c>
      <c r="AP44" s="357">
        <v>8920</v>
      </c>
      <c r="AQ44" s="357">
        <v>9387</v>
      </c>
      <c r="AR44" s="357">
        <v>9341</v>
      </c>
      <c r="AS44" s="357">
        <v>9725</v>
      </c>
      <c r="AT44" s="357">
        <v>9678</v>
      </c>
      <c r="AU44" s="357">
        <v>9656</v>
      </c>
      <c r="AV44" s="357">
        <v>9701</v>
      </c>
      <c r="AW44" s="357">
        <v>9816</v>
      </c>
      <c r="AX44" s="357">
        <v>9744</v>
      </c>
      <c r="AY44" s="349">
        <v>9820</v>
      </c>
      <c r="AZ44" s="346">
        <v>9750</v>
      </c>
      <c r="BA44" s="357">
        <v>9783</v>
      </c>
      <c r="BB44" s="357">
        <v>9815</v>
      </c>
      <c r="BC44" s="357">
        <v>9641</v>
      </c>
      <c r="BD44" s="357">
        <v>9629</v>
      </c>
      <c r="BE44" s="357">
        <v>9625</v>
      </c>
      <c r="BF44" s="357">
        <v>9740</v>
      </c>
      <c r="BG44" s="357">
        <v>9959</v>
      </c>
      <c r="BH44" s="357">
        <v>9264</v>
      </c>
      <c r="BI44" s="357">
        <v>9154</v>
      </c>
      <c r="BJ44" s="357">
        <v>8988</v>
      </c>
      <c r="BK44" s="345">
        <v>9110</v>
      </c>
      <c r="BL44" s="346">
        <v>8849</v>
      </c>
      <c r="BM44" s="357">
        <v>8817</v>
      </c>
      <c r="BN44" s="357">
        <v>8895</v>
      </c>
      <c r="BO44" s="357">
        <v>8912</v>
      </c>
      <c r="BP44" s="357">
        <v>8785</v>
      </c>
      <c r="BQ44" s="357">
        <v>8784</v>
      </c>
      <c r="BR44" s="357">
        <v>8751</v>
      </c>
      <c r="BS44" s="357">
        <v>8817</v>
      </c>
      <c r="BT44" s="357">
        <v>8901</v>
      </c>
      <c r="BU44" s="357">
        <v>8953</v>
      </c>
      <c r="BV44" s="357">
        <v>8935</v>
      </c>
      <c r="BW44" s="345">
        <v>8902</v>
      </c>
      <c r="BX44" s="346">
        <v>8737</v>
      </c>
      <c r="BY44" s="357">
        <v>8637</v>
      </c>
      <c r="BZ44" s="357">
        <v>8611</v>
      </c>
      <c r="CA44" s="357">
        <v>8607</v>
      </c>
      <c r="CB44" s="357">
        <v>8507</v>
      </c>
      <c r="CC44" s="357">
        <v>8488</v>
      </c>
      <c r="CD44" s="357">
        <v>8546</v>
      </c>
      <c r="CE44" s="357">
        <v>8488</v>
      </c>
      <c r="CF44" s="357">
        <v>8547</v>
      </c>
      <c r="CG44" s="357">
        <v>8735</v>
      </c>
      <c r="CH44" s="357">
        <v>8754</v>
      </c>
      <c r="CI44" s="345">
        <v>8765</v>
      </c>
      <c r="CJ44" s="346">
        <v>8702</v>
      </c>
      <c r="CK44" s="357">
        <v>8542</v>
      </c>
      <c r="CL44" s="357">
        <v>8474</v>
      </c>
      <c r="CM44" s="357">
        <v>8409</v>
      </c>
      <c r="CN44" s="357">
        <v>8239</v>
      </c>
      <c r="CO44" s="357">
        <v>8150</v>
      </c>
      <c r="CP44" s="357">
        <v>8126</v>
      </c>
      <c r="CQ44" s="357">
        <v>8360</v>
      </c>
      <c r="CR44" s="357">
        <v>8459</v>
      </c>
      <c r="CS44" s="357">
        <v>8487</v>
      </c>
      <c r="CT44" s="357">
        <v>8658</v>
      </c>
      <c r="CU44" s="345">
        <v>8840</v>
      </c>
      <c r="CV44" s="346">
        <v>8769</v>
      </c>
      <c r="CW44" s="357">
        <v>8802</v>
      </c>
      <c r="CX44" s="357">
        <v>8957</v>
      </c>
      <c r="CY44" s="357">
        <v>8953</v>
      </c>
      <c r="CZ44" s="357">
        <v>9016</v>
      </c>
      <c r="DA44" s="357">
        <v>9063</v>
      </c>
      <c r="DB44" s="357">
        <v>8988</v>
      </c>
      <c r="DC44" s="357">
        <v>8981</v>
      </c>
      <c r="DD44" s="357">
        <v>8920</v>
      </c>
      <c r="DE44" s="357">
        <v>8987</v>
      </c>
      <c r="DF44" s="357">
        <v>9012</v>
      </c>
      <c r="DG44" s="345">
        <v>9067</v>
      </c>
      <c r="DH44" s="346">
        <v>9032</v>
      </c>
      <c r="DI44" s="357">
        <v>9083</v>
      </c>
      <c r="DJ44" s="357">
        <v>9228</v>
      </c>
      <c r="DK44" s="357">
        <v>9269</v>
      </c>
      <c r="DL44" s="357">
        <v>9271</v>
      </c>
      <c r="DM44" s="357">
        <v>9255</v>
      </c>
      <c r="DN44" s="357">
        <v>8351</v>
      </c>
      <c r="DO44" s="357">
        <v>8443</v>
      </c>
      <c r="DP44" s="357">
        <v>8641</v>
      </c>
      <c r="DQ44" s="345">
        <v>8632</v>
      </c>
      <c r="DR44" s="345">
        <v>8681</v>
      </c>
      <c r="DS44" s="349">
        <v>8686</v>
      </c>
      <c r="DT44" s="345">
        <v>8530</v>
      </c>
      <c r="DU44" s="103">
        <v>-156</v>
      </c>
      <c r="DV44" s="83">
        <v>-1.8288393903868698</v>
      </c>
      <c r="DW44" s="103">
        <v>-537</v>
      </c>
      <c r="DX44" s="83">
        <v>-5.9225763758685348</v>
      </c>
    </row>
    <row r="45" spans="1:140" ht="15" outlineLevel="2">
      <c r="A45" s="343">
        <v>44</v>
      </c>
      <c r="B45" s="343" t="s">
        <v>329</v>
      </c>
      <c r="C45" s="343" t="s">
        <v>332</v>
      </c>
      <c r="D45" s="346">
        <v>1080</v>
      </c>
      <c r="E45" s="357">
        <v>1090</v>
      </c>
      <c r="F45" s="357">
        <v>1097</v>
      </c>
      <c r="G45" s="357">
        <v>1123</v>
      </c>
      <c r="H45" s="357">
        <v>1133</v>
      </c>
      <c r="I45" s="357">
        <v>1118</v>
      </c>
      <c r="J45" s="357">
        <v>1117</v>
      </c>
      <c r="K45" s="357">
        <v>1133</v>
      </c>
      <c r="L45" s="357">
        <v>1173</v>
      </c>
      <c r="M45" s="357">
        <v>1131</v>
      </c>
      <c r="N45" s="357">
        <v>1156</v>
      </c>
      <c r="O45" s="349">
        <v>1157</v>
      </c>
      <c r="P45" s="346">
        <v>1139</v>
      </c>
      <c r="Q45" s="357">
        <v>1178</v>
      </c>
      <c r="R45" s="357">
        <v>1185</v>
      </c>
      <c r="S45" s="357">
        <v>1166</v>
      </c>
      <c r="T45" s="357">
        <v>1133</v>
      </c>
      <c r="U45" s="357">
        <v>1214</v>
      </c>
      <c r="V45" s="357">
        <v>1219</v>
      </c>
      <c r="W45" s="357">
        <v>1263</v>
      </c>
      <c r="X45" s="357">
        <v>1259</v>
      </c>
      <c r="Y45" s="357">
        <v>1289</v>
      </c>
      <c r="Z45" s="357">
        <v>1223</v>
      </c>
      <c r="AA45" s="349">
        <v>1166</v>
      </c>
      <c r="AB45" s="346">
        <v>1153</v>
      </c>
      <c r="AC45" s="357">
        <v>1125</v>
      </c>
      <c r="AD45" s="357">
        <v>1133</v>
      </c>
      <c r="AE45" s="357">
        <v>1177</v>
      </c>
      <c r="AF45" s="357">
        <v>1167</v>
      </c>
      <c r="AG45" s="357">
        <v>1178</v>
      </c>
      <c r="AH45" s="357">
        <v>1299</v>
      </c>
      <c r="AI45" s="357">
        <v>1333</v>
      </c>
      <c r="AJ45" s="357">
        <v>1346</v>
      </c>
      <c r="AK45" s="357">
        <v>1326</v>
      </c>
      <c r="AL45" s="357">
        <v>1213</v>
      </c>
      <c r="AM45" s="349">
        <v>1208</v>
      </c>
      <c r="AN45" s="346">
        <v>1198</v>
      </c>
      <c r="AO45" s="357">
        <v>1093</v>
      </c>
      <c r="AP45" s="357">
        <v>1107</v>
      </c>
      <c r="AQ45" s="357">
        <v>1220</v>
      </c>
      <c r="AR45" s="357">
        <v>1241</v>
      </c>
      <c r="AS45" s="357">
        <v>1286</v>
      </c>
      <c r="AT45" s="357">
        <v>1310</v>
      </c>
      <c r="AU45" s="357">
        <v>1309</v>
      </c>
      <c r="AV45" s="357">
        <v>1311</v>
      </c>
      <c r="AW45" s="357">
        <v>1298</v>
      </c>
      <c r="AX45" s="357">
        <v>1286</v>
      </c>
      <c r="AY45" s="349">
        <v>1245</v>
      </c>
      <c r="AZ45" s="346">
        <v>1227</v>
      </c>
      <c r="BA45" s="357">
        <v>1225</v>
      </c>
      <c r="BB45" s="357">
        <v>1214</v>
      </c>
      <c r="BC45" s="357">
        <v>1194</v>
      </c>
      <c r="BD45" s="357">
        <v>1214</v>
      </c>
      <c r="BE45" s="357">
        <v>1293</v>
      </c>
      <c r="BF45" s="357">
        <v>1314</v>
      </c>
      <c r="BG45" s="357">
        <v>1304</v>
      </c>
      <c r="BH45" s="357">
        <v>1321</v>
      </c>
      <c r="BI45" s="357">
        <v>1297</v>
      </c>
      <c r="BJ45" s="357">
        <v>1174</v>
      </c>
      <c r="BK45" s="345">
        <v>1194</v>
      </c>
      <c r="BL45" s="346">
        <v>1190</v>
      </c>
      <c r="BM45" s="357">
        <v>1203</v>
      </c>
      <c r="BN45" s="357">
        <v>1221</v>
      </c>
      <c r="BO45" s="357">
        <v>1242</v>
      </c>
      <c r="BP45" s="357">
        <v>1228</v>
      </c>
      <c r="BQ45" s="357">
        <v>1252</v>
      </c>
      <c r="BR45" s="357">
        <v>1183</v>
      </c>
      <c r="BS45" s="357">
        <v>1213</v>
      </c>
      <c r="BT45" s="357">
        <v>1236</v>
      </c>
      <c r="BU45" s="357">
        <v>1212</v>
      </c>
      <c r="BV45" s="357">
        <v>1208</v>
      </c>
      <c r="BW45" s="345">
        <v>1160</v>
      </c>
      <c r="BX45" s="346">
        <v>1101</v>
      </c>
      <c r="BY45" s="357">
        <v>1109</v>
      </c>
      <c r="BZ45" s="357">
        <v>1132</v>
      </c>
      <c r="CA45" s="357">
        <v>1129</v>
      </c>
      <c r="CB45" s="357">
        <v>1153</v>
      </c>
      <c r="CC45" s="357">
        <v>1188</v>
      </c>
      <c r="CD45" s="357">
        <v>1216</v>
      </c>
      <c r="CE45" s="357">
        <v>1228</v>
      </c>
      <c r="CF45" s="357">
        <v>1204</v>
      </c>
      <c r="CG45" s="357">
        <v>1210</v>
      </c>
      <c r="CH45" s="357">
        <v>1208</v>
      </c>
      <c r="CI45" s="345">
        <v>1187</v>
      </c>
      <c r="CJ45" s="346">
        <v>1134</v>
      </c>
      <c r="CK45" s="357">
        <v>1126</v>
      </c>
      <c r="CL45" s="357">
        <v>1127</v>
      </c>
      <c r="CM45" s="357">
        <v>1123</v>
      </c>
      <c r="CN45" s="357">
        <v>1101</v>
      </c>
      <c r="CO45" s="357">
        <v>1141</v>
      </c>
      <c r="CP45" s="357">
        <v>1135</v>
      </c>
      <c r="CQ45" s="357">
        <v>1156</v>
      </c>
      <c r="CR45" s="357">
        <v>1172</v>
      </c>
      <c r="CS45" s="357">
        <v>1175</v>
      </c>
      <c r="CT45" s="357">
        <v>1211</v>
      </c>
      <c r="CU45" s="345">
        <v>1214</v>
      </c>
      <c r="CV45" s="346">
        <v>1222</v>
      </c>
      <c r="CW45" s="357">
        <v>1243</v>
      </c>
      <c r="CX45" s="357">
        <v>1273</v>
      </c>
      <c r="CY45" s="357">
        <v>1303</v>
      </c>
      <c r="CZ45" s="357">
        <v>1358</v>
      </c>
      <c r="DA45" s="357">
        <v>1362</v>
      </c>
      <c r="DB45" s="357">
        <v>1365</v>
      </c>
      <c r="DC45" s="357">
        <v>1376</v>
      </c>
      <c r="DD45" s="357">
        <v>1411</v>
      </c>
      <c r="DE45" s="357">
        <v>1409</v>
      </c>
      <c r="DF45" s="357">
        <v>1397</v>
      </c>
      <c r="DG45" s="345">
        <v>1379</v>
      </c>
      <c r="DH45" s="346">
        <v>1351</v>
      </c>
      <c r="DI45" s="357">
        <v>1365</v>
      </c>
      <c r="DJ45" s="357">
        <v>1423</v>
      </c>
      <c r="DK45" s="357">
        <v>1460</v>
      </c>
      <c r="DL45" s="357">
        <v>1464</v>
      </c>
      <c r="DM45" s="357">
        <v>1395</v>
      </c>
      <c r="DN45" s="357">
        <v>1356</v>
      </c>
      <c r="DO45" s="357">
        <v>1355</v>
      </c>
      <c r="DP45" s="357">
        <v>1363</v>
      </c>
      <c r="DQ45" s="345">
        <v>1371</v>
      </c>
      <c r="DR45" s="345">
        <v>1328</v>
      </c>
      <c r="DS45" s="349">
        <v>1267</v>
      </c>
      <c r="DT45" s="345">
        <v>1226</v>
      </c>
      <c r="DU45" s="103">
        <v>-41</v>
      </c>
      <c r="DV45" s="83">
        <v>-3.3442088091353996</v>
      </c>
      <c r="DW45" s="103">
        <v>-153</v>
      </c>
      <c r="DX45" s="83">
        <v>-11.094996374184191</v>
      </c>
    </row>
    <row r="46" spans="1:140" ht="15" outlineLevel="2">
      <c r="A46" s="343">
        <v>59</v>
      </c>
      <c r="B46" s="343" t="s">
        <v>329</v>
      </c>
      <c r="C46" s="343" t="s">
        <v>333</v>
      </c>
      <c r="D46" s="346">
        <v>1321</v>
      </c>
      <c r="E46" s="357">
        <v>1294</v>
      </c>
      <c r="F46" s="357">
        <v>1265</v>
      </c>
      <c r="G46" s="357">
        <v>1221</v>
      </c>
      <c r="H46" s="357">
        <v>1264</v>
      </c>
      <c r="I46" s="357">
        <v>1244</v>
      </c>
      <c r="J46" s="357">
        <v>1184</v>
      </c>
      <c r="K46" s="357">
        <v>1135</v>
      </c>
      <c r="L46" s="357">
        <v>1100</v>
      </c>
      <c r="M46" s="357">
        <v>1101</v>
      </c>
      <c r="N46" s="357">
        <v>1133</v>
      </c>
      <c r="O46" s="349">
        <v>1146</v>
      </c>
      <c r="P46" s="346">
        <v>1141</v>
      </c>
      <c r="Q46" s="357">
        <v>1005</v>
      </c>
      <c r="R46" s="357">
        <v>1036</v>
      </c>
      <c r="S46" s="357">
        <v>1044</v>
      </c>
      <c r="T46" s="357">
        <v>1264</v>
      </c>
      <c r="U46" s="357">
        <v>830</v>
      </c>
      <c r="V46" s="357">
        <v>820</v>
      </c>
      <c r="W46" s="357">
        <v>864</v>
      </c>
      <c r="X46" s="357">
        <v>902</v>
      </c>
      <c r="Y46" s="357">
        <v>919</v>
      </c>
      <c r="Z46" s="357">
        <v>889</v>
      </c>
      <c r="AA46" s="349">
        <v>874</v>
      </c>
      <c r="AB46" s="346">
        <v>904</v>
      </c>
      <c r="AC46" s="357">
        <v>891</v>
      </c>
      <c r="AD46" s="357">
        <v>902</v>
      </c>
      <c r="AE46" s="357">
        <v>827</v>
      </c>
      <c r="AF46" s="357">
        <v>893</v>
      </c>
      <c r="AG46" s="357">
        <v>891</v>
      </c>
      <c r="AH46" s="357">
        <v>901</v>
      </c>
      <c r="AI46" s="357">
        <v>888</v>
      </c>
      <c r="AJ46" s="357">
        <v>771</v>
      </c>
      <c r="AK46" s="357">
        <v>765</v>
      </c>
      <c r="AL46" s="357">
        <v>748</v>
      </c>
      <c r="AM46" s="349">
        <v>2655</v>
      </c>
      <c r="AN46" s="346">
        <v>7147</v>
      </c>
      <c r="AO46" s="357">
        <v>7291</v>
      </c>
      <c r="AP46" s="357">
        <v>7059</v>
      </c>
      <c r="AQ46" s="357">
        <v>6833</v>
      </c>
      <c r="AR46" s="357">
        <v>6625</v>
      </c>
      <c r="AS46" s="357">
        <v>7531</v>
      </c>
      <c r="AT46" s="357">
        <v>7478</v>
      </c>
      <c r="AU46" s="357">
        <v>7193</v>
      </c>
      <c r="AV46" s="357">
        <v>6786</v>
      </c>
      <c r="AW46" s="357">
        <v>6440</v>
      </c>
      <c r="AX46" s="357">
        <v>6152</v>
      </c>
      <c r="AY46" s="349">
        <v>5857</v>
      </c>
      <c r="AZ46" s="346">
        <v>4768</v>
      </c>
      <c r="BA46" s="357">
        <v>3682</v>
      </c>
      <c r="BB46" s="357">
        <v>2673</v>
      </c>
      <c r="BC46" s="357">
        <v>1669</v>
      </c>
      <c r="BD46" s="357">
        <v>1575</v>
      </c>
      <c r="BE46" s="357">
        <v>1510</v>
      </c>
      <c r="BF46" s="357">
        <v>1446</v>
      </c>
      <c r="BG46" s="357">
        <v>1387</v>
      </c>
      <c r="BH46" s="357">
        <v>1319</v>
      </c>
      <c r="BI46" s="357">
        <v>1252</v>
      </c>
      <c r="BJ46" s="357">
        <v>1172</v>
      </c>
      <c r="BK46" s="345">
        <v>1164</v>
      </c>
      <c r="BL46" s="346">
        <v>1163</v>
      </c>
      <c r="BM46" s="357">
        <v>1135</v>
      </c>
      <c r="BN46" s="357">
        <v>1061</v>
      </c>
      <c r="BO46" s="357">
        <v>1042</v>
      </c>
      <c r="BP46" s="357">
        <v>1192</v>
      </c>
      <c r="BQ46" s="357">
        <v>1213</v>
      </c>
      <c r="BR46" s="357">
        <v>1231</v>
      </c>
      <c r="BS46" s="357">
        <v>1252</v>
      </c>
      <c r="BT46" s="357">
        <v>1250</v>
      </c>
      <c r="BU46" s="357">
        <v>1260</v>
      </c>
      <c r="BV46" s="357">
        <v>1215</v>
      </c>
      <c r="BW46" s="345">
        <v>1181</v>
      </c>
      <c r="BX46" s="346">
        <v>1193</v>
      </c>
      <c r="BY46" s="357">
        <v>1176</v>
      </c>
      <c r="BZ46" s="357">
        <v>1293</v>
      </c>
      <c r="CA46" s="357">
        <v>1331</v>
      </c>
      <c r="CB46" s="357">
        <v>1256</v>
      </c>
      <c r="CC46" s="357">
        <v>1170</v>
      </c>
      <c r="CD46" s="357">
        <v>1117</v>
      </c>
      <c r="CE46" s="357">
        <v>1058</v>
      </c>
      <c r="CF46" s="357">
        <v>1019</v>
      </c>
      <c r="CG46" s="357">
        <v>981</v>
      </c>
      <c r="CH46" s="357">
        <v>915</v>
      </c>
      <c r="CI46" s="345">
        <v>891</v>
      </c>
      <c r="CJ46" s="346">
        <v>839</v>
      </c>
      <c r="CK46" s="357">
        <v>829</v>
      </c>
      <c r="CL46" s="357">
        <v>837</v>
      </c>
      <c r="CM46" s="357">
        <v>1040</v>
      </c>
      <c r="CN46" s="357">
        <v>996</v>
      </c>
      <c r="CO46" s="357">
        <v>948</v>
      </c>
      <c r="CP46" s="357">
        <v>922</v>
      </c>
      <c r="CQ46" s="357">
        <v>917</v>
      </c>
      <c r="CR46" s="357">
        <v>897</v>
      </c>
      <c r="CS46" s="357">
        <v>901</v>
      </c>
      <c r="CT46" s="357">
        <v>934</v>
      </c>
      <c r="CU46" s="345">
        <v>950</v>
      </c>
      <c r="CV46" s="346">
        <v>930</v>
      </c>
      <c r="CW46" s="357">
        <v>962</v>
      </c>
      <c r="CX46" s="357">
        <v>983</v>
      </c>
      <c r="CY46" s="357">
        <v>1018</v>
      </c>
      <c r="CZ46" s="357">
        <v>1036</v>
      </c>
      <c r="DA46" s="357">
        <v>1007</v>
      </c>
      <c r="DB46" s="357">
        <v>991</v>
      </c>
      <c r="DC46" s="357">
        <v>985</v>
      </c>
      <c r="DD46" s="357">
        <v>978</v>
      </c>
      <c r="DE46" s="357">
        <v>968</v>
      </c>
      <c r="DF46" s="357">
        <v>971</v>
      </c>
      <c r="DG46" s="345">
        <v>964</v>
      </c>
      <c r="DH46" s="346">
        <v>946</v>
      </c>
      <c r="DI46" s="357">
        <v>956</v>
      </c>
      <c r="DJ46" s="357">
        <v>961</v>
      </c>
      <c r="DK46" s="357">
        <v>965</v>
      </c>
      <c r="DL46" s="357">
        <v>929</v>
      </c>
      <c r="DM46" s="357">
        <v>927</v>
      </c>
      <c r="DN46" s="357">
        <v>829</v>
      </c>
      <c r="DO46" s="357">
        <v>822</v>
      </c>
      <c r="DP46" s="357">
        <v>815</v>
      </c>
      <c r="DQ46" s="345">
        <v>797</v>
      </c>
      <c r="DR46" s="345">
        <v>788</v>
      </c>
      <c r="DS46" s="349">
        <v>805</v>
      </c>
      <c r="DT46" s="345">
        <v>770</v>
      </c>
      <c r="DU46" s="103">
        <v>-35</v>
      </c>
      <c r="DV46" s="83">
        <v>-4.5454545454545459</v>
      </c>
      <c r="DW46" s="103">
        <v>-194</v>
      </c>
      <c r="DX46" s="83">
        <v>-20.124481327800829</v>
      </c>
    </row>
    <row r="47" spans="1:140" ht="15" outlineLevel="2">
      <c r="A47" s="343">
        <v>113</v>
      </c>
      <c r="B47" s="343" t="s">
        <v>329</v>
      </c>
      <c r="C47" s="343" t="s">
        <v>334</v>
      </c>
      <c r="D47" s="346">
        <v>1444</v>
      </c>
      <c r="E47" s="357">
        <v>1632</v>
      </c>
      <c r="F47" s="357">
        <v>1699</v>
      </c>
      <c r="G47" s="357">
        <v>1616</v>
      </c>
      <c r="H47" s="357">
        <v>1813</v>
      </c>
      <c r="I47" s="357">
        <v>1934</v>
      </c>
      <c r="J47" s="357">
        <v>1939</v>
      </c>
      <c r="K47" s="357">
        <v>1993</v>
      </c>
      <c r="L47" s="357">
        <v>1965</v>
      </c>
      <c r="M47" s="357">
        <v>2044</v>
      </c>
      <c r="N47" s="357">
        <v>2109</v>
      </c>
      <c r="O47" s="349">
        <v>2154</v>
      </c>
      <c r="P47" s="346">
        <v>1873</v>
      </c>
      <c r="Q47" s="357">
        <v>1968</v>
      </c>
      <c r="R47" s="357">
        <v>1916</v>
      </c>
      <c r="S47" s="357">
        <v>2129</v>
      </c>
      <c r="T47" s="357">
        <v>1813</v>
      </c>
      <c r="U47" s="357">
        <v>1976</v>
      </c>
      <c r="V47" s="357">
        <v>2072</v>
      </c>
      <c r="W47" s="357">
        <v>2239</v>
      </c>
      <c r="X47" s="357">
        <v>2434</v>
      </c>
      <c r="Y47" s="357">
        <v>2521</v>
      </c>
      <c r="Z47" s="357">
        <v>2355</v>
      </c>
      <c r="AA47" s="349">
        <v>2174</v>
      </c>
      <c r="AB47" s="346">
        <v>2017</v>
      </c>
      <c r="AC47" s="357">
        <v>1983</v>
      </c>
      <c r="AD47" s="357">
        <v>1992</v>
      </c>
      <c r="AE47" s="357">
        <v>2010</v>
      </c>
      <c r="AF47" s="357">
        <v>1940</v>
      </c>
      <c r="AG47" s="357">
        <v>2093</v>
      </c>
      <c r="AH47" s="357">
        <v>2370</v>
      </c>
      <c r="AI47" s="357">
        <v>2533</v>
      </c>
      <c r="AJ47" s="357">
        <v>2689</v>
      </c>
      <c r="AK47" s="357">
        <v>2682</v>
      </c>
      <c r="AL47" s="357">
        <v>2372</v>
      </c>
      <c r="AM47" s="349">
        <v>2394</v>
      </c>
      <c r="AN47" s="346">
        <v>2362</v>
      </c>
      <c r="AO47" s="357">
        <v>2146</v>
      </c>
      <c r="AP47" s="357">
        <v>2088</v>
      </c>
      <c r="AQ47" s="357">
        <v>2237</v>
      </c>
      <c r="AR47" s="357">
        <v>2168</v>
      </c>
      <c r="AS47" s="357">
        <v>2163</v>
      </c>
      <c r="AT47" s="357">
        <v>2214</v>
      </c>
      <c r="AU47" s="357">
        <v>2169</v>
      </c>
      <c r="AV47" s="357">
        <v>2127</v>
      </c>
      <c r="AW47" s="357">
        <v>2072</v>
      </c>
      <c r="AX47" s="357">
        <v>2088</v>
      </c>
      <c r="AY47" s="349">
        <v>2025</v>
      </c>
      <c r="AZ47" s="346">
        <v>2062</v>
      </c>
      <c r="BA47" s="357">
        <v>2216</v>
      </c>
      <c r="BB47" s="357">
        <v>2213</v>
      </c>
      <c r="BC47" s="357">
        <v>2044</v>
      </c>
      <c r="BD47" s="357">
        <v>1892</v>
      </c>
      <c r="BE47" s="357">
        <v>1847</v>
      </c>
      <c r="BF47" s="357">
        <v>1954</v>
      </c>
      <c r="BG47" s="357">
        <v>1915</v>
      </c>
      <c r="BH47" s="357">
        <v>1831</v>
      </c>
      <c r="BI47" s="357">
        <v>1858</v>
      </c>
      <c r="BJ47" s="357">
        <v>1847</v>
      </c>
      <c r="BK47" s="345">
        <v>1856</v>
      </c>
      <c r="BL47" s="346">
        <v>1819</v>
      </c>
      <c r="BM47" s="357">
        <v>1855</v>
      </c>
      <c r="BN47" s="357">
        <v>1873</v>
      </c>
      <c r="BO47" s="357">
        <v>1881</v>
      </c>
      <c r="BP47" s="357">
        <v>1878</v>
      </c>
      <c r="BQ47" s="357">
        <v>1914</v>
      </c>
      <c r="BR47" s="357">
        <v>1905</v>
      </c>
      <c r="BS47" s="357">
        <v>1957</v>
      </c>
      <c r="BT47" s="357">
        <v>1939</v>
      </c>
      <c r="BU47" s="357">
        <v>1954</v>
      </c>
      <c r="BV47" s="357">
        <v>1936</v>
      </c>
      <c r="BW47" s="345">
        <v>1960</v>
      </c>
      <c r="BX47" s="346">
        <v>1885</v>
      </c>
      <c r="BY47" s="357">
        <v>1873</v>
      </c>
      <c r="BZ47" s="357">
        <v>1938</v>
      </c>
      <c r="CA47" s="357">
        <v>1949</v>
      </c>
      <c r="CB47" s="357">
        <v>1989</v>
      </c>
      <c r="CC47" s="357">
        <v>2018</v>
      </c>
      <c r="CD47" s="357">
        <v>2047</v>
      </c>
      <c r="CE47" s="357">
        <v>2109</v>
      </c>
      <c r="CF47" s="357">
        <v>2034</v>
      </c>
      <c r="CG47" s="357">
        <v>2044</v>
      </c>
      <c r="CH47" s="357">
        <v>2067</v>
      </c>
      <c r="CI47" s="345">
        <v>2084</v>
      </c>
      <c r="CJ47" s="346">
        <v>2006</v>
      </c>
      <c r="CK47" s="357">
        <v>1966</v>
      </c>
      <c r="CL47" s="357">
        <v>1940</v>
      </c>
      <c r="CM47" s="357">
        <v>1882</v>
      </c>
      <c r="CN47" s="357">
        <v>1832</v>
      </c>
      <c r="CO47" s="357">
        <v>1815</v>
      </c>
      <c r="CP47" s="357">
        <v>1820</v>
      </c>
      <c r="CQ47" s="357">
        <v>1871</v>
      </c>
      <c r="CR47" s="357">
        <v>1881</v>
      </c>
      <c r="CS47" s="357">
        <v>1886</v>
      </c>
      <c r="CT47" s="357">
        <v>1898</v>
      </c>
      <c r="CU47" s="345">
        <v>1895</v>
      </c>
      <c r="CV47" s="346">
        <v>1875</v>
      </c>
      <c r="CW47" s="357">
        <v>1878</v>
      </c>
      <c r="CX47" s="357">
        <v>1940</v>
      </c>
      <c r="CY47" s="357">
        <v>1958</v>
      </c>
      <c r="CZ47" s="357">
        <v>1984</v>
      </c>
      <c r="DA47" s="357">
        <v>2017</v>
      </c>
      <c r="DB47" s="357">
        <v>1934</v>
      </c>
      <c r="DC47" s="357">
        <v>1970</v>
      </c>
      <c r="DD47" s="357">
        <v>1977</v>
      </c>
      <c r="DE47" s="357">
        <v>2001</v>
      </c>
      <c r="DF47" s="357">
        <v>2000</v>
      </c>
      <c r="DG47" s="345">
        <v>2020</v>
      </c>
      <c r="DH47" s="346">
        <v>1964</v>
      </c>
      <c r="DI47" s="357">
        <v>2035</v>
      </c>
      <c r="DJ47" s="357">
        <v>2039</v>
      </c>
      <c r="DK47" s="357">
        <v>2094</v>
      </c>
      <c r="DL47" s="357">
        <v>2086</v>
      </c>
      <c r="DM47" s="357">
        <v>2079</v>
      </c>
      <c r="DN47" s="357">
        <v>1850</v>
      </c>
      <c r="DO47" s="357">
        <v>1821</v>
      </c>
      <c r="DP47" s="357">
        <v>1853</v>
      </c>
      <c r="DQ47" s="345">
        <v>1854</v>
      </c>
      <c r="DR47" s="345">
        <v>1893</v>
      </c>
      <c r="DS47" s="349">
        <v>1869</v>
      </c>
      <c r="DT47" s="345">
        <v>1806</v>
      </c>
      <c r="DU47" s="103">
        <v>-63</v>
      </c>
      <c r="DV47" s="83">
        <v>-3.4883720930232558</v>
      </c>
      <c r="DW47" s="103">
        <v>-214</v>
      </c>
      <c r="DX47" s="83">
        <v>-10.594059405940595</v>
      </c>
    </row>
    <row r="48" spans="1:140" ht="15" outlineLevel="2">
      <c r="A48" s="343">
        <v>125</v>
      </c>
      <c r="B48" s="343" t="s">
        <v>329</v>
      </c>
      <c r="C48" s="343" t="s">
        <v>335</v>
      </c>
      <c r="D48" s="346">
        <v>500</v>
      </c>
      <c r="E48" s="357">
        <v>544</v>
      </c>
      <c r="F48" s="357">
        <v>590</v>
      </c>
      <c r="G48" s="357">
        <v>595</v>
      </c>
      <c r="H48" s="357">
        <v>603</v>
      </c>
      <c r="I48" s="357">
        <v>626</v>
      </c>
      <c r="J48" s="357">
        <v>606</v>
      </c>
      <c r="K48" s="357">
        <v>634</v>
      </c>
      <c r="L48" s="357">
        <v>648</v>
      </c>
      <c r="M48" s="357">
        <v>613</v>
      </c>
      <c r="N48" s="357">
        <v>588</v>
      </c>
      <c r="O48" s="349">
        <v>563</v>
      </c>
      <c r="P48" s="346">
        <v>464</v>
      </c>
      <c r="Q48" s="357">
        <v>516</v>
      </c>
      <c r="R48" s="357">
        <v>620</v>
      </c>
      <c r="S48" s="357">
        <v>631</v>
      </c>
      <c r="T48" s="357">
        <v>603</v>
      </c>
      <c r="U48" s="357">
        <v>596</v>
      </c>
      <c r="V48" s="357">
        <v>607</v>
      </c>
      <c r="W48" s="357">
        <v>621</v>
      </c>
      <c r="X48" s="357">
        <v>631</v>
      </c>
      <c r="Y48" s="357">
        <v>655</v>
      </c>
      <c r="Z48" s="357">
        <v>587</v>
      </c>
      <c r="AA48" s="349">
        <v>560</v>
      </c>
      <c r="AB48" s="346">
        <v>488</v>
      </c>
      <c r="AC48" s="357">
        <v>475</v>
      </c>
      <c r="AD48" s="357">
        <v>536</v>
      </c>
      <c r="AE48" s="357">
        <v>586</v>
      </c>
      <c r="AF48" s="357">
        <v>574</v>
      </c>
      <c r="AG48" s="357">
        <v>561</v>
      </c>
      <c r="AH48" s="357">
        <v>603</v>
      </c>
      <c r="AI48" s="357">
        <v>629</v>
      </c>
      <c r="AJ48" s="357">
        <v>624</v>
      </c>
      <c r="AK48" s="357">
        <v>629</v>
      </c>
      <c r="AL48" s="357">
        <v>583</v>
      </c>
      <c r="AM48" s="349">
        <v>654</v>
      </c>
      <c r="AN48" s="346">
        <v>780</v>
      </c>
      <c r="AO48" s="357">
        <v>706</v>
      </c>
      <c r="AP48" s="357">
        <v>703</v>
      </c>
      <c r="AQ48" s="357">
        <v>719</v>
      </c>
      <c r="AR48" s="357">
        <v>745</v>
      </c>
      <c r="AS48" s="357">
        <v>785</v>
      </c>
      <c r="AT48" s="357">
        <v>815</v>
      </c>
      <c r="AU48" s="357">
        <v>805</v>
      </c>
      <c r="AV48" s="357">
        <v>798</v>
      </c>
      <c r="AW48" s="357">
        <v>802</v>
      </c>
      <c r="AX48" s="357">
        <v>781</v>
      </c>
      <c r="AY48" s="349">
        <v>673</v>
      </c>
      <c r="AZ48" s="346">
        <v>626</v>
      </c>
      <c r="BA48" s="357">
        <v>573</v>
      </c>
      <c r="BB48" s="357">
        <v>574</v>
      </c>
      <c r="BC48" s="357">
        <v>544</v>
      </c>
      <c r="BD48" s="357">
        <v>559</v>
      </c>
      <c r="BE48" s="357">
        <v>572</v>
      </c>
      <c r="BF48" s="357">
        <v>556</v>
      </c>
      <c r="BG48" s="357">
        <v>539</v>
      </c>
      <c r="BH48" s="357">
        <v>563</v>
      </c>
      <c r="BI48" s="357">
        <v>540</v>
      </c>
      <c r="BJ48" s="357">
        <v>547</v>
      </c>
      <c r="BK48" s="345">
        <v>555</v>
      </c>
      <c r="BL48" s="346">
        <v>514</v>
      </c>
      <c r="BM48" s="357">
        <v>526</v>
      </c>
      <c r="BN48" s="357">
        <v>541</v>
      </c>
      <c r="BO48" s="357">
        <v>536</v>
      </c>
      <c r="BP48" s="357">
        <v>519</v>
      </c>
      <c r="BQ48" s="357">
        <v>544</v>
      </c>
      <c r="BR48" s="357">
        <v>533</v>
      </c>
      <c r="BS48" s="357">
        <v>555</v>
      </c>
      <c r="BT48" s="357">
        <v>588</v>
      </c>
      <c r="BU48" s="357">
        <v>578</v>
      </c>
      <c r="BV48" s="357">
        <v>565</v>
      </c>
      <c r="BW48" s="345">
        <v>565</v>
      </c>
      <c r="BX48" s="346">
        <v>498</v>
      </c>
      <c r="BY48" s="357">
        <v>518</v>
      </c>
      <c r="BZ48" s="357">
        <v>539</v>
      </c>
      <c r="CA48" s="357">
        <v>539</v>
      </c>
      <c r="CB48" s="357">
        <v>550</v>
      </c>
      <c r="CC48" s="357">
        <v>547</v>
      </c>
      <c r="CD48" s="357">
        <v>578</v>
      </c>
      <c r="CE48" s="357">
        <v>590</v>
      </c>
      <c r="CF48" s="357">
        <v>581</v>
      </c>
      <c r="CG48" s="357">
        <v>592</v>
      </c>
      <c r="CH48" s="357">
        <v>606</v>
      </c>
      <c r="CI48" s="345">
        <v>597</v>
      </c>
      <c r="CJ48" s="346">
        <v>532</v>
      </c>
      <c r="CK48" s="357">
        <v>523</v>
      </c>
      <c r="CL48" s="357">
        <v>564</v>
      </c>
      <c r="CM48" s="357">
        <v>608</v>
      </c>
      <c r="CN48" s="357">
        <v>638</v>
      </c>
      <c r="CO48" s="357">
        <v>636</v>
      </c>
      <c r="CP48" s="357">
        <v>645</v>
      </c>
      <c r="CQ48" s="357">
        <v>679</v>
      </c>
      <c r="CR48" s="357">
        <v>670</v>
      </c>
      <c r="CS48" s="357">
        <v>678</v>
      </c>
      <c r="CT48" s="357">
        <v>693</v>
      </c>
      <c r="CU48" s="345">
        <v>678</v>
      </c>
      <c r="CV48" s="346">
        <v>618</v>
      </c>
      <c r="CW48" s="357">
        <v>606</v>
      </c>
      <c r="CX48" s="357">
        <v>623</v>
      </c>
      <c r="CY48" s="357">
        <v>619</v>
      </c>
      <c r="CZ48" s="357">
        <v>619</v>
      </c>
      <c r="DA48" s="357">
        <v>637</v>
      </c>
      <c r="DB48" s="357">
        <v>609</v>
      </c>
      <c r="DC48" s="357">
        <v>603</v>
      </c>
      <c r="DD48" s="357">
        <v>621</v>
      </c>
      <c r="DE48" s="357">
        <v>620</v>
      </c>
      <c r="DF48" s="357">
        <v>616</v>
      </c>
      <c r="DG48" s="345">
        <v>602</v>
      </c>
      <c r="DH48" s="346">
        <v>565</v>
      </c>
      <c r="DI48" s="357">
        <v>589</v>
      </c>
      <c r="DJ48" s="357">
        <v>623</v>
      </c>
      <c r="DK48" s="357">
        <v>652</v>
      </c>
      <c r="DL48" s="357">
        <v>661</v>
      </c>
      <c r="DM48" s="357">
        <v>674</v>
      </c>
      <c r="DN48" s="357">
        <v>616</v>
      </c>
      <c r="DO48" s="357">
        <v>582</v>
      </c>
      <c r="DP48" s="357">
        <v>601</v>
      </c>
      <c r="DQ48" s="345">
        <v>609</v>
      </c>
      <c r="DR48" s="345">
        <v>622</v>
      </c>
      <c r="DS48" s="349">
        <v>612</v>
      </c>
      <c r="DT48" s="345">
        <v>553</v>
      </c>
      <c r="DU48" s="103">
        <v>-59</v>
      </c>
      <c r="DV48" s="83">
        <v>-10.669077757685352</v>
      </c>
      <c r="DW48" s="103">
        <v>-49</v>
      </c>
      <c r="DX48" s="83">
        <v>-8.1395348837209305</v>
      </c>
    </row>
    <row r="49" spans="1:137" ht="15" outlineLevel="2">
      <c r="A49" s="343">
        <v>138</v>
      </c>
      <c r="B49" s="343" t="s">
        <v>329</v>
      </c>
      <c r="C49" s="343" t="s">
        <v>336</v>
      </c>
      <c r="D49" s="346">
        <v>1387</v>
      </c>
      <c r="E49" s="357">
        <v>1326</v>
      </c>
      <c r="F49" s="357">
        <v>1268</v>
      </c>
      <c r="G49" s="357">
        <v>1315</v>
      </c>
      <c r="H49" s="357">
        <v>1326</v>
      </c>
      <c r="I49" s="357">
        <v>1371</v>
      </c>
      <c r="J49" s="357">
        <v>1359</v>
      </c>
      <c r="K49" s="357">
        <v>1348</v>
      </c>
      <c r="L49" s="357">
        <v>1358</v>
      </c>
      <c r="M49" s="357">
        <v>1394</v>
      </c>
      <c r="N49" s="357">
        <v>1400</v>
      </c>
      <c r="O49" s="349">
        <v>1409</v>
      </c>
      <c r="P49" s="346">
        <v>1308</v>
      </c>
      <c r="Q49" s="357">
        <v>868</v>
      </c>
      <c r="R49" s="357">
        <v>1132</v>
      </c>
      <c r="S49" s="357">
        <v>1219</v>
      </c>
      <c r="T49" s="357">
        <v>1326</v>
      </c>
      <c r="U49" s="357">
        <v>1344</v>
      </c>
      <c r="V49" s="357">
        <v>1363</v>
      </c>
      <c r="W49" s="357">
        <v>1430</v>
      </c>
      <c r="X49" s="357">
        <v>1436</v>
      </c>
      <c r="Y49" s="357">
        <v>1498</v>
      </c>
      <c r="Z49" s="357">
        <v>1497</v>
      </c>
      <c r="AA49" s="349">
        <v>1459</v>
      </c>
      <c r="AB49" s="346">
        <v>1365</v>
      </c>
      <c r="AC49" s="357">
        <v>1312</v>
      </c>
      <c r="AD49" s="357">
        <v>1304</v>
      </c>
      <c r="AE49" s="357">
        <v>1412</v>
      </c>
      <c r="AF49" s="357">
        <v>1385</v>
      </c>
      <c r="AG49" s="357">
        <v>1380</v>
      </c>
      <c r="AH49" s="357">
        <v>1500</v>
      </c>
      <c r="AI49" s="357">
        <v>1559</v>
      </c>
      <c r="AJ49" s="357">
        <v>1615</v>
      </c>
      <c r="AK49" s="357">
        <v>1632</v>
      </c>
      <c r="AL49" s="357">
        <v>1547</v>
      </c>
      <c r="AM49" s="349">
        <v>1546</v>
      </c>
      <c r="AN49" s="346">
        <v>1500</v>
      </c>
      <c r="AO49" s="357">
        <v>1357</v>
      </c>
      <c r="AP49" s="357">
        <v>1437</v>
      </c>
      <c r="AQ49" s="357">
        <v>1523</v>
      </c>
      <c r="AR49" s="357">
        <v>1536</v>
      </c>
      <c r="AS49" s="357">
        <v>1581</v>
      </c>
      <c r="AT49" s="357">
        <v>1621</v>
      </c>
      <c r="AU49" s="357">
        <v>1599</v>
      </c>
      <c r="AV49" s="357">
        <v>1575</v>
      </c>
      <c r="AW49" s="357">
        <v>1582</v>
      </c>
      <c r="AX49" s="357">
        <v>1577</v>
      </c>
      <c r="AY49" s="349">
        <v>1576</v>
      </c>
      <c r="AZ49" s="346">
        <v>1563</v>
      </c>
      <c r="BA49" s="357">
        <v>1518</v>
      </c>
      <c r="BB49" s="357">
        <v>1511</v>
      </c>
      <c r="BC49" s="357">
        <v>1464</v>
      </c>
      <c r="BD49" s="357">
        <v>1436</v>
      </c>
      <c r="BE49" s="357">
        <v>1455</v>
      </c>
      <c r="BF49" s="357">
        <v>1412</v>
      </c>
      <c r="BG49" s="357">
        <v>1387</v>
      </c>
      <c r="BH49" s="357">
        <v>1345</v>
      </c>
      <c r="BI49" s="357">
        <v>1315</v>
      </c>
      <c r="BJ49" s="357">
        <v>1316</v>
      </c>
      <c r="BK49" s="345">
        <v>1353</v>
      </c>
      <c r="BL49" s="346">
        <v>1343</v>
      </c>
      <c r="BM49" s="357">
        <v>1366</v>
      </c>
      <c r="BN49" s="357">
        <v>1395</v>
      </c>
      <c r="BO49" s="357">
        <v>1517</v>
      </c>
      <c r="BP49" s="357">
        <v>1550</v>
      </c>
      <c r="BQ49" s="357">
        <v>1618</v>
      </c>
      <c r="BR49" s="357">
        <v>1659</v>
      </c>
      <c r="BS49" s="357">
        <v>1697</v>
      </c>
      <c r="BT49" s="357">
        <v>1743</v>
      </c>
      <c r="BU49" s="357">
        <v>1766</v>
      </c>
      <c r="BV49" s="357">
        <v>1826</v>
      </c>
      <c r="BW49" s="345">
        <v>1923</v>
      </c>
      <c r="BX49" s="346">
        <v>1872</v>
      </c>
      <c r="BY49" s="357">
        <v>1920</v>
      </c>
      <c r="BZ49" s="357">
        <v>1998</v>
      </c>
      <c r="CA49" s="357">
        <v>2088</v>
      </c>
      <c r="CB49" s="357">
        <v>2137</v>
      </c>
      <c r="CC49" s="357">
        <v>2197</v>
      </c>
      <c r="CD49" s="357">
        <v>2226</v>
      </c>
      <c r="CE49" s="357">
        <v>2269</v>
      </c>
      <c r="CF49" s="357">
        <v>2209</v>
      </c>
      <c r="CG49" s="357">
        <v>2212</v>
      </c>
      <c r="CH49" s="357">
        <v>2177</v>
      </c>
      <c r="CI49" s="345">
        <v>2207</v>
      </c>
      <c r="CJ49" s="346">
        <v>2125</v>
      </c>
      <c r="CK49" s="357">
        <v>2133</v>
      </c>
      <c r="CL49" s="357">
        <v>2217</v>
      </c>
      <c r="CM49" s="357">
        <v>2176</v>
      </c>
      <c r="CN49" s="357">
        <v>2062</v>
      </c>
      <c r="CO49" s="357">
        <v>2075</v>
      </c>
      <c r="CP49" s="357">
        <v>2112</v>
      </c>
      <c r="CQ49" s="357">
        <v>2247</v>
      </c>
      <c r="CR49" s="357">
        <v>2274</v>
      </c>
      <c r="CS49" s="357">
        <v>2299</v>
      </c>
      <c r="CT49" s="357">
        <v>2370</v>
      </c>
      <c r="CU49" s="345">
        <v>2375</v>
      </c>
      <c r="CV49" s="346">
        <v>2345</v>
      </c>
      <c r="CW49" s="357">
        <v>2369</v>
      </c>
      <c r="CX49" s="357">
        <v>2495</v>
      </c>
      <c r="CY49" s="357">
        <v>2567</v>
      </c>
      <c r="CZ49" s="357">
        <v>2586</v>
      </c>
      <c r="DA49" s="357">
        <v>2591</v>
      </c>
      <c r="DB49" s="357">
        <v>2561</v>
      </c>
      <c r="DC49" s="357">
        <v>2595</v>
      </c>
      <c r="DD49" s="357">
        <v>2710</v>
      </c>
      <c r="DE49" s="357">
        <v>2749</v>
      </c>
      <c r="DF49" s="357">
        <v>2735</v>
      </c>
      <c r="DG49" s="345">
        <v>2764</v>
      </c>
      <c r="DH49" s="346">
        <v>2706</v>
      </c>
      <c r="DI49" s="357">
        <v>2731</v>
      </c>
      <c r="DJ49" s="357">
        <v>2780</v>
      </c>
      <c r="DK49" s="357">
        <v>2826</v>
      </c>
      <c r="DL49" s="357">
        <v>2832</v>
      </c>
      <c r="DM49" s="357">
        <v>2853</v>
      </c>
      <c r="DN49" s="357">
        <v>2640</v>
      </c>
      <c r="DO49" s="357">
        <v>2623</v>
      </c>
      <c r="DP49" s="357">
        <v>2618</v>
      </c>
      <c r="DQ49" s="345">
        <v>2595</v>
      </c>
      <c r="DR49" s="345">
        <v>2539</v>
      </c>
      <c r="DS49" s="349">
        <v>2536</v>
      </c>
      <c r="DT49" s="345">
        <v>2480</v>
      </c>
      <c r="DU49" s="103">
        <v>-56</v>
      </c>
      <c r="DV49" s="83">
        <v>-2.258064516129032</v>
      </c>
      <c r="DW49" s="103">
        <v>-284</v>
      </c>
      <c r="DX49" s="83">
        <v>-10.274963820549928</v>
      </c>
      <c r="EF49" s="878" t="s">
        <v>799</v>
      </c>
      <c r="EG49" s="878"/>
    </row>
    <row r="50" spans="1:137" ht="15" outlineLevel="2">
      <c r="A50" s="343">
        <v>234</v>
      </c>
      <c r="B50" s="343" t="s">
        <v>329</v>
      </c>
      <c r="C50" s="343" t="s">
        <v>337</v>
      </c>
      <c r="D50" s="346">
        <v>1152</v>
      </c>
      <c r="E50" s="357">
        <v>1119</v>
      </c>
      <c r="F50" s="357">
        <v>1154</v>
      </c>
      <c r="G50" s="357">
        <v>1184</v>
      </c>
      <c r="H50" s="357">
        <v>1242</v>
      </c>
      <c r="I50" s="357">
        <v>1249</v>
      </c>
      <c r="J50" s="357">
        <v>1312</v>
      </c>
      <c r="K50" s="357">
        <v>1353</v>
      </c>
      <c r="L50" s="357">
        <v>1383</v>
      </c>
      <c r="M50" s="357">
        <v>1440</v>
      </c>
      <c r="N50" s="357">
        <v>1442</v>
      </c>
      <c r="O50" s="349">
        <v>1442</v>
      </c>
      <c r="P50" s="346">
        <v>1241</v>
      </c>
      <c r="Q50" s="357">
        <v>1345</v>
      </c>
      <c r="R50" s="357">
        <v>1431</v>
      </c>
      <c r="S50" s="357">
        <v>1480</v>
      </c>
      <c r="T50" s="357">
        <v>1242</v>
      </c>
      <c r="U50" s="357">
        <v>1569</v>
      </c>
      <c r="V50" s="357">
        <v>1587</v>
      </c>
      <c r="W50" s="357">
        <v>1696</v>
      </c>
      <c r="X50" s="357">
        <v>1724</v>
      </c>
      <c r="Y50" s="357">
        <v>1793</v>
      </c>
      <c r="Z50" s="357">
        <v>1669</v>
      </c>
      <c r="AA50" s="349">
        <v>1582</v>
      </c>
      <c r="AB50" s="346">
        <v>1475</v>
      </c>
      <c r="AC50" s="357">
        <v>1395</v>
      </c>
      <c r="AD50" s="357">
        <v>1443</v>
      </c>
      <c r="AE50" s="357">
        <v>1485</v>
      </c>
      <c r="AF50" s="357">
        <v>1543</v>
      </c>
      <c r="AG50" s="357">
        <v>1578</v>
      </c>
      <c r="AH50" s="357">
        <v>1632</v>
      </c>
      <c r="AI50" s="357">
        <v>1675</v>
      </c>
      <c r="AJ50" s="357">
        <v>1689</v>
      </c>
      <c r="AK50" s="357">
        <v>1715</v>
      </c>
      <c r="AL50" s="357">
        <v>1572</v>
      </c>
      <c r="AM50" s="349">
        <v>1658</v>
      </c>
      <c r="AN50" s="346">
        <v>1655</v>
      </c>
      <c r="AO50" s="357">
        <v>1415</v>
      </c>
      <c r="AP50" s="357">
        <v>1530</v>
      </c>
      <c r="AQ50" s="357">
        <v>1598</v>
      </c>
      <c r="AR50" s="357">
        <v>1679</v>
      </c>
      <c r="AS50" s="357">
        <v>2052</v>
      </c>
      <c r="AT50" s="357">
        <v>2062</v>
      </c>
      <c r="AU50" s="357">
        <v>2059</v>
      </c>
      <c r="AV50" s="357">
        <v>2031</v>
      </c>
      <c r="AW50" s="357">
        <v>2049</v>
      </c>
      <c r="AX50" s="357">
        <v>2030</v>
      </c>
      <c r="AY50" s="349">
        <v>2031</v>
      </c>
      <c r="AZ50" s="346">
        <v>1991</v>
      </c>
      <c r="BA50" s="357">
        <v>1938</v>
      </c>
      <c r="BB50" s="357">
        <v>1856</v>
      </c>
      <c r="BC50" s="357">
        <v>1810</v>
      </c>
      <c r="BD50" s="357">
        <v>1803</v>
      </c>
      <c r="BE50" s="357">
        <v>1800</v>
      </c>
      <c r="BF50" s="357">
        <v>1807</v>
      </c>
      <c r="BG50" s="357">
        <v>1798</v>
      </c>
      <c r="BH50" s="357">
        <v>1761</v>
      </c>
      <c r="BI50" s="357">
        <v>1772</v>
      </c>
      <c r="BJ50" s="357">
        <v>1732</v>
      </c>
      <c r="BK50" s="345">
        <v>1744</v>
      </c>
      <c r="BL50" s="346">
        <v>1732</v>
      </c>
      <c r="BM50" s="357">
        <v>1626</v>
      </c>
      <c r="BN50" s="357">
        <v>1741</v>
      </c>
      <c r="BO50" s="357">
        <v>1720</v>
      </c>
      <c r="BP50" s="357">
        <v>1691</v>
      </c>
      <c r="BQ50" s="357">
        <v>1734</v>
      </c>
      <c r="BR50" s="357">
        <v>1755</v>
      </c>
      <c r="BS50" s="357">
        <v>1758</v>
      </c>
      <c r="BT50" s="357">
        <v>1749</v>
      </c>
      <c r="BU50" s="357">
        <v>1784</v>
      </c>
      <c r="BV50" s="357">
        <v>1807</v>
      </c>
      <c r="BW50" s="345">
        <v>1841</v>
      </c>
      <c r="BX50" s="346">
        <v>1841</v>
      </c>
      <c r="BY50" s="357">
        <v>1781</v>
      </c>
      <c r="BZ50" s="357">
        <v>1765</v>
      </c>
      <c r="CA50" s="357">
        <v>1837</v>
      </c>
      <c r="CB50" s="357">
        <v>1947</v>
      </c>
      <c r="CC50" s="357">
        <v>2027</v>
      </c>
      <c r="CD50" s="357">
        <v>2052</v>
      </c>
      <c r="CE50" s="357">
        <v>2043</v>
      </c>
      <c r="CF50" s="357">
        <v>2128</v>
      </c>
      <c r="CG50" s="357">
        <v>2349</v>
      </c>
      <c r="CH50" s="357">
        <v>2421</v>
      </c>
      <c r="CI50" s="345">
        <v>2466</v>
      </c>
      <c r="CJ50" s="346">
        <v>2508</v>
      </c>
      <c r="CK50" s="357">
        <v>2508</v>
      </c>
      <c r="CL50" s="357">
        <v>2679</v>
      </c>
      <c r="CM50" s="357">
        <v>2799</v>
      </c>
      <c r="CN50" s="357">
        <v>2717</v>
      </c>
      <c r="CO50" s="357">
        <v>2737</v>
      </c>
      <c r="CP50" s="357">
        <v>2922</v>
      </c>
      <c r="CQ50" s="357">
        <v>2969</v>
      </c>
      <c r="CR50" s="357">
        <v>2671</v>
      </c>
      <c r="CS50" s="357">
        <v>3083</v>
      </c>
      <c r="CT50" s="357">
        <v>3213</v>
      </c>
      <c r="CU50" s="345">
        <v>3317</v>
      </c>
      <c r="CV50" s="346">
        <v>3315</v>
      </c>
      <c r="CW50" s="357">
        <v>3359</v>
      </c>
      <c r="CX50" s="357">
        <v>3426</v>
      </c>
      <c r="CY50" s="357">
        <v>3459</v>
      </c>
      <c r="CZ50" s="357">
        <v>3533</v>
      </c>
      <c r="DA50" s="357">
        <v>3552</v>
      </c>
      <c r="DB50" s="357">
        <v>3621</v>
      </c>
      <c r="DC50" s="357">
        <v>3626</v>
      </c>
      <c r="DD50" s="357">
        <v>3620</v>
      </c>
      <c r="DE50" s="357">
        <v>3658</v>
      </c>
      <c r="DF50" s="357">
        <v>3674</v>
      </c>
      <c r="DG50" s="345">
        <v>3671</v>
      </c>
      <c r="DH50" s="346">
        <v>3613</v>
      </c>
      <c r="DI50" s="357">
        <v>3556</v>
      </c>
      <c r="DJ50" s="357">
        <v>3671</v>
      </c>
      <c r="DK50" s="357">
        <v>3689</v>
      </c>
      <c r="DL50" s="357">
        <v>3596</v>
      </c>
      <c r="DM50" s="357">
        <v>3549</v>
      </c>
      <c r="DN50" s="357">
        <v>2891</v>
      </c>
      <c r="DO50" s="357">
        <v>2831</v>
      </c>
      <c r="DP50" s="357">
        <v>2848</v>
      </c>
      <c r="DQ50" s="345">
        <v>2822</v>
      </c>
      <c r="DR50" s="345">
        <v>2731</v>
      </c>
      <c r="DS50" s="349">
        <v>2680</v>
      </c>
      <c r="DT50" s="345">
        <v>2506</v>
      </c>
      <c r="DU50" s="103">
        <v>-174</v>
      </c>
      <c r="DV50" s="83">
        <v>-6.9433359936153236</v>
      </c>
      <c r="DW50" s="103">
        <v>-1165</v>
      </c>
      <c r="DX50" s="83">
        <v>-31.735222010351404</v>
      </c>
    </row>
    <row r="51" spans="1:137" ht="15" outlineLevel="2">
      <c r="A51" s="343">
        <v>240</v>
      </c>
      <c r="B51" s="343" t="s">
        <v>329</v>
      </c>
      <c r="C51" s="343" t="s">
        <v>338</v>
      </c>
      <c r="D51" s="346">
        <v>1712</v>
      </c>
      <c r="E51" s="357">
        <v>1749</v>
      </c>
      <c r="F51" s="357">
        <v>1761</v>
      </c>
      <c r="G51" s="357">
        <v>1757</v>
      </c>
      <c r="H51" s="357">
        <v>1753</v>
      </c>
      <c r="I51" s="357">
        <v>1724</v>
      </c>
      <c r="J51" s="357">
        <v>1725</v>
      </c>
      <c r="K51" s="357">
        <v>1737</v>
      </c>
      <c r="L51" s="357">
        <v>1766</v>
      </c>
      <c r="M51" s="357">
        <v>1730</v>
      </c>
      <c r="N51" s="357">
        <v>1738</v>
      </c>
      <c r="O51" s="349">
        <v>1740</v>
      </c>
      <c r="P51" s="346">
        <v>1721</v>
      </c>
      <c r="Q51" s="357">
        <v>1439</v>
      </c>
      <c r="R51" s="357">
        <v>1651</v>
      </c>
      <c r="S51" s="357">
        <v>1697</v>
      </c>
      <c r="T51" s="357">
        <v>1753</v>
      </c>
      <c r="U51" s="357">
        <v>1793</v>
      </c>
      <c r="V51" s="357">
        <v>1802</v>
      </c>
      <c r="W51" s="357">
        <v>1848</v>
      </c>
      <c r="X51" s="357">
        <v>1864</v>
      </c>
      <c r="Y51" s="357">
        <v>1888</v>
      </c>
      <c r="Z51" s="357">
        <v>1852</v>
      </c>
      <c r="AA51" s="349">
        <v>1822</v>
      </c>
      <c r="AB51" s="346">
        <v>1829</v>
      </c>
      <c r="AC51" s="357">
        <v>1774</v>
      </c>
      <c r="AD51" s="357">
        <v>1790</v>
      </c>
      <c r="AE51" s="357">
        <v>1785</v>
      </c>
      <c r="AF51" s="357">
        <v>1776</v>
      </c>
      <c r="AG51" s="357">
        <v>1813</v>
      </c>
      <c r="AH51" s="357">
        <v>2037</v>
      </c>
      <c r="AI51" s="357">
        <v>2078</v>
      </c>
      <c r="AJ51" s="357">
        <v>2087</v>
      </c>
      <c r="AK51" s="357">
        <v>2045</v>
      </c>
      <c r="AL51" s="357">
        <v>1905</v>
      </c>
      <c r="AM51" s="349">
        <v>1930</v>
      </c>
      <c r="AN51" s="346">
        <v>1931</v>
      </c>
      <c r="AO51" s="357">
        <v>1869</v>
      </c>
      <c r="AP51" s="357">
        <v>1886</v>
      </c>
      <c r="AQ51" s="357">
        <v>1923</v>
      </c>
      <c r="AR51" s="357">
        <v>1979</v>
      </c>
      <c r="AS51" s="357">
        <v>2068</v>
      </c>
      <c r="AT51" s="357">
        <v>2174</v>
      </c>
      <c r="AU51" s="357">
        <v>2176</v>
      </c>
      <c r="AV51" s="357">
        <v>2131</v>
      </c>
      <c r="AW51" s="357">
        <v>2130</v>
      </c>
      <c r="AX51" s="357">
        <v>2139</v>
      </c>
      <c r="AY51" s="349">
        <v>2135</v>
      </c>
      <c r="AZ51" s="346">
        <v>2100</v>
      </c>
      <c r="BA51" s="357">
        <v>2075</v>
      </c>
      <c r="BB51" s="357">
        <v>2016</v>
      </c>
      <c r="BC51" s="357">
        <v>1939</v>
      </c>
      <c r="BD51" s="357">
        <v>1930</v>
      </c>
      <c r="BE51" s="357">
        <v>1931</v>
      </c>
      <c r="BF51" s="357">
        <v>1941</v>
      </c>
      <c r="BG51" s="357">
        <v>1956</v>
      </c>
      <c r="BH51" s="357">
        <v>1957</v>
      </c>
      <c r="BI51" s="357">
        <v>1902</v>
      </c>
      <c r="BJ51" s="357">
        <v>1842</v>
      </c>
      <c r="BK51" s="345">
        <v>1838</v>
      </c>
      <c r="BL51" s="346">
        <v>1812</v>
      </c>
      <c r="BM51" s="357">
        <v>1829</v>
      </c>
      <c r="BN51" s="357">
        <v>1833</v>
      </c>
      <c r="BO51" s="357">
        <v>1874</v>
      </c>
      <c r="BP51" s="357">
        <v>1833</v>
      </c>
      <c r="BQ51" s="357">
        <v>1855</v>
      </c>
      <c r="BR51" s="357">
        <v>1848</v>
      </c>
      <c r="BS51" s="357">
        <v>1866</v>
      </c>
      <c r="BT51" s="357">
        <v>1867</v>
      </c>
      <c r="BU51" s="357">
        <v>1844</v>
      </c>
      <c r="BV51" s="357">
        <v>1800</v>
      </c>
      <c r="BW51" s="345">
        <v>1789</v>
      </c>
      <c r="BX51" s="346">
        <v>1724</v>
      </c>
      <c r="BY51" s="357">
        <v>1741</v>
      </c>
      <c r="BZ51" s="357">
        <v>1764</v>
      </c>
      <c r="CA51" s="357">
        <v>1760</v>
      </c>
      <c r="CB51" s="357">
        <v>1782</v>
      </c>
      <c r="CC51" s="357">
        <v>1781</v>
      </c>
      <c r="CD51" s="357">
        <v>1785</v>
      </c>
      <c r="CE51" s="357">
        <v>1827</v>
      </c>
      <c r="CF51" s="357">
        <v>1815</v>
      </c>
      <c r="CG51" s="357">
        <v>1818</v>
      </c>
      <c r="CH51" s="357">
        <v>1850</v>
      </c>
      <c r="CI51" s="345">
        <v>1871</v>
      </c>
      <c r="CJ51" s="346">
        <v>1807</v>
      </c>
      <c r="CK51" s="357">
        <v>1768</v>
      </c>
      <c r="CL51" s="357">
        <v>1806</v>
      </c>
      <c r="CM51" s="357">
        <v>1774</v>
      </c>
      <c r="CN51" s="357">
        <v>1735</v>
      </c>
      <c r="CO51" s="357">
        <v>1740</v>
      </c>
      <c r="CP51" s="357">
        <v>1760</v>
      </c>
      <c r="CQ51" s="357">
        <v>1773</v>
      </c>
      <c r="CR51" s="357">
        <v>1745</v>
      </c>
      <c r="CS51" s="357">
        <v>1723</v>
      </c>
      <c r="CT51" s="357">
        <v>1772</v>
      </c>
      <c r="CU51" s="345">
        <v>1794</v>
      </c>
      <c r="CV51" s="346">
        <v>1765</v>
      </c>
      <c r="CW51" s="357">
        <v>1768</v>
      </c>
      <c r="CX51" s="357">
        <v>1824</v>
      </c>
      <c r="CY51" s="357">
        <v>1811</v>
      </c>
      <c r="CZ51" s="357">
        <v>1811</v>
      </c>
      <c r="DA51" s="357">
        <v>1813</v>
      </c>
      <c r="DB51" s="357">
        <v>1778</v>
      </c>
      <c r="DC51" s="357">
        <v>1756</v>
      </c>
      <c r="DD51" s="357">
        <v>1787</v>
      </c>
      <c r="DE51" s="357">
        <v>1798</v>
      </c>
      <c r="DF51" s="357">
        <v>1795</v>
      </c>
      <c r="DG51" s="345">
        <v>1814</v>
      </c>
      <c r="DH51" s="346">
        <v>1808</v>
      </c>
      <c r="DI51" s="357">
        <v>1788</v>
      </c>
      <c r="DJ51" s="357">
        <v>1815</v>
      </c>
      <c r="DK51" s="357">
        <v>1822</v>
      </c>
      <c r="DL51" s="357">
        <v>1821</v>
      </c>
      <c r="DM51" s="357">
        <v>1830</v>
      </c>
      <c r="DN51" s="357">
        <v>1722</v>
      </c>
      <c r="DO51" s="357">
        <v>1690</v>
      </c>
      <c r="DP51" s="357">
        <v>1717</v>
      </c>
      <c r="DQ51" s="345">
        <v>1720</v>
      </c>
      <c r="DR51" s="345">
        <v>1735</v>
      </c>
      <c r="DS51" s="349">
        <v>1719</v>
      </c>
      <c r="DT51" s="345">
        <v>1666</v>
      </c>
      <c r="DU51" s="103">
        <v>-53</v>
      </c>
      <c r="DV51" s="83">
        <v>-3.1812725090036014</v>
      </c>
      <c r="DW51" s="103">
        <v>-148</v>
      </c>
      <c r="DX51" s="83">
        <v>-8.1587651598676949</v>
      </c>
    </row>
    <row r="52" spans="1:137" ht="15" outlineLevel="2">
      <c r="A52" s="343">
        <v>284</v>
      </c>
      <c r="B52" s="343" t="s">
        <v>329</v>
      </c>
      <c r="C52" s="343" t="s">
        <v>339</v>
      </c>
      <c r="D52" s="346">
        <v>2489</v>
      </c>
      <c r="E52" s="357">
        <v>2407</v>
      </c>
      <c r="F52" s="357">
        <v>2439</v>
      </c>
      <c r="G52" s="357">
        <v>2458</v>
      </c>
      <c r="H52" s="357">
        <v>2524</v>
      </c>
      <c r="I52" s="357">
        <v>2584</v>
      </c>
      <c r="J52" s="357">
        <v>2555</v>
      </c>
      <c r="K52" s="357">
        <v>2634</v>
      </c>
      <c r="L52" s="357">
        <v>2667</v>
      </c>
      <c r="M52" s="357">
        <v>2650</v>
      </c>
      <c r="N52" s="357">
        <v>2621</v>
      </c>
      <c r="O52" s="349">
        <v>2598</v>
      </c>
      <c r="P52" s="346">
        <v>2489</v>
      </c>
      <c r="Q52" s="357">
        <v>2424</v>
      </c>
      <c r="R52" s="357">
        <v>2552</v>
      </c>
      <c r="S52" s="357">
        <v>2550</v>
      </c>
      <c r="T52" s="357">
        <v>2524</v>
      </c>
      <c r="U52" s="357">
        <v>2566</v>
      </c>
      <c r="V52" s="357">
        <v>2539</v>
      </c>
      <c r="W52" s="357">
        <v>2638</v>
      </c>
      <c r="X52" s="357">
        <v>2702</v>
      </c>
      <c r="Y52" s="357">
        <v>2746</v>
      </c>
      <c r="Z52" s="357">
        <v>2651</v>
      </c>
      <c r="AA52" s="349">
        <v>2606</v>
      </c>
      <c r="AB52" s="346">
        <v>2469</v>
      </c>
      <c r="AC52" s="357">
        <v>2421</v>
      </c>
      <c r="AD52" s="357">
        <v>2356</v>
      </c>
      <c r="AE52" s="357">
        <v>2498</v>
      </c>
      <c r="AF52" s="357">
        <v>2481</v>
      </c>
      <c r="AG52" s="357">
        <v>2394</v>
      </c>
      <c r="AH52" s="357">
        <v>2477</v>
      </c>
      <c r="AI52" s="357">
        <v>2493</v>
      </c>
      <c r="AJ52" s="357">
        <v>2514</v>
      </c>
      <c r="AK52" s="357">
        <v>2511</v>
      </c>
      <c r="AL52" s="357">
        <v>2383</v>
      </c>
      <c r="AM52" s="349">
        <v>2417</v>
      </c>
      <c r="AN52" s="346">
        <v>2374</v>
      </c>
      <c r="AO52" s="357">
        <v>2131</v>
      </c>
      <c r="AP52" s="357">
        <v>2221</v>
      </c>
      <c r="AQ52" s="357">
        <v>2306</v>
      </c>
      <c r="AR52" s="357">
        <v>2323</v>
      </c>
      <c r="AS52" s="357">
        <v>2536</v>
      </c>
      <c r="AT52" s="357">
        <v>2514</v>
      </c>
      <c r="AU52" s="357">
        <v>2582</v>
      </c>
      <c r="AV52" s="357">
        <v>2613</v>
      </c>
      <c r="AW52" s="357">
        <v>2674</v>
      </c>
      <c r="AX52" s="357">
        <v>2695</v>
      </c>
      <c r="AY52" s="349">
        <v>2712</v>
      </c>
      <c r="AZ52" s="346">
        <v>2722</v>
      </c>
      <c r="BA52" s="357">
        <v>2682</v>
      </c>
      <c r="BB52" s="357">
        <v>2664</v>
      </c>
      <c r="BC52" s="357">
        <v>2599</v>
      </c>
      <c r="BD52" s="357">
        <v>2618</v>
      </c>
      <c r="BE52" s="357">
        <v>2671</v>
      </c>
      <c r="BF52" s="357">
        <v>2667</v>
      </c>
      <c r="BG52" s="357">
        <v>2660</v>
      </c>
      <c r="BH52" s="357">
        <v>2670</v>
      </c>
      <c r="BI52" s="357">
        <v>2705</v>
      </c>
      <c r="BJ52" s="357">
        <v>2699</v>
      </c>
      <c r="BK52" s="345">
        <v>2721</v>
      </c>
      <c r="BL52" s="346">
        <v>2655</v>
      </c>
      <c r="BM52" s="357">
        <v>2503</v>
      </c>
      <c r="BN52" s="357">
        <v>2601</v>
      </c>
      <c r="BO52" s="357">
        <v>2644</v>
      </c>
      <c r="BP52" s="357">
        <v>2600</v>
      </c>
      <c r="BQ52" s="357">
        <v>2619</v>
      </c>
      <c r="BR52" s="357">
        <v>2615</v>
      </c>
      <c r="BS52" s="357">
        <v>2647</v>
      </c>
      <c r="BT52" s="357">
        <v>2644</v>
      </c>
      <c r="BU52" s="357">
        <v>2672</v>
      </c>
      <c r="BV52" s="357">
        <v>2695</v>
      </c>
      <c r="BW52" s="345">
        <v>2701</v>
      </c>
      <c r="BX52" s="346">
        <v>2629</v>
      </c>
      <c r="BY52" s="357">
        <v>2532</v>
      </c>
      <c r="BZ52" s="357">
        <v>2501</v>
      </c>
      <c r="CA52" s="357">
        <v>2534</v>
      </c>
      <c r="CB52" s="357">
        <v>2610</v>
      </c>
      <c r="CC52" s="357">
        <v>2698</v>
      </c>
      <c r="CD52" s="357">
        <v>2753</v>
      </c>
      <c r="CE52" s="357">
        <v>2718</v>
      </c>
      <c r="CF52" s="357">
        <v>2690</v>
      </c>
      <c r="CG52" s="357">
        <v>2728</v>
      </c>
      <c r="CH52" s="357">
        <v>2701</v>
      </c>
      <c r="CI52" s="345">
        <v>2706</v>
      </c>
      <c r="CJ52" s="346">
        <v>2619</v>
      </c>
      <c r="CK52" s="357">
        <v>2579</v>
      </c>
      <c r="CL52" s="357">
        <v>2597</v>
      </c>
      <c r="CM52" s="357">
        <v>2637</v>
      </c>
      <c r="CN52" s="357">
        <v>2512</v>
      </c>
      <c r="CO52" s="357">
        <v>2521</v>
      </c>
      <c r="CP52" s="357">
        <v>2558</v>
      </c>
      <c r="CQ52" s="357">
        <v>2688</v>
      </c>
      <c r="CR52" s="357">
        <v>2755</v>
      </c>
      <c r="CS52" s="357">
        <v>2877</v>
      </c>
      <c r="CT52" s="357">
        <v>2982</v>
      </c>
      <c r="CU52" s="345">
        <v>3040</v>
      </c>
      <c r="CV52" s="346">
        <v>2965</v>
      </c>
      <c r="CW52" s="357">
        <v>2908</v>
      </c>
      <c r="CX52" s="357">
        <v>2974</v>
      </c>
      <c r="CY52" s="357">
        <v>3038</v>
      </c>
      <c r="CZ52" s="357">
        <v>3077</v>
      </c>
      <c r="DA52" s="357">
        <v>3103</v>
      </c>
      <c r="DB52" s="357">
        <v>3132</v>
      </c>
      <c r="DC52" s="357">
        <v>3154</v>
      </c>
      <c r="DD52" s="357">
        <v>3078</v>
      </c>
      <c r="DE52" s="357">
        <v>3142</v>
      </c>
      <c r="DF52" s="357">
        <v>3151</v>
      </c>
      <c r="DG52" s="345">
        <v>3163</v>
      </c>
      <c r="DH52" s="346">
        <v>3122</v>
      </c>
      <c r="DI52" s="357">
        <v>3063</v>
      </c>
      <c r="DJ52" s="357">
        <v>3195</v>
      </c>
      <c r="DK52" s="357">
        <v>3220</v>
      </c>
      <c r="DL52" s="357">
        <v>3210</v>
      </c>
      <c r="DM52" s="357">
        <v>3184</v>
      </c>
      <c r="DN52" s="357">
        <v>2903</v>
      </c>
      <c r="DO52" s="357">
        <v>2883</v>
      </c>
      <c r="DP52" s="357">
        <v>2879</v>
      </c>
      <c r="DQ52" s="345">
        <v>2806</v>
      </c>
      <c r="DR52" s="345">
        <v>2818</v>
      </c>
      <c r="DS52" s="349">
        <v>2813</v>
      </c>
      <c r="DT52" s="345">
        <v>2688</v>
      </c>
      <c r="DU52" s="103">
        <v>-125</v>
      </c>
      <c r="DV52" s="83">
        <v>-4.6502976190476195</v>
      </c>
      <c r="DW52" s="103">
        <v>-475</v>
      </c>
      <c r="DX52" s="83">
        <v>-15.017388555169141</v>
      </c>
    </row>
    <row r="53" spans="1:137" ht="15" outlineLevel="2">
      <c r="A53" s="343">
        <v>306</v>
      </c>
      <c r="B53" s="343" t="s">
        <v>329</v>
      </c>
      <c r="C53" s="343" t="s">
        <v>340</v>
      </c>
      <c r="D53" s="346">
        <v>512</v>
      </c>
      <c r="E53" s="357">
        <v>513</v>
      </c>
      <c r="F53" s="357">
        <v>521</v>
      </c>
      <c r="G53" s="357">
        <v>472</v>
      </c>
      <c r="H53" s="357">
        <v>491</v>
      </c>
      <c r="I53" s="357">
        <v>446</v>
      </c>
      <c r="J53" s="357">
        <v>476</v>
      </c>
      <c r="K53" s="357">
        <v>497</v>
      </c>
      <c r="L53" s="357">
        <v>502</v>
      </c>
      <c r="M53" s="357">
        <v>540</v>
      </c>
      <c r="N53" s="357">
        <v>543</v>
      </c>
      <c r="O53" s="349">
        <v>533</v>
      </c>
      <c r="P53" s="346">
        <v>510</v>
      </c>
      <c r="Q53" s="357">
        <v>507</v>
      </c>
      <c r="R53" s="357">
        <v>532</v>
      </c>
      <c r="S53" s="357">
        <v>552</v>
      </c>
      <c r="T53" s="357">
        <v>491</v>
      </c>
      <c r="U53" s="357">
        <v>563</v>
      </c>
      <c r="V53" s="357">
        <v>557</v>
      </c>
      <c r="W53" s="357">
        <v>575</v>
      </c>
      <c r="X53" s="357">
        <v>584</v>
      </c>
      <c r="Y53" s="357">
        <v>603</v>
      </c>
      <c r="Z53" s="357">
        <v>596</v>
      </c>
      <c r="AA53" s="349">
        <v>581</v>
      </c>
      <c r="AB53" s="346">
        <v>549</v>
      </c>
      <c r="AC53" s="357">
        <v>506</v>
      </c>
      <c r="AD53" s="357">
        <v>491</v>
      </c>
      <c r="AE53" s="357">
        <v>471</v>
      </c>
      <c r="AF53" s="357">
        <v>460</v>
      </c>
      <c r="AG53" s="357">
        <v>461</v>
      </c>
      <c r="AH53" s="357">
        <v>449</v>
      </c>
      <c r="AI53" s="357">
        <v>462</v>
      </c>
      <c r="AJ53" s="357">
        <v>501</v>
      </c>
      <c r="AK53" s="357">
        <v>517</v>
      </c>
      <c r="AL53" s="357">
        <v>506</v>
      </c>
      <c r="AM53" s="349">
        <v>563</v>
      </c>
      <c r="AN53" s="346">
        <v>680</v>
      </c>
      <c r="AO53" s="357">
        <v>604</v>
      </c>
      <c r="AP53" s="357">
        <v>604</v>
      </c>
      <c r="AQ53" s="357">
        <v>603</v>
      </c>
      <c r="AR53" s="357">
        <v>597</v>
      </c>
      <c r="AS53" s="357">
        <v>643</v>
      </c>
      <c r="AT53" s="357">
        <v>655</v>
      </c>
      <c r="AU53" s="357">
        <v>665</v>
      </c>
      <c r="AV53" s="357">
        <v>646</v>
      </c>
      <c r="AW53" s="357">
        <v>662</v>
      </c>
      <c r="AX53" s="357">
        <v>657</v>
      </c>
      <c r="AY53" s="349">
        <v>655</v>
      </c>
      <c r="AZ53" s="346">
        <v>634</v>
      </c>
      <c r="BA53" s="357">
        <v>629</v>
      </c>
      <c r="BB53" s="357">
        <v>661</v>
      </c>
      <c r="BC53" s="357">
        <v>629</v>
      </c>
      <c r="BD53" s="357">
        <v>650</v>
      </c>
      <c r="BE53" s="357">
        <v>669</v>
      </c>
      <c r="BF53" s="357">
        <v>650</v>
      </c>
      <c r="BG53" s="357">
        <v>666</v>
      </c>
      <c r="BH53" s="357">
        <v>660</v>
      </c>
      <c r="BI53" s="357">
        <v>646</v>
      </c>
      <c r="BJ53" s="357">
        <v>668</v>
      </c>
      <c r="BK53" s="345">
        <v>690</v>
      </c>
      <c r="BL53" s="346">
        <v>675</v>
      </c>
      <c r="BM53" s="357">
        <v>660</v>
      </c>
      <c r="BN53" s="357">
        <v>686</v>
      </c>
      <c r="BO53" s="357">
        <v>706</v>
      </c>
      <c r="BP53" s="357">
        <v>711</v>
      </c>
      <c r="BQ53" s="357">
        <v>763</v>
      </c>
      <c r="BR53" s="357">
        <v>761</v>
      </c>
      <c r="BS53" s="357">
        <v>773</v>
      </c>
      <c r="BT53" s="357">
        <v>768</v>
      </c>
      <c r="BU53" s="357">
        <v>806</v>
      </c>
      <c r="BV53" s="357">
        <v>829</v>
      </c>
      <c r="BW53" s="345">
        <v>827</v>
      </c>
      <c r="BX53" s="346">
        <v>818</v>
      </c>
      <c r="BY53" s="357">
        <v>802</v>
      </c>
      <c r="BZ53" s="357">
        <v>835</v>
      </c>
      <c r="CA53" s="357">
        <v>843</v>
      </c>
      <c r="CB53" s="357">
        <v>895</v>
      </c>
      <c r="CC53" s="357">
        <v>895</v>
      </c>
      <c r="CD53" s="357">
        <v>894</v>
      </c>
      <c r="CE53" s="357">
        <v>877</v>
      </c>
      <c r="CF53" s="357">
        <v>868</v>
      </c>
      <c r="CG53" s="357">
        <v>867</v>
      </c>
      <c r="CH53" s="357">
        <v>861</v>
      </c>
      <c r="CI53" s="345">
        <v>896</v>
      </c>
      <c r="CJ53" s="346">
        <v>840</v>
      </c>
      <c r="CK53" s="357">
        <v>850</v>
      </c>
      <c r="CL53" s="357">
        <v>891</v>
      </c>
      <c r="CM53" s="357">
        <v>889</v>
      </c>
      <c r="CN53" s="357">
        <v>837</v>
      </c>
      <c r="CO53" s="357">
        <v>801</v>
      </c>
      <c r="CP53" s="357">
        <v>774</v>
      </c>
      <c r="CQ53" s="357">
        <v>821</v>
      </c>
      <c r="CR53" s="357">
        <v>843</v>
      </c>
      <c r="CS53" s="357">
        <v>879</v>
      </c>
      <c r="CT53" s="357">
        <v>886</v>
      </c>
      <c r="CU53" s="345">
        <v>923</v>
      </c>
      <c r="CV53" s="346">
        <v>902</v>
      </c>
      <c r="CW53" s="357">
        <v>927</v>
      </c>
      <c r="CX53" s="357">
        <v>969</v>
      </c>
      <c r="CY53" s="357">
        <v>988</v>
      </c>
      <c r="CZ53" s="357">
        <v>992</v>
      </c>
      <c r="DA53" s="357">
        <v>1003</v>
      </c>
      <c r="DB53" s="357">
        <v>1012</v>
      </c>
      <c r="DC53" s="357">
        <v>1057</v>
      </c>
      <c r="DD53" s="357">
        <v>1074</v>
      </c>
      <c r="DE53" s="357">
        <v>1110</v>
      </c>
      <c r="DF53" s="357">
        <v>1025</v>
      </c>
      <c r="DG53" s="345">
        <v>1040</v>
      </c>
      <c r="DH53" s="346">
        <v>1000</v>
      </c>
      <c r="DI53" s="357">
        <v>1033</v>
      </c>
      <c r="DJ53" s="357">
        <v>1049</v>
      </c>
      <c r="DK53" s="357">
        <v>1133</v>
      </c>
      <c r="DL53" s="357">
        <v>1117</v>
      </c>
      <c r="DM53" s="357">
        <v>1146</v>
      </c>
      <c r="DN53" s="357">
        <v>1006</v>
      </c>
      <c r="DO53" s="357">
        <v>1012</v>
      </c>
      <c r="DP53" s="357">
        <v>1018</v>
      </c>
      <c r="DQ53" s="345">
        <v>1023</v>
      </c>
      <c r="DR53" s="345">
        <v>1032</v>
      </c>
      <c r="DS53" s="349">
        <v>1021</v>
      </c>
      <c r="DT53" s="345">
        <v>1010</v>
      </c>
      <c r="DU53" s="103">
        <v>-11</v>
      </c>
      <c r="DV53" s="83">
        <v>-1.089108910891089</v>
      </c>
      <c r="DW53" s="103">
        <v>-30</v>
      </c>
      <c r="DX53" s="83">
        <v>-2.8846153846153846</v>
      </c>
    </row>
    <row r="54" spans="1:137" ht="15" outlineLevel="2">
      <c r="A54" s="343">
        <v>347</v>
      </c>
      <c r="B54" s="343" t="s">
        <v>329</v>
      </c>
      <c r="C54" s="343" t="s">
        <v>341</v>
      </c>
      <c r="D54" s="346">
        <v>862</v>
      </c>
      <c r="E54" s="357">
        <v>861</v>
      </c>
      <c r="F54" s="357">
        <v>861</v>
      </c>
      <c r="G54" s="357">
        <v>841</v>
      </c>
      <c r="H54" s="357">
        <v>859</v>
      </c>
      <c r="I54" s="357">
        <v>872</v>
      </c>
      <c r="J54" s="357">
        <v>841</v>
      </c>
      <c r="K54" s="357">
        <v>838</v>
      </c>
      <c r="L54" s="357">
        <v>826</v>
      </c>
      <c r="M54" s="357">
        <v>869</v>
      </c>
      <c r="N54" s="357">
        <v>869</v>
      </c>
      <c r="O54" s="349">
        <v>812</v>
      </c>
      <c r="P54" s="346">
        <v>792</v>
      </c>
      <c r="Q54" s="357">
        <v>652</v>
      </c>
      <c r="R54" s="357">
        <v>788</v>
      </c>
      <c r="S54" s="357">
        <v>814</v>
      </c>
      <c r="T54" s="357">
        <v>859</v>
      </c>
      <c r="U54" s="357">
        <v>850</v>
      </c>
      <c r="V54" s="357">
        <v>855</v>
      </c>
      <c r="W54" s="357">
        <v>878</v>
      </c>
      <c r="X54" s="357">
        <v>891</v>
      </c>
      <c r="Y54" s="357">
        <v>931</v>
      </c>
      <c r="Z54" s="357">
        <v>889</v>
      </c>
      <c r="AA54" s="349">
        <v>870</v>
      </c>
      <c r="AB54" s="346">
        <v>831</v>
      </c>
      <c r="AC54" s="357">
        <v>816</v>
      </c>
      <c r="AD54" s="357">
        <v>816</v>
      </c>
      <c r="AE54" s="357">
        <v>838</v>
      </c>
      <c r="AF54" s="357">
        <v>830</v>
      </c>
      <c r="AG54" s="357">
        <v>869</v>
      </c>
      <c r="AH54" s="357">
        <v>932</v>
      </c>
      <c r="AI54" s="357">
        <v>926</v>
      </c>
      <c r="AJ54" s="357">
        <v>935</v>
      </c>
      <c r="AK54" s="357">
        <v>931</v>
      </c>
      <c r="AL54" s="357">
        <v>843</v>
      </c>
      <c r="AM54" s="349">
        <v>846</v>
      </c>
      <c r="AN54" s="346">
        <v>800</v>
      </c>
      <c r="AO54" s="357">
        <v>760</v>
      </c>
      <c r="AP54" s="357">
        <v>780</v>
      </c>
      <c r="AQ54" s="357">
        <v>831</v>
      </c>
      <c r="AR54" s="357">
        <v>862</v>
      </c>
      <c r="AS54" s="357">
        <v>886</v>
      </c>
      <c r="AT54" s="357">
        <v>902</v>
      </c>
      <c r="AU54" s="357">
        <v>906</v>
      </c>
      <c r="AV54" s="357">
        <v>900</v>
      </c>
      <c r="AW54" s="357">
        <v>886</v>
      </c>
      <c r="AX54" s="357">
        <v>885</v>
      </c>
      <c r="AY54" s="349">
        <v>855</v>
      </c>
      <c r="AZ54" s="346">
        <v>814</v>
      </c>
      <c r="BA54" s="357">
        <v>784</v>
      </c>
      <c r="BB54" s="357">
        <v>781</v>
      </c>
      <c r="BC54" s="357">
        <v>748</v>
      </c>
      <c r="BD54" s="357">
        <v>737</v>
      </c>
      <c r="BE54" s="357">
        <v>754</v>
      </c>
      <c r="BF54" s="357">
        <v>758</v>
      </c>
      <c r="BG54" s="357">
        <v>742</v>
      </c>
      <c r="BH54" s="357">
        <v>793</v>
      </c>
      <c r="BI54" s="357">
        <v>790</v>
      </c>
      <c r="BJ54" s="357">
        <v>777</v>
      </c>
      <c r="BK54" s="345">
        <v>799</v>
      </c>
      <c r="BL54" s="346">
        <v>785</v>
      </c>
      <c r="BM54" s="357">
        <v>798</v>
      </c>
      <c r="BN54" s="357">
        <v>838</v>
      </c>
      <c r="BO54" s="357">
        <v>868</v>
      </c>
      <c r="BP54" s="357">
        <v>894</v>
      </c>
      <c r="BQ54" s="357">
        <v>887</v>
      </c>
      <c r="BR54" s="357">
        <v>910</v>
      </c>
      <c r="BS54" s="357">
        <v>899</v>
      </c>
      <c r="BT54" s="357">
        <v>908</v>
      </c>
      <c r="BU54" s="357">
        <v>881</v>
      </c>
      <c r="BV54" s="357">
        <v>856</v>
      </c>
      <c r="BW54" s="345">
        <v>868</v>
      </c>
      <c r="BX54" s="346">
        <v>842</v>
      </c>
      <c r="BY54" s="357">
        <v>836</v>
      </c>
      <c r="BZ54" s="357">
        <v>881</v>
      </c>
      <c r="CA54" s="357">
        <v>876</v>
      </c>
      <c r="CB54" s="357">
        <v>892</v>
      </c>
      <c r="CC54" s="357">
        <v>885</v>
      </c>
      <c r="CD54" s="357">
        <v>900</v>
      </c>
      <c r="CE54" s="357">
        <v>930</v>
      </c>
      <c r="CF54" s="357">
        <v>878</v>
      </c>
      <c r="CG54" s="357">
        <v>838</v>
      </c>
      <c r="CH54" s="357">
        <v>844</v>
      </c>
      <c r="CI54" s="345">
        <v>823</v>
      </c>
      <c r="CJ54" s="346">
        <v>776</v>
      </c>
      <c r="CK54" s="357">
        <v>727</v>
      </c>
      <c r="CL54" s="357">
        <v>739</v>
      </c>
      <c r="CM54" s="357">
        <v>758</v>
      </c>
      <c r="CN54" s="357">
        <v>751</v>
      </c>
      <c r="CO54" s="357">
        <v>742</v>
      </c>
      <c r="CP54" s="357">
        <v>733</v>
      </c>
      <c r="CQ54" s="357">
        <v>747</v>
      </c>
      <c r="CR54" s="357">
        <v>735</v>
      </c>
      <c r="CS54" s="357">
        <v>713</v>
      </c>
      <c r="CT54" s="357">
        <v>709</v>
      </c>
      <c r="CU54" s="345">
        <v>722</v>
      </c>
      <c r="CV54" s="346">
        <v>721</v>
      </c>
      <c r="CW54" s="357">
        <v>742</v>
      </c>
      <c r="CX54" s="357">
        <v>779</v>
      </c>
      <c r="CY54" s="357">
        <v>801</v>
      </c>
      <c r="CZ54" s="357">
        <v>802</v>
      </c>
      <c r="DA54" s="357">
        <v>796</v>
      </c>
      <c r="DB54" s="357">
        <v>767</v>
      </c>
      <c r="DC54" s="357">
        <v>768</v>
      </c>
      <c r="DD54" s="357">
        <v>778</v>
      </c>
      <c r="DE54" s="357">
        <v>781</v>
      </c>
      <c r="DF54" s="357">
        <v>784</v>
      </c>
      <c r="DG54" s="345">
        <v>801</v>
      </c>
      <c r="DH54" s="346">
        <v>778</v>
      </c>
      <c r="DI54" s="357">
        <v>750</v>
      </c>
      <c r="DJ54" s="357">
        <v>781</v>
      </c>
      <c r="DK54" s="357">
        <v>786</v>
      </c>
      <c r="DL54" s="357">
        <v>799</v>
      </c>
      <c r="DM54" s="357">
        <v>819</v>
      </c>
      <c r="DN54" s="357">
        <v>747</v>
      </c>
      <c r="DO54" s="357">
        <v>744</v>
      </c>
      <c r="DP54" s="357">
        <v>761</v>
      </c>
      <c r="DQ54" s="345">
        <v>762</v>
      </c>
      <c r="DR54" s="345">
        <v>738</v>
      </c>
      <c r="DS54" s="349">
        <v>729</v>
      </c>
      <c r="DT54" s="345">
        <v>713</v>
      </c>
      <c r="DU54" s="103">
        <v>-16</v>
      </c>
      <c r="DV54" s="83">
        <v>-2.244039270687237</v>
      </c>
      <c r="DW54" s="103">
        <v>-88</v>
      </c>
      <c r="DX54" s="83">
        <v>-10.986267166042447</v>
      </c>
    </row>
    <row r="55" spans="1:137" ht="15" outlineLevel="2">
      <c r="A55" s="343">
        <v>411</v>
      </c>
      <c r="B55" s="343" t="s">
        <v>329</v>
      </c>
      <c r="C55" s="343" t="s">
        <v>342</v>
      </c>
      <c r="D55" s="346">
        <v>1097</v>
      </c>
      <c r="E55" s="357">
        <v>1049</v>
      </c>
      <c r="F55" s="357">
        <v>1051</v>
      </c>
      <c r="G55" s="357">
        <v>1085</v>
      </c>
      <c r="H55" s="357">
        <v>1093</v>
      </c>
      <c r="I55" s="357">
        <v>1091</v>
      </c>
      <c r="J55" s="357">
        <v>1126</v>
      </c>
      <c r="K55" s="357">
        <v>1112</v>
      </c>
      <c r="L55" s="357">
        <v>1082</v>
      </c>
      <c r="M55" s="357">
        <v>1116</v>
      </c>
      <c r="N55" s="357">
        <v>1132</v>
      </c>
      <c r="O55" s="349">
        <v>1139</v>
      </c>
      <c r="P55" s="346">
        <v>1142</v>
      </c>
      <c r="Q55" s="357">
        <v>1167</v>
      </c>
      <c r="R55" s="357">
        <v>1139</v>
      </c>
      <c r="S55" s="357">
        <v>1156</v>
      </c>
      <c r="T55" s="357">
        <v>1093</v>
      </c>
      <c r="U55" s="357">
        <v>1193</v>
      </c>
      <c r="V55" s="357">
        <v>1236</v>
      </c>
      <c r="W55" s="357">
        <v>1285</v>
      </c>
      <c r="X55" s="357">
        <v>1316</v>
      </c>
      <c r="Y55" s="357">
        <v>1300</v>
      </c>
      <c r="Z55" s="357">
        <v>1273</v>
      </c>
      <c r="AA55" s="349">
        <v>1251</v>
      </c>
      <c r="AB55" s="346">
        <v>1227</v>
      </c>
      <c r="AC55" s="357">
        <v>1165</v>
      </c>
      <c r="AD55" s="357">
        <v>1159</v>
      </c>
      <c r="AE55" s="357">
        <v>1148</v>
      </c>
      <c r="AF55" s="357">
        <v>1101</v>
      </c>
      <c r="AG55" s="357">
        <v>1020</v>
      </c>
      <c r="AH55" s="357">
        <v>1099</v>
      </c>
      <c r="AI55" s="357">
        <v>1308</v>
      </c>
      <c r="AJ55" s="357">
        <v>1330</v>
      </c>
      <c r="AK55" s="357">
        <v>1360</v>
      </c>
      <c r="AL55" s="357">
        <v>1288</v>
      </c>
      <c r="AM55" s="349">
        <v>1261</v>
      </c>
      <c r="AN55" s="346">
        <v>1228</v>
      </c>
      <c r="AO55" s="357">
        <v>1121</v>
      </c>
      <c r="AP55" s="357">
        <v>1150</v>
      </c>
      <c r="AQ55" s="357">
        <v>1174</v>
      </c>
      <c r="AR55" s="357">
        <v>1193</v>
      </c>
      <c r="AS55" s="357">
        <v>1226</v>
      </c>
      <c r="AT55" s="357">
        <v>1222</v>
      </c>
      <c r="AU55" s="357">
        <v>1211</v>
      </c>
      <c r="AV55" s="357">
        <v>1208</v>
      </c>
      <c r="AW55" s="357">
        <v>1216</v>
      </c>
      <c r="AX55" s="357">
        <v>1224</v>
      </c>
      <c r="AY55" s="349">
        <v>1256</v>
      </c>
      <c r="AZ55" s="346">
        <v>1269</v>
      </c>
      <c r="BA55" s="357">
        <v>1251</v>
      </c>
      <c r="BB55" s="357">
        <v>1216</v>
      </c>
      <c r="BC55" s="357">
        <v>1199</v>
      </c>
      <c r="BD55" s="357">
        <v>1179</v>
      </c>
      <c r="BE55" s="357">
        <v>1167</v>
      </c>
      <c r="BF55" s="357">
        <v>1184</v>
      </c>
      <c r="BG55" s="357">
        <v>1171</v>
      </c>
      <c r="BH55" s="357">
        <v>1184</v>
      </c>
      <c r="BI55" s="357">
        <v>1177</v>
      </c>
      <c r="BJ55" s="357">
        <v>1161</v>
      </c>
      <c r="BK55" s="345">
        <v>1181</v>
      </c>
      <c r="BL55" s="346">
        <v>1176</v>
      </c>
      <c r="BM55" s="357">
        <v>1185</v>
      </c>
      <c r="BN55" s="357">
        <v>1200</v>
      </c>
      <c r="BO55" s="357">
        <v>1200</v>
      </c>
      <c r="BP55" s="357">
        <v>1182</v>
      </c>
      <c r="BQ55" s="357">
        <v>1184</v>
      </c>
      <c r="BR55" s="357">
        <v>1150</v>
      </c>
      <c r="BS55" s="357">
        <v>1135</v>
      </c>
      <c r="BT55" s="357">
        <v>1126</v>
      </c>
      <c r="BU55" s="357">
        <v>1121</v>
      </c>
      <c r="BV55" s="357">
        <v>1088</v>
      </c>
      <c r="BW55" s="345">
        <v>1068</v>
      </c>
      <c r="BX55" s="346">
        <v>987</v>
      </c>
      <c r="BY55" s="357">
        <v>989</v>
      </c>
      <c r="BZ55" s="357">
        <v>1024</v>
      </c>
      <c r="CA55" s="357">
        <v>1036</v>
      </c>
      <c r="CB55" s="357">
        <v>1056</v>
      </c>
      <c r="CC55" s="357">
        <v>1066</v>
      </c>
      <c r="CD55" s="357">
        <v>1068</v>
      </c>
      <c r="CE55" s="357">
        <v>1087</v>
      </c>
      <c r="CF55" s="357">
        <v>1128</v>
      </c>
      <c r="CG55" s="357">
        <v>1142</v>
      </c>
      <c r="CH55" s="357">
        <v>1152</v>
      </c>
      <c r="CI55" s="345">
        <v>1127</v>
      </c>
      <c r="CJ55" s="346">
        <v>1082</v>
      </c>
      <c r="CK55" s="357">
        <v>1046</v>
      </c>
      <c r="CL55" s="357">
        <v>1044</v>
      </c>
      <c r="CM55" s="357">
        <v>1051</v>
      </c>
      <c r="CN55" s="357">
        <v>1027</v>
      </c>
      <c r="CO55" s="357">
        <v>1039</v>
      </c>
      <c r="CP55" s="357">
        <v>1049</v>
      </c>
      <c r="CQ55" s="357">
        <v>1111</v>
      </c>
      <c r="CR55" s="357">
        <v>1110</v>
      </c>
      <c r="CS55" s="357">
        <v>1149</v>
      </c>
      <c r="CT55" s="357">
        <v>1162</v>
      </c>
      <c r="CU55" s="345">
        <v>1147</v>
      </c>
      <c r="CV55" s="346">
        <v>1119</v>
      </c>
      <c r="CW55" s="357">
        <v>1140</v>
      </c>
      <c r="CX55" s="357">
        <v>1143</v>
      </c>
      <c r="CY55" s="357">
        <v>1171</v>
      </c>
      <c r="CZ55" s="357">
        <v>1217</v>
      </c>
      <c r="DA55" s="357">
        <v>1225</v>
      </c>
      <c r="DB55" s="357">
        <v>1203</v>
      </c>
      <c r="DC55" s="357">
        <v>1175</v>
      </c>
      <c r="DD55" s="357">
        <v>1245</v>
      </c>
      <c r="DE55" s="357">
        <v>1232</v>
      </c>
      <c r="DF55" s="357">
        <v>1187</v>
      </c>
      <c r="DG55" s="345">
        <v>1196</v>
      </c>
      <c r="DH55" s="346">
        <v>1144</v>
      </c>
      <c r="DI55" s="357">
        <v>1158</v>
      </c>
      <c r="DJ55" s="357">
        <v>1164</v>
      </c>
      <c r="DK55" s="357">
        <v>1201</v>
      </c>
      <c r="DL55" s="357">
        <v>1224</v>
      </c>
      <c r="DM55" s="357">
        <v>1234</v>
      </c>
      <c r="DN55" s="357">
        <v>1106</v>
      </c>
      <c r="DO55" s="357">
        <v>1086</v>
      </c>
      <c r="DP55" s="357">
        <v>1116</v>
      </c>
      <c r="DQ55" s="345">
        <v>1103</v>
      </c>
      <c r="DR55" s="345">
        <v>1121</v>
      </c>
      <c r="DS55" s="349">
        <v>1090</v>
      </c>
      <c r="DT55" s="345">
        <v>1042</v>
      </c>
      <c r="DU55" s="103">
        <v>-48</v>
      </c>
      <c r="DV55" s="83">
        <v>-4.6065259117082533</v>
      </c>
      <c r="DW55" s="103">
        <v>-154</v>
      </c>
      <c r="DX55" s="83">
        <v>-12.876254180602006</v>
      </c>
    </row>
    <row r="56" spans="1:137" ht="15" outlineLevel="2">
      <c r="A56" s="343">
        <v>501</v>
      </c>
      <c r="B56" s="343" t="s">
        <v>329</v>
      </c>
      <c r="C56" s="343" t="s">
        <v>343</v>
      </c>
      <c r="D56" s="346">
        <v>142</v>
      </c>
      <c r="E56" s="357">
        <v>147</v>
      </c>
      <c r="F56" s="357">
        <v>150</v>
      </c>
      <c r="G56" s="357">
        <v>186</v>
      </c>
      <c r="H56" s="357">
        <v>195</v>
      </c>
      <c r="I56" s="357">
        <v>182</v>
      </c>
      <c r="J56" s="357">
        <v>188</v>
      </c>
      <c r="K56" s="357">
        <v>192</v>
      </c>
      <c r="L56" s="357">
        <v>192</v>
      </c>
      <c r="M56" s="357">
        <v>200</v>
      </c>
      <c r="N56" s="357">
        <v>195</v>
      </c>
      <c r="O56" s="349">
        <v>183</v>
      </c>
      <c r="P56" s="346">
        <v>192</v>
      </c>
      <c r="Q56" s="357">
        <v>189</v>
      </c>
      <c r="R56" s="357">
        <v>194</v>
      </c>
      <c r="S56" s="357">
        <v>212</v>
      </c>
      <c r="T56" s="357">
        <v>195</v>
      </c>
      <c r="U56" s="357">
        <v>219</v>
      </c>
      <c r="V56" s="357">
        <v>231</v>
      </c>
      <c r="W56" s="357">
        <v>248</v>
      </c>
      <c r="X56" s="357">
        <v>253</v>
      </c>
      <c r="Y56" s="357">
        <v>284</v>
      </c>
      <c r="Z56" s="357">
        <v>270</v>
      </c>
      <c r="AA56" s="349">
        <v>254</v>
      </c>
      <c r="AB56" s="346">
        <v>255</v>
      </c>
      <c r="AC56" s="357">
        <v>230</v>
      </c>
      <c r="AD56" s="357">
        <v>223</v>
      </c>
      <c r="AE56" s="357">
        <v>204</v>
      </c>
      <c r="AF56" s="357">
        <v>172</v>
      </c>
      <c r="AG56" s="357">
        <v>164</v>
      </c>
      <c r="AH56" s="357">
        <v>173</v>
      </c>
      <c r="AI56" s="357">
        <v>189</v>
      </c>
      <c r="AJ56" s="357">
        <v>187</v>
      </c>
      <c r="AK56" s="357">
        <v>179</v>
      </c>
      <c r="AL56" s="357">
        <v>158</v>
      </c>
      <c r="AM56" s="349">
        <v>73</v>
      </c>
      <c r="AN56" s="346">
        <v>197</v>
      </c>
      <c r="AO56" s="357">
        <v>187</v>
      </c>
      <c r="AP56" s="357">
        <v>204</v>
      </c>
      <c r="AQ56" s="357">
        <v>216</v>
      </c>
      <c r="AR56" s="357">
        <v>220</v>
      </c>
      <c r="AS56" s="357">
        <v>233</v>
      </c>
      <c r="AT56" s="357">
        <v>242</v>
      </c>
      <c r="AU56" s="357">
        <v>231</v>
      </c>
      <c r="AV56" s="357">
        <v>223</v>
      </c>
      <c r="AW56" s="357">
        <v>267</v>
      </c>
      <c r="AX56" s="357">
        <v>266</v>
      </c>
      <c r="AY56" s="349">
        <v>246</v>
      </c>
      <c r="AZ56" s="346">
        <v>208</v>
      </c>
      <c r="BA56" s="357">
        <v>192</v>
      </c>
      <c r="BB56" s="357">
        <v>186</v>
      </c>
      <c r="BC56" s="357">
        <v>163</v>
      </c>
      <c r="BD56" s="357">
        <v>170</v>
      </c>
      <c r="BE56" s="357">
        <v>176</v>
      </c>
      <c r="BF56" s="357">
        <v>180</v>
      </c>
      <c r="BG56" s="357">
        <v>196</v>
      </c>
      <c r="BH56" s="357">
        <v>190</v>
      </c>
      <c r="BI56" s="357">
        <v>192</v>
      </c>
      <c r="BJ56" s="357">
        <v>182</v>
      </c>
      <c r="BK56" s="345">
        <v>182</v>
      </c>
      <c r="BL56" s="346">
        <v>174</v>
      </c>
      <c r="BM56" s="357">
        <v>188</v>
      </c>
      <c r="BN56" s="357">
        <v>180</v>
      </c>
      <c r="BO56" s="357">
        <v>186</v>
      </c>
      <c r="BP56" s="357">
        <v>196</v>
      </c>
      <c r="BQ56" s="357">
        <v>201</v>
      </c>
      <c r="BR56" s="357">
        <v>191</v>
      </c>
      <c r="BS56" s="357">
        <v>184</v>
      </c>
      <c r="BT56" s="357">
        <v>180</v>
      </c>
      <c r="BU56" s="357">
        <v>174</v>
      </c>
      <c r="BV56" s="357">
        <v>183</v>
      </c>
      <c r="BW56" s="345">
        <v>190</v>
      </c>
      <c r="BX56" s="346">
        <v>177</v>
      </c>
      <c r="BY56" s="357">
        <v>177</v>
      </c>
      <c r="BZ56" s="357">
        <v>185</v>
      </c>
      <c r="CA56" s="357">
        <v>181</v>
      </c>
      <c r="CB56" s="357">
        <v>189</v>
      </c>
      <c r="CC56" s="357">
        <v>187</v>
      </c>
      <c r="CD56" s="357">
        <v>199</v>
      </c>
      <c r="CE56" s="357">
        <v>217</v>
      </c>
      <c r="CF56" s="357">
        <v>215</v>
      </c>
      <c r="CG56" s="357">
        <v>220</v>
      </c>
      <c r="CH56" s="357">
        <v>219</v>
      </c>
      <c r="CI56" s="345">
        <v>223</v>
      </c>
      <c r="CJ56" s="346">
        <v>198</v>
      </c>
      <c r="CK56" s="357">
        <v>195</v>
      </c>
      <c r="CL56" s="357">
        <v>213</v>
      </c>
      <c r="CM56" s="357">
        <v>213</v>
      </c>
      <c r="CN56" s="357">
        <v>209</v>
      </c>
      <c r="CO56" s="357">
        <v>215</v>
      </c>
      <c r="CP56" s="357">
        <v>234</v>
      </c>
      <c r="CQ56" s="357">
        <v>245</v>
      </c>
      <c r="CR56" s="357">
        <v>243</v>
      </c>
      <c r="CS56" s="357">
        <v>249</v>
      </c>
      <c r="CT56" s="357">
        <v>249</v>
      </c>
      <c r="CU56" s="345">
        <v>241</v>
      </c>
      <c r="CV56" s="346">
        <v>235</v>
      </c>
      <c r="CW56" s="357">
        <v>258</v>
      </c>
      <c r="CX56" s="357">
        <v>260</v>
      </c>
      <c r="CY56" s="357">
        <v>276</v>
      </c>
      <c r="CZ56" s="357">
        <v>284</v>
      </c>
      <c r="DA56" s="357">
        <v>281</v>
      </c>
      <c r="DB56" s="357">
        <v>274</v>
      </c>
      <c r="DC56" s="357">
        <v>275</v>
      </c>
      <c r="DD56" s="357">
        <v>269</v>
      </c>
      <c r="DE56" s="357">
        <v>274</v>
      </c>
      <c r="DF56" s="357">
        <v>274</v>
      </c>
      <c r="DG56" s="345">
        <v>283</v>
      </c>
      <c r="DH56" s="346">
        <v>292</v>
      </c>
      <c r="DI56" s="357">
        <v>295</v>
      </c>
      <c r="DJ56" s="357">
        <v>298</v>
      </c>
      <c r="DK56" s="357">
        <v>307</v>
      </c>
      <c r="DL56" s="357">
        <v>326</v>
      </c>
      <c r="DM56" s="357">
        <v>335</v>
      </c>
      <c r="DN56" s="357">
        <v>308</v>
      </c>
      <c r="DO56" s="357">
        <v>299</v>
      </c>
      <c r="DP56" s="357">
        <v>287</v>
      </c>
      <c r="DQ56" s="345">
        <v>281</v>
      </c>
      <c r="DR56" s="345">
        <v>293</v>
      </c>
      <c r="DS56" s="349">
        <v>260</v>
      </c>
      <c r="DT56" s="345">
        <v>268</v>
      </c>
      <c r="DU56" s="103">
        <v>8</v>
      </c>
      <c r="DV56" s="83">
        <v>2.9850746268656714</v>
      </c>
      <c r="DW56" s="103">
        <v>-15</v>
      </c>
      <c r="DX56" s="83">
        <v>-5.3003533568904597</v>
      </c>
    </row>
    <row r="57" spans="1:137" ht="15" outlineLevel="2">
      <c r="A57" s="343">
        <v>543</v>
      </c>
      <c r="B57" s="343" t="s">
        <v>329</v>
      </c>
      <c r="C57" s="343" t="s">
        <v>344</v>
      </c>
      <c r="D57" s="346">
        <v>486</v>
      </c>
      <c r="E57" s="357">
        <v>484</v>
      </c>
      <c r="F57" s="357">
        <v>513</v>
      </c>
      <c r="G57" s="357">
        <v>483</v>
      </c>
      <c r="H57" s="357">
        <v>462</v>
      </c>
      <c r="I57" s="357">
        <v>528</v>
      </c>
      <c r="J57" s="357">
        <v>529</v>
      </c>
      <c r="K57" s="357">
        <v>562</v>
      </c>
      <c r="L57" s="357">
        <v>588</v>
      </c>
      <c r="M57" s="357">
        <v>596</v>
      </c>
      <c r="N57" s="357">
        <v>597</v>
      </c>
      <c r="O57" s="349">
        <v>553</v>
      </c>
      <c r="P57" s="346">
        <v>492</v>
      </c>
      <c r="Q57" s="357">
        <v>543</v>
      </c>
      <c r="R57" s="357">
        <v>604</v>
      </c>
      <c r="S57" s="357">
        <v>606</v>
      </c>
      <c r="T57" s="357">
        <v>462</v>
      </c>
      <c r="U57" s="357">
        <v>630</v>
      </c>
      <c r="V57" s="357">
        <v>650</v>
      </c>
      <c r="W57" s="357">
        <v>674</v>
      </c>
      <c r="X57" s="357">
        <v>713</v>
      </c>
      <c r="Y57" s="357">
        <v>736</v>
      </c>
      <c r="Z57" s="357">
        <v>688</v>
      </c>
      <c r="AA57" s="349">
        <v>656</v>
      </c>
      <c r="AB57" s="346">
        <v>594</v>
      </c>
      <c r="AC57" s="357">
        <v>562</v>
      </c>
      <c r="AD57" s="357">
        <v>566</v>
      </c>
      <c r="AE57" s="357">
        <v>577</v>
      </c>
      <c r="AF57" s="357">
        <v>583</v>
      </c>
      <c r="AG57" s="357">
        <v>613</v>
      </c>
      <c r="AH57" s="357">
        <v>647</v>
      </c>
      <c r="AI57" s="357">
        <v>670</v>
      </c>
      <c r="AJ57" s="357">
        <v>689</v>
      </c>
      <c r="AK57" s="357">
        <v>711</v>
      </c>
      <c r="AL57" s="357">
        <v>614</v>
      </c>
      <c r="AM57" s="349">
        <v>632</v>
      </c>
      <c r="AN57" s="346">
        <v>621</v>
      </c>
      <c r="AO57" s="357">
        <v>515</v>
      </c>
      <c r="AP57" s="357">
        <v>549</v>
      </c>
      <c r="AQ57" s="357">
        <v>565</v>
      </c>
      <c r="AR57" s="357">
        <v>574</v>
      </c>
      <c r="AS57" s="357">
        <v>663</v>
      </c>
      <c r="AT57" s="357">
        <v>646</v>
      </c>
      <c r="AU57" s="357">
        <v>655</v>
      </c>
      <c r="AV57" s="357">
        <v>645</v>
      </c>
      <c r="AW57" s="357">
        <v>633</v>
      </c>
      <c r="AX57" s="357">
        <v>637</v>
      </c>
      <c r="AY57" s="349">
        <v>644</v>
      </c>
      <c r="AZ57" s="346">
        <v>632</v>
      </c>
      <c r="BA57" s="357">
        <v>625</v>
      </c>
      <c r="BB57" s="357">
        <v>600</v>
      </c>
      <c r="BC57" s="357">
        <v>583</v>
      </c>
      <c r="BD57" s="357">
        <v>582</v>
      </c>
      <c r="BE57" s="357">
        <v>601</v>
      </c>
      <c r="BF57" s="357">
        <v>628</v>
      </c>
      <c r="BG57" s="357">
        <v>614</v>
      </c>
      <c r="BH57" s="357">
        <v>610</v>
      </c>
      <c r="BI57" s="357">
        <v>599</v>
      </c>
      <c r="BJ57" s="357">
        <v>575</v>
      </c>
      <c r="BK57" s="345">
        <v>593</v>
      </c>
      <c r="BL57" s="346">
        <v>573</v>
      </c>
      <c r="BM57" s="357">
        <v>565</v>
      </c>
      <c r="BN57" s="357">
        <v>611</v>
      </c>
      <c r="BO57" s="357">
        <v>614</v>
      </c>
      <c r="BP57" s="357">
        <v>603</v>
      </c>
      <c r="BQ57" s="357">
        <v>592</v>
      </c>
      <c r="BR57" s="357">
        <v>583</v>
      </c>
      <c r="BS57" s="357">
        <v>568</v>
      </c>
      <c r="BT57" s="357">
        <v>567</v>
      </c>
      <c r="BU57" s="357">
        <v>560</v>
      </c>
      <c r="BV57" s="357">
        <v>576</v>
      </c>
      <c r="BW57" s="345">
        <v>545</v>
      </c>
      <c r="BX57" s="346">
        <v>513</v>
      </c>
      <c r="BY57" s="357">
        <v>510</v>
      </c>
      <c r="BZ57" s="357">
        <v>502</v>
      </c>
      <c r="CA57" s="357">
        <v>509</v>
      </c>
      <c r="CB57" s="357">
        <v>544</v>
      </c>
      <c r="CC57" s="357">
        <v>556</v>
      </c>
      <c r="CD57" s="357">
        <v>566</v>
      </c>
      <c r="CE57" s="357">
        <v>528</v>
      </c>
      <c r="CF57" s="357">
        <v>529</v>
      </c>
      <c r="CG57" s="357">
        <v>559</v>
      </c>
      <c r="CH57" s="357">
        <v>543</v>
      </c>
      <c r="CI57" s="345">
        <v>547</v>
      </c>
      <c r="CJ57" s="346">
        <v>518</v>
      </c>
      <c r="CK57" s="357">
        <v>502</v>
      </c>
      <c r="CL57" s="357">
        <v>525</v>
      </c>
      <c r="CM57" s="357">
        <v>570</v>
      </c>
      <c r="CN57" s="357">
        <v>515</v>
      </c>
      <c r="CO57" s="357">
        <v>519</v>
      </c>
      <c r="CP57" s="357">
        <v>540</v>
      </c>
      <c r="CQ57" s="357">
        <v>585</v>
      </c>
      <c r="CR57" s="357">
        <v>558</v>
      </c>
      <c r="CS57" s="357">
        <v>582</v>
      </c>
      <c r="CT57" s="357">
        <v>601</v>
      </c>
      <c r="CU57" s="345">
        <v>616</v>
      </c>
      <c r="CV57" s="346">
        <v>584</v>
      </c>
      <c r="CW57" s="357">
        <v>585</v>
      </c>
      <c r="CX57" s="357">
        <v>583</v>
      </c>
      <c r="CY57" s="357">
        <v>608</v>
      </c>
      <c r="CZ57" s="357">
        <v>624</v>
      </c>
      <c r="DA57" s="357">
        <v>622</v>
      </c>
      <c r="DB57" s="357">
        <v>613</v>
      </c>
      <c r="DC57" s="357">
        <v>622</v>
      </c>
      <c r="DD57" s="357">
        <v>583</v>
      </c>
      <c r="DE57" s="357">
        <v>581</v>
      </c>
      <c r="DF57" s="357">
        <v>578</v>
      </c>
      <c r="DG57" s="345">
        <v>579</v>
      </c>
      <c r="DH57" s="346">
        <v>544</v>
      </c>
      <c r="DI57" s="357">
        <v>531</v>
      </c>
      <c r="DJ57" s="357">
        <v>612</v>
      </c>
      <c r="DK57" s="357">
        <v>630</v>
      </c>
      <c r="DL57" s="357">
        <v>633</v>
      </c>
      <c r="DM57" s="357">
        <v>620</v>
      </c>
      <c r="DN57" s="357">
        <v>580</v>
      </c>
      <c r="DO57" s="357">
        <v>559</v>
      </c>
      <c r="DP57" s="357">
        <v>574</v>
      </c>
      <c r="DQ57" s="345">
        <v>562</v>
      </c>
      <c r="DR57" s="345">
        <v>578</v>
      </c>
      <c r="DS57" s="349">
        <v>549</v>
      </c>
      <c r="DT57" s="345">
        <v>494</v>
      </c>
      <c r="DU57" s="103">
        <v>-55</v>
      </c>
      <c r="DV57" s="83">
        <v>-11.133603238866396</v>
      </c>
      <c r="DW57" s="103">
        <v>-85</v>
      </c>
      <c r="DX57" s="83">
        <v>-14.680483592400693</v>
      </c>
    </row>
    <row r="58" spans="1:137" ht="15" outlineLevel="2">
      <c r="A58" s="343">
        <v>628</v>
      </c>
      <c r="B58" s="343" t="s">
        <v>329</v>
      </c>
      <c r="C58" s="343" t="s">
        <v>345</v>
      </c>
      <c r="D58" s="346">
        <v>766</v>
      </c>
      <c r="E58" s="357">
        <v>739</v>
      </c>
      <c r="F58" s="357">
        <v>725</v>
      </c>
      <c r="G58" s="357">
        <v>728</v>
      </c>
      <c r="H58" s="357">
        <v>767</v>
      </c>
      <c r="I58" s="357">
        <v>741</v>
      </c>
      <c r="J58" s="357">
        <v>803</v>
      </c>
      <c r="K58" s="357">
        <v>833</v>
      </c>
      <c r="L58" s="357">
        <v>901</v>
      </c>
      <c r="M58" s="357">
        <v>905</v>
      </c>
      <c r="N58" s="357">
        <v>915</v>
      </c>
      <c r="O58" s="349">
        <v>890</v>
      </c>
      <c r="P58" s="346">
        <v>824</v>
      </c>
      <c r="Q58" s="357">
        <v>856</v>
      </c>
      <c r="R58" s="357">
        <v>897</v>
      </c>
      <c r="S58" s="357">
        <v>911</v>
      </c>
      <c r="T58" s="357">
        <v>767</v>
      </c>
      <c r="U58" s="357">
        <v>883</v>
      </c>
      <c r="V58" s="357">
        <v>903</v>
      </c>
      <c r="W58" s="357">
        <v>957</v>
      </c>
      <c r="X58" s="357">
        <v>1055</v>
      </c>
      <c r="Y58" s="357">
        <v>1029</v>
      </c>
      <c r="Z58" s="357">
        <v>995</v>
      </c>
      <c r="AA58" s="349">
        <v>965</v>
      </c>
      <c r="AB58" s="346">
        <v>943</v>
      </c>
      <c r="AC58" s="357">
        <v>916</v>
      </c>
      <c r="AD58" s="357">
        <v>920</v>
      </c>
      <c r="AE58" s="357">
        <v>855</v>
      </c>
      <c r="AF58" s="357">
        <v>853</v>
      </c>
      <c r="AG58" s="357">
        <v>910</v>
      </c>
      <c r="AH58" s="357">
        <v>966</v>
      </c>
      <c r="AI58" s="357">
        <v>980</v>
      </c>
      <c r="AJ58" s="357">
        <v>961</v>
      </c>
      <c r="AK58" s="357">
        <v>931</v>
      </c>
      <c r="AL58" s="357">
        <v>855</v>
      </c>
      <c r="AM58" s="349">
        <v>897</v>
      </c>
      <c r="AN58" s="346">
        <v>1021</v>
      </c>
      <c r="AO58" s="357">
        <v>985</v>
      </c>
      <c r="AP58" s="357">
        <v>979</v>
      </c>
      <c r="AQ58" s="357">
        <v>1050</v>
      </c>
      <c r="AR58" s="357">
        <v>1031</v>
      </c>
      <c r="AS58" s="357">
        <v>1112</v>
      </c>
      <c r="AT58" s="357">
        <v>1136</v>
      </c>
      <c r="AU58" s="357">
        <v>1124</v>
      </c>
      <c r="AV58" s="357">
        <v>1225</v>
      </c>
      <c r="AW58" s="357">
        <v>1155</v>
      </c>
      <c r="AX58" s="357">
        <v>1128</v>
      </c>
      <c r="AY58" s="349">
        <v>1093</v>
      </c>
      <c r="AZ58" s="346">
        <v>1052</v>
      </c>
      <c r="BA58" s="357">
        <v>1010</v>
      </c>
      <c r="BB58" s="357">
        <v>983</v>
      </c>
      <c r="BC58" s="357">
        <v>924</v>
      </c>
      <c r="BD58" s="357">
        <v>891</v>
      </c>
      <c r="BE58" s="357">
        <v>882</v>
      </c>
      <c r="BF58" s="357">
        <v>877</v>
      </c>
      <c r="BG58" s="357">
        <v>889</v>
      </c>
      <c r="BH58" s="357">
        <v>894</v>
      </c>
      <c r="BI58" s="357">
        <v>862</v>
      </c>
      <c r="BJ58" s="357">
        <v>820</v>
      </c>
      <c r="BK58" s="345">
        <v>806</v>
      </c>
      <c r="BL58" s="346">
        <v>781</v>
      </c>
      <c r="BM58" s="357">
        <v>786</v>
      </c>
      <c r="BN58" s="357">
        <v>840</v>
      </c>
      <c r="BO58" s="357">
        <v>807</v>
      </c>
      <c r="BP58" s="357">
        <v>828</v>
      </c>
      <c r="BQ58" s="357">
        <v>804</v>
      </c>
      <c r="BR58" s="357">
        <v>798</v>
      </c>
      <c r="BS58" s="357">
        <v>808</v>
      </c>
      <c r="BT58" s="357">
        <v>816</v>
      </c>
      <c r="BU58" s="357">
        <v>788</v>
      </c>
      <c r="BV58" s="357">
        <v>747</v>
      </c>
      <c r="BW58" s="345">
        <v>714</v>
      </c>
      <c r="BX58" s="346">
        <v>668</v>
      </c>
      <c r="BY58" s="357">
        <v>658</v>
      </c>
      <c r="BZ58" s="357">
        <v>737</v>
      </c>
      <c r="CA58" s="357">
        <v>773</v>
      </c>
      <c r="CB58" s="357">
        <v>802</v>
      </c>
      <c r="CC58" s="357">
        <v>796</v>
      </c>
      <c r="CD58" s="357">
        <v>781</v>
      </c>
      <c r="CE58" s="357">
        <v>773</v>
      </c>
      <c r="CF58" s="357">
        <v>732</v>
      </c>
      <c r="CG58" s="357">
        <v>730</v>
      </c>
      <c r="CH58" s="357">
        <v>738</v>
      </c>
      <c r="CI58" s="345">
        <v>720</v>
      </c>
      <c r="CJ58" s="346">
        <v>658</v>
      </c>
      <c r="CK58" s="357">
        <v>659</v>
      </c>
      <c r="CL58" s="357">
        <v>642</v>
      </c>
      <c r="CM58" s="357">
        <v>671</v>
      </c>
      <c r="CN58" s="357">
        <v>642</v>
      </c>
      <c r="CO58" s="357">
        <v>653</v>
      </c>
      <c r="CP58" s="357">
        <v>639</v>
      </c>
      <c r="CQ58" s="357">
        <v>661</v>
      </c>
      <c r="CR58" s="357">
        <v>683</v>
      </c>
      <c r="CS58" s="357">
        <v>661</v>
      </c>
      <c r="CT58" s="357">
        <v>744</v>
      </c>
      <c r="CU58" s="345">
        <v>712</v>
      </c>
      <c r="CV58" s="346">
        <v>652</v>
      </c>
      <c r="CW58" s="357">
        <v>680</v>
      </c>
      <c r="CX58" s="357">
        <v>690</v>
      </c>
      <c r="CY58" s="357">
        <v>701</v>
      </c>
      <c r="CZ58" s="357">
        <v>701</v>
      </c>
      <c r="DA58" s="357">
        <v>703</v>
      </c>
      <c r="DB58" s="357">
        <v>720</v>
      </c>
      <c r="DC58" s="357">
        <v>730</v>
      </c>
      <c r="DD58" s="357">
        <v>750</v>
      </c>
      <c r="DE58" s="357">
        <v>750</v>
      </c>
      <c r="DF58" s="357">
        <v>728</v>
      </c>
      <c r="DG58" s="345">
        <v>712</v>
      </c>
      <c r="DH58" s="346">
        <v>672</v>
      </c>
      <c r="DI58" s="357">
        <v>709</v>
      </c>
      <c r="DJ58" s="357">
        <v>733</v>
      </c>
      <c r="DK58" s="357">
        <v>758</v>
      </c>
      <c r="DL58" s="357">
        <v>755</v>
      </c>
      <c r="DM58" s="357">
        <v>753</v>
      </c>
      <c r="DN58" s="357">
        <v>687</v>
      </c>
      <c r="DO58" s="357">
        <v>654</v>
      </c>
      <c r="DP58" s="357">
        <v>622</v>
      </c>
      <c r="DQ58" s="345">
        <v>597</v>
      </c>
      <c r="DR58" s="345">
        <v>606</v>
      </c>
      <c r="DS58" s="349">
        <v>572</v>
      </c>
      <c r="DT58" s="345">
        <v>501</v>
      </c>
      <c r="DU58" s="103">
        <v>-71</v>
      </c>
      <c r="DV58" s="83">
        <v>-14.171656686626747</v>
      </c>
      <c r="DW58" s="103">
        <v>-211</v>
      </c>
      <c r="DX58" s="83">
        <v>-29.634831460674153</v>
      </c>
    </row>
    <row r="59" spans="1:137" ht="15" outlineLevel="2">
      <c r="A59" s="343">
        <v>656</v>
      </c>
      <c r="B59" s="343" t="s">
        <v>329</v>
      </c>
      <c r="C59" s="343" t="s">
        <v>346</v>
      </c>
      <c r="D59" s="346">
        <v>3966</v>
      </c>
      <c r="E59" s="357">
        <v>4000</v>
      </c>
      <c r="F59" s="357">
        <v>4008</v>
      </c>
      <c r="G59" s="357">
        <v>3991</v>
      </c>
      <c r="H59" s="357">
        <v>4117</v>
      </c>
      <c r="I59" s="357">
        <v>4229</v>
      </c>
      <c r="J59" s="357">
        <v>4231</v>
      </c>
      <c r="K59" s="357">
        <v>4268</v>
      </c>
      <c r="L59" s="357">
        <v>4269</v>
      </c>
      <c r="M59" s="357">
        <v>4264</v>
      </c>
      <c r="N59" s="357">
        <v>4232</v>
      </c>
      <c r="O59" s="349">
        <v>4242</v>
      </c>
      <c r="P59" s="346">
        <v>4260</v>
      </c>
      <c r="Q59" s="357">
        <v>3323</v>
      </c>
      <c r="R59" s="357">
        <v>4156</v>
      </c>
      <c r="S59" s="357">
        <v>4121</v>
      </c>
      <c r="T59" s="357">
        <v>4117</v>
      </c>
      <c r="U59" s="357">
        <v>4216</v>
      </c>
      <c r="V59" s="357">
        <v>4253</v>
      </c>
      <c r="W59" s="357">
        <v>4391</v>
      </c>
      <c r="X59" s="357">
        <v>4452</v>
      </c>
      <c r="Y59" s="357">
        <v>4536</v>
      </c>
      <c r="Z59" s="357">
        <v>4450</v>
      </c>
      <c r="AA59" s="349">
        <v>4349</v>
      </c>
      <c r="AB59" s="346">
        <v>4196</v>
      </c>
      <c r="AC59" s="357">
        <v>4123</v>
      </c>
      <c r="AD59" s="357">
        <v>4201</v>
      </c>
      <c r="AE59" s="357">
        <v>4211</v>
      </c>
      <c r="AF59" s="357">
        <v>4214</v>
      </c>
      <c r="AG59" s="357">
        <v>4359</v>
      </c>
      <c r="AH59" s="357">
        <v>4503</v>
      </c>
      <c r="AI59" s="357">
        <v>4603</v>
      </c>
      <c r="AJ59" s="357">
        <v>4706</v>
      </c>
      <c r="AK59" s="357">
        <v>4710</v>
      </c>
      <c r="AL59" s="357">
        <v>4409</v>
      </c>
      <c r="AM59" s="349">
        <v>4485</v>
      </c>
      <c r="AN59" s="346">
        <v>4437</v>
      </c>
      <c r="AO59" s="357">
        <v>4278</v>
      </c>
      <c r="AP59" s="357">
        <v>4293</v>
      </c>
      <c r="AQ59" s="357">
        <v>4418</v>
      </c>
      <c r="AR59" s="357">
        <v>4498</v>
      </c>
      <c r="AS59" s="357">
        <v>4641</v>
      </c>
      <c r="AT59" s="357">
        <v>4702</v>
      </c>
      <c r="AU59" s="357">
        <v>4734</v>
      </c>
      <c r="AV59" s="357">
        <v>4769</v>
      </c>
      <c r="AW59" s="357">
        <v>4815</v>
      </c>
      <c r="AX59" s="357">
        <v>4841</v>
      </c>
      <c r="AY59" s="349">
        <v>4846</v>
      </c>
      <c r="AZ59" s="346">
        <v>4794</v>
      </c>
      <c r="BA59" s="357">
        <v>4794</v>
      </c>
      <c r="BB59" s="357">
        <v>4855</v>
      </c>
      <c r="BC59" s="357">
        <v>4755</v>
      </c>
      <c r="BD59" s="357">
        <v>4782</v>
      </c>
      <c r="BE59" s="357">
        <v>4838</v>
      </c>
      <c r="BF59" s="357">
        <v>4848</v>
      </c>
      <c r="BG59" s="357">
        <v>4878</v>
      </c>
      <c r="BH59" s="357">
        <v>4736</v>
      </c>
      <c r="BI59" s="357">
        <v>4705</v>
      </c>
      <c r="BJ59" s="357">
        <v>4586</v>
      </c>
      <c r="BK59" s="345">
        <v>4578</v>
      </c>
      <c r="BL59" s="346">
        <v>4512</v>
      </c>
      <c r="BM59" s="357">
        <v>4453</v>
      </c>
      <c r="BN59" s="357">
        <v>4436</v>
      </c>
      <c r="BO59" s="357">
        <v>4429</v>
      </c>
      <c r="BP59" s="357">
        <v>4392</v>
      </c>
      <c r="BQ59" s="357">
        <v>4408</v>
      </c>
      <c r="BR59" s="357">
        <v>4370</v>
      </c>
      <c r="BS59" s="357">
        <v>4374</v>
      </c>
      <c r="BT59" s="357">
        <v>4414</v>
      </c>
      <c r="BU59" s="357">
        <v>4424</v>
      </c>
      <c r="BV59" s="357">
        <v>4440</v>
      </c>
      <c r="BW59" s="345">
        <v>4458</v>
      </c>
      <c r="BX59" s="346">
        <v>4381</v>
      </c>
      <c r="BY59" s="357">
        <v>4398</v>
      </c>
      <c r="BZ59" s="357">
        <v>4513</v>
      </c>
      <c r="CA59" s="357">
        <v>4597</v>
      </c>
      <c r="CB59" s="357">
        <v>4692</v>
      </c>
      <c r="CC59" s="357">
        <v>4754</v>
      </c>
      <c r="CD59" s="357">
        <v>4855</v>
      </c>
      <c r="CE59" s="357">
        <v>4989</v>
      </c>
      <c r="CF59" s="357">
        <v>4879</v>
      </c>
      <c r="CG59" s="357">
        <v>4935</v>
      </c>
      <c r="CH59" s="357">
        <v>4922</v>
      </c>
      <c r="CI59" s="345">
        <v>4883</v>
      </c>
      <c r="CJ59" s="346">
        <v>4635</v>
      </c>
      <c r="CK59" s="357">
        <v>4579</v>
      </c>
      <c r="CL59" s="357">
        <v>4668</v>
      </c>
      <c r="CM59" s="357">
        <v>4619</v>
      </c>
      <c r="CN59" s="357">
        <v>4505</v>
      </c>
      <c r="CO59" s="357">
        <v>4554</v>
      </c>
      <c r="CP59" s="357">
        <v>4548</v>
      </c>
      <c r="CQ59" s="357">
        <v>4664</v>
      </c>
      <c r="CR59" s="357">
        <v>4702</v>
      </c>
      <c r="CS59" s="357">
        <v>4786</v>
      </c>
      <c r="CT59" s="357">
        <v>4830</v>
      </c>
      <c r="CU59" s="345">
        <v>4856</v>
      </c>
      <c r="CV59" s="346">
        <v>4838</v>
      </c>
      <c r="CW59" s="357">
        <v>4935</v>
      </c>
      <c r="CX59" s="357">
        <v>5005</v>
      </c>
      <c r="CY59" s="357">
        <v>5010</v>
      </c>
      <c r="CZ59" s="357">
        <v>5064</v>
      </c>
      <c r="DA59" s="357">
        <v>5041</v>
      </c>
      <c r="DB59" s="357">
        <v>5040</v>
      </c>
      <c r="DC59" s="357">
        <v>5047</v>
      </c>
      <c r="DD59" s="357">
        <v>5107</v>
      </c>
      <c r="DE59" s="357">
        <v>5099</v>
      </c>
      <c r="DF59" s="357">
        <v>5024</v>
      </c>
      <c r="DG59" s="345">
        <v>5009</v>
      </c>
      <c r="DH59" s="346">
        <v>4960</v>
      </c>
      <c r="DI59" s="357">
        <v>4997</v>
      </c>
      <c r="DJ59" s="357">
        <v>4998</v>
      </c>
      <c r="DK59" s="357">
        <v>5025</v>
      </c>
      <c r="DL59" s="357">
        <v>5034</v>
      </c>
      <c r="DM59" s="357">
        <v>5055</v>
      </c>
      <c r="DN59" s="357">
        <v>4471</v>
      </c>
      <c r="DO59" s="357">
        <v>4517</v>
      </c>
      <c r="DP59" s="357">
        <v>4547</v>
      </c>
      <c r="DQ59" s="345">
        <v>4538</v>
      </c>
      <c r="DR59" s="345">
        <v>4520</v>
      </c>
      <c r="DS59" s="349">
        <v>4465</v>
      </c>
      <c r="DT59" s="345">
        <v>4370</v>
      </c>
      <c r="DU59" s="103">
        <v>-95</v>
      </c>
      <c r="DV59" s="83">
        <v>-2.1739130434782608</v>
      </c>
      <c r="DW59" s="103">
        <v>-639</v>
      </c>
      <c r="DX59" s="83">
        <v>-12.757037332800959</v>
      </c>
    </row>
    <row r="60" spans="1:137" ht="15" outlineLevel="2">
      <c r="A60" s="343">
        <v>761</v>
      </c>
      <c r="B60" s="343" t="s">
        <v>329</v>
      </c>
      <c r="C60" s="343" t="s">
        <v>347</v>
      </c>
      <c r="D60" s="346">
        <v>2584</v>
      </c>
      <c r="E60" s="357">
        <v>2566</v>
      </c>
      <c r="F60" s="357">
        <v>2596</v>
      </c>
      <c r="G60" s="357">
        <v>2644</v>
      </c>
      <c r="H60" s="357">
        <v>2655</v>
      </c>
      <c r="I60" s="357">
        <v>2683</v>
      </c>
      <c r="J60" s="357">
        <v>2672</v>
      </c>
      <c r="K60" s="357">
        <v>2712</v>
      </c>
      <c r="L60" s="357">
        <v>2736</v>
      </c>
      <c r="M60" s="357">
        <v>2743</v>
      </c>
      <c r="N60" s="357">
        <v>2697</v>
      </c>
      <c r="O60" s="349">
        <v>2676</v>
      </c>
      <c r="P60" s="346">
        <v>2630</v>
      </c>
      <c r="Q60" s="357">
        <v>2495</v>
      </c>
      <c r="R60" s="357">
        <v>2624</v>
      </c>
      <c r="S60" s="357">
        <v>2670</v>
      </c>
      <c r="T60" s="357">
        <v>2655</v>
      </c>
      <c r="U60" s="357">
        <v>2804</v>
      </c>
      <c r="V60" s="357">
        <v>2825</v>
      </c>
      <c r="W60" s="357">
        <v>2919</v>
      </c>
      <c r="X60" s="357">
        <v>2935</v>
      </c>
      <c r="Y60" s="357">
        <v>2995</v>
      </c>
      <c r="Z60" s="357">
        <v>2980</v>
      </c>
      <c r="AA60" s="349">
        <v>2874</v>
      </c>
      <c r="AB60" s="346">
        <v>2716</v>
      </c>
      <c r="AC60" s="357">
        <v>2664</v>
      </c>
      <c r="AD60" s="357">
        <v>2768</v>
      </c>
      <c r="AE60" s="357">
        <v>2809</v>
      </c>
      <c r="AF60" s="357">
        <v>2791</v>
      </c>
      <c r="AG60" s="357">
        <v>2862</v>
      </c>
      <c r="AH60" s="357">
        <v>3015</v>
      </c>
      <c r="AI60" s="357">
        <v>3085</v>
      </c>
      <c r="AJ60" s="357">
        <v>3157</v>
      </c>
      <c r="AK60" s="357">
        <v>3149</v>
      </c>
      <c r="AL60" s="357">
        <v>2980</v>
      </c>
      <c r="AM60" s="349">
        <v>2994</v>
      </c>
      <c r="AN60" s="346">
        <v>2928</v>
      </c>
      <c r="AO60" s="357">
        <v>2823</v>
      </c>
      <c r="AP60" s="357">
        <v>2867</v>
      </c>
      <c r="AQ60" s="357">
        <v>2955</v>
      </c>
      <c r="AR60" s="357">
        <v>2968</v>
      </c>
      <c r="AS60" s="357">
        <v>3067</v>
      </c>
      <c r="AT60" s="357">
        <v>3139</v>
      </c>
      <c r="AU60" s="357">
        <v>3189</v>
      </c>
      <c r="AV60" s="357">
        <v>3192</v>
      </c>
      <c r="AW60" s="357">
        <v>3214</v>
      </c>
      <c r="AX60" s="357">
        <v>3221</v>
      </c>
      <c r="AY60" s="349">
        <v>3189</v>
      </c>
      <c r="AZ60" s="346">
        <v>3133</v>
      </c>
      <c r="BA60" s="357">
        <v>3036</v>
      </c>
      <c r="BB60" s="357">
        <v>3022</v>
      </c>
      <c r="BC60" s="357">
        <v>2916</v>
      </c>
      <c r="BD60" s="357">
        <v>2920</v>
      </c>
      <c r="BE60" s="357">
        <v>2962</v>
      </c>
      <c r="BF60" s="357">
        <v>3019</v>
      </c>
      <c r="BG60" s="357">
        <v>3011</v>
      </c>
      <c r="BH60" s="357">
        <v>2914</v>
      </c>
      <c r="BI60" s="357">
        <v>2895</v>
      </c>
      <c r="BJ60" s="357">
        <v>2777</v>
      </c>
      <c r="BK60" s="345">
        <v>2831</v>
      </c>
      <c r="BL60" s="346">
        <v>2756</v>
      </c>
      <c r="BM60" s="357">
        <v>2727</v>
      </c>
      <c r="BN60" s="357">
        <v>2758</v>
      </c>
      <c r="BO60" s="357">
        <v>2762</v>
      </c>
      <c r="BP60" s="357">
        <v>2722</v>
      </c>
      <c r="BQ60" s="357">
        <v>2748</v>
      </c>
      <c r="BR60" s="357">
        <v>2692</v>
      </c>
      <c r="BS60" s="357">
        <v>2635</v>
      </c>
      <c r="BT60" s="357">
        <v>2653</v>
      </c>
      <c r="BU60" s="357">
        <v>2676</v>
      </c>
      <c r="BV60" s="357">
        <v>2685</v>
      </c>
      <c r="BW60" s="345">
        <v>2674</v>
      </c>
      <c r="BX60" s="346">
        <v>2657</v>
      </c>
      <c r="BY60" s="357">
        <v>2684</v>
      </c>
      <c r="BZ60" s="357">
        <v>2720</v>
      </c>
      <c r="CA60" s="357">
        <v>2776</v>
      </c>
      <c r="CB60" s="357">
        <v>2784</v>
      </c>
      <c r="CC60" s="357">
        <v>2829</v>
      </c>
      <c r="CD60" s="357">
        <v>2886</v>
      </c>
      <c r="CE60" s="357">
        <v>2850</v>
      </c>
      <c r="CF60" s="357">
        <v>2772</v>
      </c>
      <c r="CG60" s="357">
        <v>2838</v>
      </c>
      <c r="CH60" s="357">
        <v>2871</v>
      </c>
      <c r="CI60" s="345">
        <v>2847</v>
      </c>
      <c r="CJ60" s="346">
        <v>2717</v>
      </c>
      <c r="CK60" s="357">
        <v>2641</v>
      </c>
      <c r="CL60" s="357">
        <v>2692</v>
      </c>
      <c r="CM60" s="357">
        <v>2626</v>
      </c>
      <c r="CN60" s="357">
        <v>2597</v>
      </c>
      <c r="CO60" s="357">
        <v>2624</v>
      </c>
      <c r="CP60" s="357">
        <v>2669</v>
      </c>
      <c r="CQ60" s="357">
        <v>2764</v>
      </c>
      <c r="CR60" s="357">
        <v>2773</v>
      </c>
      <c r="CS60" s="357">
        <v>2777</v>
      </c>
      <c r="CT60" s="357">
        <v>2884</v>
      </c>
      <c r="CU60" s="345">
        <v>2885</v>
      </c>
      <c r="CV60" s="346">
        <v>2838</v>
      </c>
      <c r="CW60" s="357">
        <v>2885</v>
      </c>
      <c r="CX60" s="357">
        <v>2944</v>
      </c>
      <c r="CY60" s="357">
        <v>2981</v>
      </c>
      <c r="CZ60" s="357">
        <v>3020</v>
      </c>
      <c r="DA60" s="357">
        <v>2976</v>
      </c>
      <c r="DB60" s="357">
        <v>3005</v>
      </c>
      <c r="DC60" s="357">
        <v>2983</v>
      </c>
      <c r="DD60" s="357">
        <v>2993</v>
      </c>
      <c r="DE60" s="357">
        <v>3004</v>
      </c>
      <c r="DF60" s="357">
        <v>3015</v>
      </c>
      <c r="DG60" s="345">
        <v>3039</v>
      </c>
      <c r="DH60" s="346">
        <v>3002</v>
      </c>
      <c r="DI60" s="357">
        <v>3046</v>
      </c>
      <c r="DJ60" s="357">
        <v>3041</v>
      </c>
      <c r="DK60" s="357">
        <v>3103</v>
      </c>
      <c r="DL60" s="357">
        <v>3072</v>
      </c>
      <c r="DM60" s="357">
        <v>3115</v>
      </c>
      <c r="DN60" s="357">
        <v>2758</v>
      </c>
      <c r="DO60" s="357">
        <v>2745</v>
      </c>
      <c r="DP60" s="357">
        <v>2827</v>
      </c>
      <c r="DQ60" s="345">
        <v>2775</v>
      </c>
      <c r="DR60" s="345">
        <v>2775</v>
      </c>
      <c r="DS60" s="349">
        <v>2745</v>
      </c>
      <c r="DT60" s="345">
        <v>2645</v>
      </c>
      <c r="DU60" s="103">
        <v>-100</v>
      </c>
      <c r="DV60" s="83">
        <v>-3.7807183364839321</v>
      </c>
      <c r="DW60" s="103">
        <v>-394</v>
      </c>
      <c r="DX60" s="83">
        <v>-12.964791049687395</v>
      </c>
    </row>
    <row r="61" spans="1:137" ht="15" outlineLevel="2">
      <c r="A61" s="343">
        <v>842</v>
      </c>
      <c r="B61" s="343" t="s">
        <v>329</v>
      </c>
      <c r="C61" s="343" t="s">
        <v>348</v>
      </c>
      <c r="D61" s="346">
        <v>447</v>
      </c>
      <c r="E61" s="357">
        <v>367</v>
      </c>
      <c r="F61" s="357">
        <v>356</v>
      </c>
      <c r="G61" s="357">
        <v>373</v>
      </c>
      <c r="H61" s="357">
        <v>376</v>
      </c>
      <c r="I61" s="357">
        <v>374</v>
      </c>
      <c r="J61" s="357">
        <v>379</v>
      </c>
      <c r="K61" s="357">
        <v>392</v>
      </c>
      <c r="L61" s="357">
        <v>392</v>
      </c>
      <c r="M61" s="357">
        <v>387</v>
      </c>
      <c r="N61" s="357">
        <v>399</v>
      </c>
      <c r="O61" s="349">
        <v>425</v>
      </c>
      <c r="P61" s="346">
        <v>401</v>
      </c>
      <c r="Q61" s="357">
        <v>425</v>
      </c>
      <c r="R61" s="357">
        <v>465</v>
      </c>
      <c r="S61" s="357">
        <v>506</v>
      </c>
      <c r="T61" s="357">
        <v>376</v>
      </c>
      <c r="U61" s="357">
        <v>584</v>
      </c>
      <c r="V61" s="357">
        <v>568</v>
      </c>
      <c r="W61" s="357">
        <v>611</v>
      </c>
      <c r="X61" s="357">
        <v>620</v>
      </c>
      <c r="Y61" s="357">
        <v>613</v>
      </c>
      <c r="Z61" s="357">
        <v>526</v>
      </c>
      <c r="AA61" s="349">
        <v>519</v>
      </c>
      <c r="AB61" s="346">
        <v>521</v>
      </c>
      <c r="AC61" s="357">
        <v>481</v>
      </c>
      <c r="AD61" s="357">
        <v>533</v>
      </c>
      <c r="AE61" s="357">
        <v>524</v>
      </c>
      <c r="AF61" s="357">
        <v>526</v>
      </c>
      <c r="AG61" s="357">
        <v>513</v>
      </c>
      <c r="AH61" s="357">
        <v>527</v>
      </c>
      <c r="AI61" s="357">
        <v>521</v>
      </c>
      <c r="AJ61" s="357">
        <v>514</v>
      </c>
      <c r="AK61" s="357">
        <v>506</v>
      </c>
      <c r="AL61" s="357">
        <v>459</v>
      </c>
      <c r="AM61" s="349">
        <v>435</v>
      </c>
      <c r="AN61" s="346">
        <v>449</v>
      </c>
      <c r="AO61" s="357">
        <v>419</v>
      </c>
      <c r="AP61" s="357">
        <v>461</v>
      </c>
      <c r="AQ61" s="357">
        <v>486</v>
      </c>
      <c r="AR61" s="357">
        <v>509</v>
      </c>
      <c r="AS61" s="357">
        <v>603</v>
      </c>
      <c r="AT61" s="357">
        <v>573</v>
      </c>
      <c r="AU61" s="357">
        <v>574</v>
      </c>
      <c r="AV61" s="357">
        <v>561</v>
      </c>
      <c r="AW61" s="357">
        <v>565</v>
      </c>
      <c r="AX61" s="357">
        <v>548</v>
      </c>
      <c r="AY61" s="349">
        <v>565</v>
      </c>
      <c r="AZ61" s="346">
        <v>594</v>
      </c>
      <c r="BA61" s="357">
        <v>594</v>
      </c>
      <c r="BB61" s="357">
        <v>598</v>
      </c>
      <c r="BC61" s="357">
        <v>579</v>
      </c>
      <c r="BD61" s="357">
        <v>575</v>
      </c>
      <c r="BE61" s="357">
        <v>574</v>
      </c>
      <c r="BF61" s="357">
        <v>574</v>
      </c>
      <c r="BG61" s="357">
        <v>582</v>
      </c>
      <c r="BH61" s="357">
        <v>551</v>
      </c>
      <c r="BI61" s="357">
        <v>560</v>
      </c>
      <c r="BJ61" s="357">
        <v>562</v>
      </c>
      <c r="BK61" s="345">
        <v>566</v>
      </c>
      <c r="BL61" s="346">
        <v>570</v>
      </c>
      <c r="BM61" s="357">
        <v>565</v>
      </c>
      <c r="BN61" s="357">
        <v>584</v>
      </c>
      <c r="BO61" s="357">
        <v>552</v>
      </c>
      <c r="BP61" s="357">
        <v>539</v>
      </c>
      <c r="BQ61" s="357">
        <v>554</v>
      </c>
      <c r="BR61" s="357">
        <v>577</v>
      </c>
      <c r="BS61" s="357">
        <v>604</v>
      </c>
      <c r="BT61" s="357">
        <v>610</v>
      </c>
      <c r="BU61" s="357">
        <v>617</v>
      </c>
      <c r="BV61" s="357">
        <v>627</v>
      </c>
      <c r="BW61" s="345">
        <v>640</v>
      </c>
      <c r="BX61" s="346">
        <v>638</v>
      </c>
      <c r="BY61" s="357">
        <v>674</v>
      </c>
      <c r="BZ61" s="357">
        <v>683</v>
      </c>
      <c r="CA61" s="357">
        <v>693</v>
      </c>
      <c r="CB61" s="357">
        <v>735</v>
      </c>
      <c r="CC61" s="357">
        <v>757</v>
      </c>
      <c r="CD61" s="357">
        <v>801</v>
      </c>
      <c r="CE61" s="357">
        <v>792</v>
      </c>
      <c r="CF61" s="357">
        <v>790</v>
      </c>
      <c r="CG61" s="357">
        <v>795</v>
      </c>
      <c r="CH61" s="357">
        <v>800</v>
      </c>
      <c r="CI61" s="345">
        <v>803</v>
      </c>
      <c r="CJ61" s="346">
        <v>794</v>
      </c>
      <c r="CK61" s="357">
        <v>762</v>
      </c>
      <c r="CL61" s="357">
        <v>811</v>
      </c>
      <c r="CM61" s="357">
        <v>844</v>
      </c>
      <c r="CN61" s="357">
        <v>812</v>
      </c>
      <c r="CO61" s="357">
        <v>825</v>
      </c>
      <c r="CP61" s="357">
        <v>851</v>
      </c>
      <c r="CQ61" s="357">
        <v>904</v>
      </c>
      <c r="CR61" s="357">
        <v>926</v>
      </c>
      <c r="CS61" s="357">
        <v>935</v>
      </c>
      <c r="CT61" s="357">
        <v>983</v>
      </c>
      <c r="CU61" s="345">
        <v>999</v>
      </c>
      <c r="CV61" s="346">
        <v>983</v>
      </c>
      <c r="CW61" s="357">
        <v>962</v>
      </c>
      <c r="CX61" s="357">
        <v>1008</v>
      </c>
      <c r="CY61" s="357">
        <v>1036</v>
      </c>
      <c r="CZ61" s="357">
        <v>1055</v>
      </c>
      <c r="DA61" s="357">
        <v>1043</v>
      </c>
      <c r="DB61" s="357">
        <v>1036</v>
      </c>
      <c r="DC61" s="357">
        <v>1007</v>
      </c>
      <c r="DD61" s="357">
        <v>953</v>
      </c>
      <c r="DE61" s="357">
        <v>947</v>
      </c>
      <c r="DF61" s="357">
        <v>959</v>
      </c>
      <c r="DG61" s="345">
        <v>960</v>
      </c>
      <c r="DH61" s="346">
        <v>943</v>
      </c>
      <c r="DI61" s="357">
        <v>919</v>
      </c>
      <c r="DJ61" s="357">
        <v>950</v>
      </c>
      <c r="DK61" s="357">
        <v>961</v>
      </c>
      <c r="DL61" s="357">
        <v>917</v>
      </c>
      <c r="DM61" s="357">
        <v>865</v>
      </c>
      <c r="DN61" s="357">
        <v>740</v>
      </c>
      <c r="DO61" s="357">
        <v>728</v>
      </c>
      <c r="DP61" s="357">
        <v>727</v>
      </c>
      <c r="DQ61" s="345">
        <v>728</v>
      </c>
      <c r="DR61" s="345">
        <v>711</v>
      </c>
      <c r="DS61" s="349">
        <v>697</v>
      </c>
      <c r="DT61" s="345">
        <v>668</v>
      </c>
      <c r="DU61" s="103">
        <v>-29</v>
      </c>
      <c r="DV61" s="83">
        <v>-4.341317365269461</v>
      </c>
      <c r="DW61" s="103">
        <v>-292</v>
      </c>
      <c r="DX61" s="83">
        <v>-30.416666666666664</v>
      </c>
    </row>
    <row r="62" spans="1:137" ht="15" outlineLevel="1">
      <c r="A62" s="123" t="s">
        <v>349</v>
      </c>
      <c r="B62" s="25"/>
      <c r="C62" s="26"/>
      <c r="D62" s="43">
        <v>68168</v>
      </c>
      <c r="E62" s="44">
        <v>68812</v>
      </c>
      <c r="F62" s="44">
        <v>69651</v>
      </c>
      <c r="G62" s="44">
        <v>70285</v>
      </c>
      <c r="H62" s="44">
        <v>71437</v>
      </c>
      <c r="I62" s="44">
        <v>72813</v>
      </c>
      <c r="J62" s="44">
        <v>72492</v>
      </c>
      <c r="K62" s="44">
        <v>72843</v>
      </c>
      <c r="L62" s="44">
        <v>72226</v>
      </c>
      <c r="M62" s="44">
        <v>72787</v>
      </c>
      <c r="N62" s="44">
        <v>73179</v>
      </c>
      <c r="O62" s="231">
        <v>72904</v>
      </c>
      <c r="P62" s="43">
        <v>71083</v>
      </c>
      <c r="Q62" s="44">
        <v>69217</v>
      </c>
      <c r="R62" s="44">
        <v>71796</v>
      </c>
      <c r="S62" s="44">
        <v>72059</v>
      </c>
      <c r="T62" s="44">
        <v>71437</v>
      </c>
      <c r="U62" s="44">
        <v>73961</v>
      </c>
      <c r="V62" s="44">
        <v>73557</v>
      </c>
      <c r="W62" s="44">
        <v>75960</v>
      </c>
      <c r="X62" s="44">
        <v>76593</v>
      </c>
      <c r="Y62" s="44">
        <v>77679</v>
      </c>
      <c r="Z62" s="44">
        <v>76989</v>
      </c>
      <c r="AA62" s="231">
        <v>75478</v>
      </c>
      <c r="AB62" s="43">
        <v>73290</v>
      </c>
      <c r="AC62" s="44">
        <v>72122</v>
      </c>
      <c r="AD62" s="44">
        <v>72543</v>
      </c>
      <c r="AE62" s="44">
        <v>73067</v>
      </c>
      <c r="AF62" s="44">
        <v>73150</v>
      </c>
      <c r="AG62" s="44">
        <v>74073</v>
      </c>
      <c r="AH62" s="44">
        <v>77062</v>
      </c>
      <c r="AI62" s="44">
        <v>78070</v>
      </c>
      <c r="AJ62" s="44">
        <v>79177</v>
      </c>
      <c r="AK62" s="44">
        <v>79373</v>
      </c>
      <c r="AL62" s="44">
        <v>77570</v>
      </c>
      <c r="AM62" s="231">
        <v>77824</v>
      </c>
      <c r="AN62" s="43">
        <v>76598</v>
      </c>
      <c r="AO62" s="44">
        <v>75119</v>
      </c>
      <c r="AP62" s="44">
        <v>76069</v>
      </c>
      <c r="AQ62" s="44">
        <v>77767</v>
      </c>
      <c r="AR62" s="44">
        <v>78075</v>
      </c>
      <c r="AS62" s="44">
        <v>80284</v>
      </c>
      <c r="AT62" s="44">
        <v>80791</v>
      </c>
      <c r="AU62" s="44">
        <v>81278</v>
      </c>
      <c r="AV62" s="44">
        <v>81688</v>
      </c>
      <c r="AW62" s="44">
        <v>83096</v>
      </c>
      <c r="AX62" s="44">
        <v>83573</v>
      </c>
      <c r="AY62" s="231">
        <v>84286</v>
      </c>
      <c r="AZ62" s="43">
        <v>84051</v>
      </c>
      <c r="BA62" s="44">
        <v>83950</v>
      </c>
      <c r="BB62" s="44">
        <v>86392</v>
      </c>
      <c r="BC62" s="44">
        <v>86132</v>
      </c>
      <c r="BD62" s="44">
        <v>85555</v>
      </c>
      <c r="BE62" s="44">
        <v>81942</v>
      </c>
      <c r="BF62" s="44">
        <v>81951</v>
      </c>
      <c r="BG62" s="44">
        <v>82489</v>
      </c>
      <c r="BH62" s="44">
        <v>82035</v>
      </c>
      <c r="BI62" s="44">
        <v>81688</v>
      </c>
      <c r="BJ62" s="44">
        <v>80942</v>
      </c>
      <c r="BK62" s="56">
        <v>81351</v>
      </c>
      <c r="BL62" s="43">
        <v>80200</v>
      </c>
      <c r="BM62" s="44">
        <v>79949</v>
      </c>
      <c r="BN62" s="44">
        <v>80951</v>
      </c>
      <c r="BO62" s="44">
        <v>81610</v>
      </c>
      <c r="BP62" s="44">
        <v>81360</v>
      </c>
      <c r="BQ62" s="44">
        <v>81862</v>
      </c>
      <c r="BR62" s="44">
        <v>81379</v>
      </c>
      <c r="BS62" s="44">
        <v>81475</v>
      </c>
      <c r="BT62" s="44">
        <v>82096</v>
      </c>
      <c r="BU62" s="44">
        <v>82392</v>
      </c>
      <c r="BV62" s="44">
        <v>82400</v>
      </c>
      <c r="BW62" s="56">
        <v>81992</v>
      </c>
      <c r="BX62" s="43">
        <v>80644</v>
      </c>
      <c r="BY62" s="44">
        <v>80745</v>
      </c>
      <c r="BZ62" s="44">
        <v>81932</v>
      </c>
      <c r="CA62" s="44">
        <v>82767</v>
      </c>
      <c r="CB62" s="44">
        <v>83226</v>
      </c>
      <c r="CC62" s="44">
        <v>83837</v>
      </c>
      <c r="CD62" s="44">
        <v>84478</v>
      </c>
      <c r="CE62" s="44">
        <v>85250</v>
      </c>
      <c r="CF62" s="44">
        <v>84935</v>
      </c>
      <c r="CG62" s="44">
        <v>85310</v>
      </c>
      <c r="CH62" s="44">
        <v>85606</v>
      </c>
      <c r="CI62" s="56">
        <v>85229</v>
      </c>
      <c r="CJ62" s="43">
        <v>83534</v>
      </c>
      <c r="CK62" s="44">
        <v>83032</v>
      </c>
      <c r="CL62" s="44">
        <v>83391</v>
      </c>
      <c r="CM62" s="44">
        <v>83100</v>
      </c>
      <c r="CN62" s="44">
        <v>82526</v>
      </c>
      <c r="CO62" s="44">
        <v>82799</v>
      </c>
      <c r="CP62" s="44">
        <v>83468</v>
      </c>
      <c r="CQ62" s="44">
        <v>85224</v>
      </c>
      <c r="CR62" s="44">
        <v>85881</v>
      </c>
      <c r="CS62" s="44">
        <v>86805</v>
      </c>
      <c r="CT62" s="44">
        <v>87976</v>
      </c>
      <c r="CU62" s="56">
        <v>88235</v>
      </c>
      <c r="CV62" s="43">
        <v>87683</v>
      </c>
      <c r="CW62" s="44">
        <v>88990</v>
      </c>
      <c r="CX62" s="44">
        <v>90251</v>
      </c>
      <c r="CY62" s="44">
        <v>91398</v>
      </c>
      <c r="CZ62" s="44">
        <v>92215</v>
      </c>
      <c r="DA62" s="44">
        <v>92443</v>
      </c>
      <c r="DB62" s="44">
        <v>92401</v>
      </c>
      <c r="DC62" s="44">
        <v>93058</v>
      </c>
      <c r="DD62" s="44">
        <v>91613</v>
      </c>
      <c r="DE62" s="44">
        <v>92175</v>
      </c>
      <c r="DF62" s="44">
        <v>92340</v>
      </c>
      <c r="DG62" s="56">
        <v>92363</v>
      </c>
      <c r="DH62" s="43">
        <v>91976</v>
      </c>
      <c r="DI62" s="44">
        <v>92040</v>
      </c>
      <c r="DJ62" s="44">
        <v>91069</v>
      </c>
      <c r="DK62" s="44">
        <v>91940</v>
      </c>
      <c r="DL62" s="44">
        <v>91807</v>
      </c>
      <c r="DM62" s="44">
        <v>92098</v>
      </c>
      <c r="DN62" s="44">
        <v>86092</v>
      </c>
      <c r="DO62" s="44">
        <v>86158</v>
      </c>
      <c r="DP62" s="44">
        <v>86512</v>
      </c>
      <c r="DQ62" s="56">
        <v>86513</v>
      </c>
      <c r="DR62" s="56">
        <v>86624</v>
      </c>
      <c r="DS62" s="231">
        <v>86012</v>
      </c>
      <c r="DT62" s="56">
        <v>84167</v>
      </c>
      <c r="DU62" s="103">
        <v>-1845</v>
      </c>
      <c r="DV62" s="83">
        <v>-2.1920705264533606</v>
      </c>
      <c r="DW62" s="103">
        <v>-8196</v>
      </c>
      <c r="DX62" s="83">
        <v>-8.8736831848250919</v>
      </c>
    </row>
    <row r="63" spans="1:137" ht="15" outlineLevel="2">
      <c r="A63" s="343">
        <v>38</v>
      </c>
      <c r="B63" s="343" t="s">
        <v>349</v>
      </c>
      <c r="C63" s="343" t="s">
        <v>350</v>
      </c>
      <c r="D63" s="346">
        <v>833</v>
      </c>
      <c r="E63" s="357">
        <v>833</v>
      </c>
      <c r="F63" s="357">
        <v>859</v>
      </c>
      <c r="G63" s="357">
        <v>884</v>
      </c>
      <c r="H63" s="357">
        <v>897</v>
      </c>
      <c r="I63" s="357">
        <v>919</v>
      </c>
      <c r="J63" s="357">
        <v>868</v>
      </c>
      <c r="K63" s="357">
        <v>846</v>
      </c>
      <c r="L63" s="357">
        <v>838</v>
      </c>
      <c r="M63" s="357">
        <v>865</v>
      </c>
      <c r="N63" s="357">
        <v>874</v>
      </c>
      <c r="O63" s="349">
        <v>854</v>
      </c>
      <c r="P63" s="346">
        <v>806</v>
      </c>
      <c r="Q63" s="357">
        <v>810</v>
      </c>
      <c r="R63" s="357">
        <v>817</v>
      </c>
      <c r="S63" s="357">
        <v>850</v>
      </c>
      <c r="T63" s="357">
        <v>897</v>
      </c>
      <c r="U63" s="357">
        <v>868</v>
      </c>
      <c r="V63" s="357">
        <v>872</v>
      </c>
      <c r="W63" s="357">
        <v>902</v>
      </c>
      <c r="X63" s="357">
        <v>930</v>
      </c>
      <c r="Y63" s="357">
        <v>923</v>
      </c>
      <c r="Z63" s="357">
        <v>898</v>
      </c>
      <c r="AA63" s="349">
        <v>869</v>
      </c>
      <c r="AB63" s="346">
        <v>829</v>
      </c>
      <c r="AC63" s="357">
        <v>833</v>
      </c>
      <c r="AD63" s="357">
        <v>838</v>
      </c>
      <c r="AE63" s="357">
        <v>827</v>
      </c>
      <c r="AF63" s="357">
        <v>827</v>
      </c>
      <c r="AG63" s="357">
        <v>817</v>
      </c>
      <c r="AH63" s="357">
        <v>848</v>
      </c>
      <c r="AI63" s="357">
        <v>862</v>
      </c>
      <c r="AJ63" s="357">
        <v>888</v>
      </c>
      <c r="AK63" s="357">
        <v>872</v>
      </c>
      <c r="AL63" s="357">
        <v>839</v>
      </c>
      <c r="AM63" s="349">
        <v>847</v>
      </c>
      <c r="AN63" s="346">
        <v>863</v>
      </c>
      <c r="AO63" s="357">
        <v>847</v>
      </c>
      <c r="AP63" s="357">
        <v>841</v>
      </c>
      <c r="AQ63" s="357">
        <v>895</v>
      </c>
      <c r="AR63" s="357">
        <v>922</v>
      </c>
      <c r="AS63" s="357">
        <v>1143</v>
      </c>
      <c r="AT63" s="357">
        <v>1070</v>
      </c>
      <c r="AU63" s="357">
        <v>1097</v>
      </c>
      <c r="AV63" s="357">
        <v>1076</v>
      </c>
      <c r="AW63" s="357">
        <v>1060</v>
      </c>
      <c r="AX63" s="357">
        <v>1049</v>
      </c>
      <c r="AY63" s="349">
        <v>1060</v>
      </c>
      <c r="AZ63" s="346">
        <v>1028</v>
      </c>
      <c r="BA63" s="357">
        <v>1004</v>
      </c>
      <c r="BB63" s="357">
        <v>1002</v>
      </c>
      <c r="BC63" s="357">
        <v>978</v>
      </c>
      <c r="BD63" s="357">
        <v>938</v>
      </c>
      <c r="BE63" s="357">
        <v>961</v>
      </c>
      <c r="BF63" s="357">
        <v>943</v>
      </c>
      <c r="BG63" s="357">
        <v>934</v>
      </c>
      <c r="BH63" s="357">
        <v>924</v>
      </c>
      <c r="BI63" s="357">
        <v>921</v>
      </c>
      <c r="BJ63" s="357">
        <v>937</v>
      </c>
      <c r="BK63" s="345">
        <v>968</v>
      </c>
      <c r="BL63" s="346">
        <v>973</v>
      </c>
      <c r="BM63" s="357">
        <v>950</v>
      </c>
      <c r="BN63" s="357">
        <v>1013</v>
      </c>
      <c r="BO63" s="357">
        <v>1041</v>
      </c>
      <c r="BP63" s="357">
        <v>1040</v>
      </c>
      <c r="BQ63" s="357">
        <v>1071</v>
      </c>
      <c r="BR63" s="357">
        <v>1073</v>
      </c>
      <c r="BS63" s="357">
        <v>1067</v>
      </c>
      <c r="BT63" s="357">
        <v>1034</v>
      </c>
      <c r="BU63" s="357">
        <v>1052</v>
      </c>
      <c r="BV63" s="357">
        <v>1034</v>
      </c>
      <c r="BW63" s="345">
        <v>1026</v>
      </c>
      <c r="BX63" s="346">
        <v>1019</v>
      </c>
      <c r="BY63" s="357">
        <v>994</v>
      </c>
      <c r="BZ63" s="357">
        <v>969</v>
      </c>
      <c r="CA63" s="357">
        <v>988</v>
      </c>
      <c r="CB63" s="357">
        <v>1027</v>
      </c>
      <c r="CC63" s="357">
        <v>1040</v>
      </c>
      <c r="CD63" s="357">
        <v>1060</v>
      </c>
      <c r="CE63" s="357">
        <v>1035</v>
      </c>
      <c r="CF63" s="357">
        <v>1008</v>
      </c>
      <c r="CG63" s="357">
        <v>1040</v>
      </c>
      <c r="CH63" s="357">
        <v>1023</v>
      </c>
      <c r="CI63" s="345">
        <v>1020</v>
      </c>
      <c r="CJ63" s="346">
        <v>991</v>
      </c>
      <c r="CK63" s="357">
        <v>1015</v>
      </c>
      <c r="CL63" s="357">
        <v>1035</v>
      </c>
      <c r="CM63" s="357">
        <v>1079</v>
      </c>
      <c r="CN63" s="357">
        <v>1057</v>
      </c>
      <c r="CO63" s="357">
        <v>1069</v>
      </c>
      <c r="CP63" s="357">
        <v>1070</v>
      </c>
      <c r="CQ63" s="357">
        <v>1086</v>
      </c>
      <c r="CR63" s="357">
        <v>1105</v>
      </c>
      <c r="CS63" s="357">
        <v>1117</v>
      </c>
      <c r="CT63" s="357">
        <v>1172</v>
      </c>
      <c r="CU63" s="345">
        <v>1209</v>
      </c>
      <c r="CV63" s="346">
        <v>1203</v>
      </c>
      <c r="CW63" s="357">
        <v>1193</v>
      </c>
      <c r="CX63" s="357">
        <v>1230</v>
      </c>
      <c r="CY63" s="357">
        <v>1244</v>
      </c>
      <c r="CZ63" s="357">
        <v>1256</v>
      </c>
      <c r="DA63" s="357">
        <v>1252</v>
      </c>
      <c r="DB63" s="357">
        <v>1236</v>
      </c>
      <c r="DC63" s="357">
        <v>1253</v>
      </c>
      <c r="DD63" s="357">
        <v>1169</v>
      </c>
      <c r="DE63" s="357">
        <v>1169</v>
      </c>
      <c r="DF63" s="357">
        <v>1166</v>
      </c>
      <c r="DG63" s="345">
        <v>1170</v>
      </c>
      <c r="DH63" s="346">
        <v>1174</v>
      </c>
      <c r="DI63" s="357">
        <v>1141</v>
      </c>
      <c r="DJ63" s="357">
        <v>1181</v>
      </c>
      <c r="DK63" s="357">
        <v>1178</v>
      </c>
      <c r="DL63" s="357">
        <v>1154</v>
      </c>
      <c r="DM63" s="357">
        <v>1213</v>
      </c>
      <c r="DN63" s="357">
        <v>1078</v>
      </c>
      <c r="DO63" s="357">
        <v>1063</v>
      </c>
      <c r="DP63" s="357">
        <v>1072</v>
      </c>
      <c r="DQ63" s="345">
        <v>1085</v>
      </c>
      <c r="DR63" s="345">
        <v>1090</v>
      </c>
      <c r="DS63" s="349">
        <v>1082</v>
      </c>
      <c r="DT63" s="345">
        <v>1039</v>
      </c>
      <c r="DU63" s="103">
        <v>-43</v>
      </c>
      <c r="DV63" s="83">
        <v>-4.1385948026948993</v>
      </c>
      <c r="DW63" s="103">
        <v>-131</v>
      </c>
      <c r="DX63" s="83">
        <v>-11.196581196581198</v>
      </c>
    </row>
    <row r="64" spans="1:137" ht="15" outlineLevel="2">
      <c r="A64" s="343">
        <v>86</v>
      </c>
      <c r="B64" s="343" t="s">
        <v>349</v>
      </c>
      <c r="C64" s="343" t="s">
        <v>351</v>
      </c>
      <c r="D64" s="346">
        <v>967</v>
      </c>
      <c r="E64" s="357">
        <v>969</v>
      </c>
      <c r="F64" s="357">
        <v>994</v>
      </c>
      <c r="G64" s="357">
        <v>993</v>
      </c>
      <c r="H64" s="357">
        <v>1007</v>
      </c>
      <c r="I64" s="357">
        <v>1051</v>
      </c>
      <c r="J64" s="357">
        <v>1035</v>
      </c>
      <c r="K64" s="357">
        <v>1003</v>
      </c>
      <c r="L64" s="357">
        <v>980</v>
      </c>
      <c r="M64" s="357">
        <v>993</v>
      </c>
      <c r="N64" s="357">
        <v>1028</v>
      </c>
      <c r="O64" s="349">
        <v>1032</v>
      </c>
      <c r="P64" s="346">
        <v>1041</v>
      </c>
      <c r="Q64" s="357">
        <v>1045</v>
      </c>
      <c r="R64" s="357">
        <v>1063</v>
      </c>
      <c r="S64" s="357">
        <v>1048</v>
      </c>
      <c r="T64" s="357">
        <v>1007</v>
      </c>
      <c r="U64" s="357">
        <v>1076</v>
      </c>
      <c r="V64" s="357">
        <v>1081</v>
      </c>
      <c r="W64" s="357">
        <v>1104</v>
      </c>
      <c r="X64" s="357">
        <v>1117</v>
      </c>
      <c r="Y64" s="357">
        <v>1140</v>
      </c>
      <c r="Z64" s="357">
        <v>1105</v>
      </c>
      <c r="AA64" s="349">
        <v>1066</v>
      </c>
      <c r="AB64" s="346">
        <v>1043</v>
      </c>
      <c r="AC64" s="357">
        <v>1022</v>
      </c>
      <c r="AD64" s="357">
        <v>1043</v>
      </c>
      <c r="AE64" s="357">
        <v>1065</v>
      </c>
      <c r="AF64" s="357">
        <v>1075</v>
      </c>
      <c r="AG64" s="357">
        <v>1095</v>
      </c>
      <c r="AH64" s="357">
        <v>1196</v>
      </c>
      <c r="AI64" s="357">
        <v>1237</v>
      </c>
      <c r="AJ64" s="357">
        <v>1251</v>
      </c>
      <c r="AK64" s="357">
        <v>1243</v>
      </c>
      <c r="AL64" s="357">
        <v>1197</v>
      </c>
      <c r="AM64" s="349">
        <v>1170</v>
      </c>
      <c r="AN64" s="346">
        <v>1138</v>
      </c>
      <c r="AO64" s="357">
        <v>1079</v>
      </c>
      <c r="AP64" s="357">
        <v>1100</v>
      </c>
      <c r="AQ64" s="357">
        <v>1123</v>
      </c>
      <c r="AR64" s="357">
        <v>1133</v>
      </c>
      <c r="AS64" s="357">
        <v>1154</v>
      </c>
      <c r="AT64" s="357">
        <v>1174</v>
      </c>
      <c r="AU64" s="357">
        <v>1219</v>
      </c>
      <c r="AV64" s="357">
        <v>1166</v>
      </c>
      <c r="AW64" s="357">
        <v>1231</v>
      </c>
      <c r="AX64" s="357">
        <v>1219</v>
      </c>
      <c r="AY64" s="349">
        <v>1205</v>
      </c>
      <c r="AZ64" s="346">
        <v>1152</v>
      </c>
      <c r="BA64" s="357">
        <v>1135</v>
      </c>
      <c r="BB64" s="357">
        <v>1101</v>
      </c>
      <c r="BC64" s="357">
        <v>1077</v>
      </c>
      <c r="BD64" s="357">
        <v>1076</v>
      </c>
      <c r="BE64" s="357">
        <v>1090</v>
      </c>
      <c r="BF64" s="357">
        <v>1088</v>
      </c>
      <c r="BG64" s="357">
        <v>1043</v>
      </c>
      <c r="BH64" s="357">
        <v>1045</v>
      </c>
      <c r="BI64" s="357">
        <v>1050</v>
      </c>
      <c r="BJ64" s="357">
        <v>1054</v>
      </c>
      <c r="BK64" s="345">
        <v>1043</v>
      </c>
      <c r="BL64" s="346">
        <v>1018</v>
      </c>
      <c r="BM64" s="357">
        <v>1007</v>
      </c>
      <c r="BN64" s="357">
        <v>1017</v>
      </c>
      <c r="BO64" s="357">
        <v>1034</v>
      </c>
      <c r="BP64" s="357">
        <v>1037</v>
      </c>
      <c r="BQ64" s="357">
        <v>1049</v>
      </c>
      <c r="BR64" s="357">
        <v>1051</v>
      </c>
      <c r="BS64" s="357">
        <v>1098</v>
      </c>
      <c r="BT64" s="357">
        <v>1100</v>
      </c>
      <c r="BU64" s="357">
        <v>1085</v>
      </c>
      <c r="BV64" s="357">
        <v>1095</v>
      </c>
      <c r="BW64" s="345">
        <v>1083</v>
      </c>
      <c r="BX64" s="346">
        <v>1073</v>
      </c>
      <c r="BY64" s="357">
        <v>1085</v>
      </c>
      <c r="BZ64" s="357">
        <v>1096</v>
      </c>
      <c r="CA64" s="357">
        <v>1106</v>
      </c>
      <c r="CB64" s="357">
        <v>1107</v>
      </c>
      <c r="CC64" s="357">
        <v>1121</v>
      </c>
      <c r="CD64" s="357">
        <v>1124</v>
      </c>
      <c r="CE64" s="357">
        <v>1178</v>
      </c>
      <c r="CF64" s="357">
        <v>1160</v>
      </c>
      <c r="CG64" s="357">
        <v>1164</v>
      </c>
      <c r="CH64" s="357">
        <v>1171</v>
      </c>
      <c r="CI64" s="345">
        <v>1140</v>
      </c>
      <c r="CJ64" s="346">
        <v>1103</v>
      </c>
      <c r="CK64" s="357">
        <v>1088</v>
      </c>
      <c r="CL64" s="357">
        <v>1097</v>
      </c>
      <c r="CM64" s="357">
        <v>1099</v>
      </c>
      <c r="CN64" s="357">
        <v>1078</v>
      </c>
      <c r="CO64" s="357">
        <v>1095</v>
      </c>
      <c r="CP64" s="357">
        <v>1127</v>
      </c>
      <c r="CQ64" s="357">
        <v>1161</v>
      </c>
      <c r="CR64" s="357">
        <v>1135</v>
      </c>
      <c r="CS64" s="357">
        <v>1150</v>
      </c>
      <c r="CT64" s="357">
        <v>1153</v>
      </c>
      <c r="CU64" s="345">
        <v>1123</v>
      </c>
      <c r="CV64" s="346">
        <v>1122</v>
      </c>
      <c r="CW64" s="357">
        <v>1147</v>
      </c>
      <c r="CX64" s="357">
        <v>1160</v>
      </c>
      <c r="CY64" s="357">
        <v>1188</v>
      </c>
      <c r="CZ64" s="357">
        <v>1190</v>
      </c>
      <c r="DA64" s="357">
        <v>1165</v>
      </c>
      <c r="DB64" s="357">
        <v>1154</v>
      </c>
      <c r="DC64" s="357">
        <v>1156</v>
      </c>
      <c r="DD64" s="357">
        <v>1131</v>
      </c>
      <c r="DE64" s="357">
        <v>1148</v>
      </c>
      <c r="DF64" s="357">
        <v>1174</v>
      </c>
      <c r="DG64" s="345">
        <v>1162</v>
      </c>
      <c r="DH64" s="346">
        <v>1171</v>
      </c>
      <c r="DI64" s="357">
        <v>1168</v>
      </c>
      <c r="DJ64" s="357">
        <v>1184</v>
      </c>
      <c r="DK64" s="357">
        <v>1192</v>
      </c>
      <c r="DL64" s="357">
        <v>1182</v>
      </c>
      <c r="DM64" s="357">
        <v>1204</v>
      </c>
      <c r="DN64" s="357">
        <v>1126</v>
      </c>
      <c r="DO64" s="357">
        <v>1127</v>
      </c>
      <c r="DP64" s="357">
        <v>1120</v>
      </c>
      <c r="DQ64" s="345">
        <v>1134</v>
      </c>
      <c r="DR64" s="345">
        <v>1142</v>
      </c>
      <c r="DS64" s="349">
        <v>1149</v>
      </c>
      <c r="DT64" s="345">
        <v>1131</v>
      </c>
      <c r="DU64" s="103">
        <v>-18</v>
      </c>
      <c r="DV64" s="83">
        <v>-1.5915119363395225</v>
      </c>
      <c r="DW64" s="103">
        <v>-31</v>
      </c>
      <c r="DX64" s="83">
        <v>-2.6678141135972462</v>
      </c>
    </row>
    <row r="65" spans="1:128" ht="15" outlineLevel="2">
      <c r="A65" s="343">
        <v>107</v>
      </c>
      <c r="B65" s="343" t="s">
        <v>349</v>
      </c>
      <c r="C65" s="343" t="s">
        <v>352</v>
      </c>
      <c r="D65" s="346">
        <v>630</v>
      </c>
      <c r="E65" s="357">
        <v>649</v>
      </c>
      <c r="F65" s="357">
        <v>640</v>
      </c>
      <c r="G65" s="357">
        <v>637</v>
      </c>
      <c r="H65" s="357">
        <v>677</v>
      </c>
      <c r="I65" s="357">
        <v>723</v>
      </c>
      <c r="J65" s="357">
        <v>720</v>
      </c>
      <c r="K65" s="357">
        <v>707</v>
      </c>
      <c r="L65" s="357">
        <v>721</v>
      </c>
      <c r="M65" s="357">
        <v>715</v>
      </c>
      <c r="N65" s="357">
        <v>729</v>
      </c>
      <c r="O65" s="349">
        <v>745</v>
      </c>
      <c r="P65" s="346">
        <v>699</v>
      </c>
      <c r="Q65" s="357">
        <v>669</v>
      </c>
      <c r="R65" s="357">
        <v>671</v>
      </c>
      <c r="S65" s="357">
        <v>695</v>
      </c>
      <c r="T65" s="357">
        <v>677</v>
      </c>
      <c r="U65" s="357">
        <v>727</v>
      </c>
      <c r="V65" s="357">
        <v>724</v>
      </c>
      <c r="W65" s="357">
        <v>757</v>
      </c>
      <c r="X65" s="357">
        <v>763</v>
      </c>
      <c r="Y65" s="357">
        <v>779</v>
      </c>
      <c r="Z65" s="357">
        <v>754</v>
      </c>
      <c r="AA65" s="349">
        <v>739</v>
      </c>
      <c r="AB65" s="346">
        <v>707</v>
      </c>
      <c r="AC65" s="357">
        <v>662</v>
      </c>
      <c r="AD65" s="357">
        <v>691</v>
      </c>
      <c r="AE65" s="357">
        <v>718</v>
      </c>
      <c r="AF65" s="357">
        <v>731</v>
      </c>
      <c r="AG65" s="357">
        <v>780</v>
      </c>
      <c r="AH65" s="357">
        <v>915</v>
      </c>
      <c r="AI65" s="357">
        <v>942</v>
      </c>
      <c r="AJ65" s="357">
        <v>937</v>
      </c>
      <c r="AK65" s="357">
        <v>925</v>
      </c>
      <c r="AL65" s="357">
        <v>833</v>
      </c>
      <c r="AM65" s="349">
        <v>858</v>
      </c>
      <c r="AN65" s="346">
        <v>830</v>
      </c>
      <c r="AO65" s="357">
        <v>704</v>
      </c>
      <c r="AP65" s="357">
        <v>717</v>
      </c>
      <c r="AQ65" s="357">
        <v>741</v>
      </c>
      <c r="AR65" s="357">
        <v>726</v>
      </c>
      <c r="AS65" s="357">
        <v>809</v>
      </c>
      <c r="AT65" s="357">
        <v>784</v>
      </c>
      <c r="AU65" s="357">
        <v>809</v>
      </c>
      <c r="AV65" s="357">
        <v>809</v>
      </c>
      <c r="AW65" s="357">
        <v>832</v>
      </c>
      <c r="AX65" s="357">
        <v>850</v>
      </c>
      <c r="AY65" s="349">
        <v>904</v>
      </c>
      <c r="AZ65" s="346">
        <v>899</v>
      </c>
      <c r="BA65" s="357">
        <v>897</v>
      </c>
      <c r="BB65" s="357">
        <v>881</v>
      </c>
      <c r="BC65" s="357">
        <v>809</v>
      </c>
      <c r="BD65" s="357">
        <v>811</v>
      </c>
      <c r="BE65" s="357">
        <v>815</v>
      </c>
      <c r="BF65" s="357">
        <v>830</v>
      </c>
      <c r="BG65" s="357">
        <v>805</v>
      </c>
      <c r="BH65" s="357">
        <v>798</v>
      </c>
      <c r="BI65" s="357">
        <v>769</v>
      </c>
      <c r="BJ65" s="357">
        <v>794</v>
      </c>
      <c r="BK65" s="345">
        <v>814</v>
      </c>
      <c r="BL65" s="346">
        <v>811</v>
      </c>
      <c r="BM65" s="357">
        <v>792</v>
      </c>
      <c r="BN65" s="357">
        <v>831</v>
      </c>
      <c r="BO65" s="357">
        <v>820</v>
      </c>
      <c r="BP65" s="357">
        <v>802</v>
      </c>
      <c r="BQ65" s="357">
        <v>814</v>
      </c>
      <c r="BR65" s="357">
        <v>795</v>
      </c>
      <c r="BS65" s="357">
        <v>770</v>
      </c>
      <c r="BT65" s="357">
        <v>777</v>
      </c>
      <c r="BU65" s="357">
        <v>793</v>
      </c>
      <c r="BV65" s="357">
        <v>756</v>
      </c>
      <c r="BW65" s="345">
        <v>785</v>
      </c>
      <c r="BX65" s="346">
        <v>758</v>
      </c>
      <c r="BY65" s="357">
        <v>799</v>
      </c>
      <c r="BZ65" s="357">
        <v>770</v>
      </c>
      <c r="CA65" s="357">
        <v>763</v>
      </c>
      <c r="CB65" s="357">
        <v>697</v>
      </c>
      <c r="CC65" s="357">
        <v>697</v>
      </c>
      <c r="CD65" s="357">
        <v>699</v>
      </c>
      <c r="CE65" s="357">
        <v>704</v>
      </c>
      <c r="CF65" s="357">
        <v>662</v>
      </c>
      <c r="CG65" s="357">
        <v>682</v>
      </c>
      <c r="CH65" s="357">
        <v>698</v>
      </c>
      <c r="CI65" s="345">
        <v>701</v>
      </c>
      <c r="CJ65" s="346">
        <v>774</v>
      </c>
      <c r="CK65" s="357">
        <v>762</v>
      </c>
      <c r="CL65" s="357">
        <v>792</v>
      </c>
      <c r="CM65" s="357">
        <v>789</v>
      </c>
      <c r="CN65" s="357">
        <v>772</v>
      </c>
      <c r="CO65" s="357">
        <v>774</v>
      </c>
      <c r="CP65" s="357">
        <v>762</v>
      </c>
      <c r="CQ65" s="357">
        <v>786</v>
      </c>
      <c r="CR65" s="357">
        <v>829</v>
      </c>
      <c r="CS65" s="357">
        <v>788</v>
      </c>
      <c r="CT65" s="357">
        <v>842</v>
      </c>
      <c r="CU65" s="345">
        <v>847</v>
      </c>
      <c r="CV65" s="346">
        <v>831</v>
      </c>
      <c r="CW65" s="357">
        <v>816</v>
      </c>
      <c r="CX65" s="357">
        <v>828</v>
      </c>
      <c r="CY65" s="357">
        <v>836</v>
      </c>
      <c r="CZ65" s="357">
        <v>863</v>
      </c>
      <c r="DA65" s="357">
        <v>875</v>
      </c>
      <c r="DB65" s="357">
        <v>827</v>
      </c>
      <c r="DC65" s="357">
        <v>802</v>
      </c>
      <c r="DD65" s="357">
        <v>797</v>
      </c>
      <c r="DE65" s="357">
        <v>798</v>
      </c>
      <c r="DF65" s="357">
        <v>807</v>
      </c>
      <c r="DG65" s="345">
        <v>822</v>
      </c>
      <c r="DH65" s="346">
        <v>802</v>
      </c>
      <c r="DI65" s="357">
        <v>810</v>
      </c>
      <c r="DJ65" s="357">
        <v>884</v>
      </c>
      <c r="DK65" s="357">
        <v>896</v>
      </c>
      <c r="DL65" s="357">
        <v>903</v>
      </c>
      <c r="DM65" s="357">
        <v>875</v>
      </c>
      <c r="DN65" s="357">
        <v>753</v>
      </c>
      <c r="DO65" s="357">
        <v>705</v>
      </c>
      <c r="DP65" s="357">
        <v>727</v>
      </c>
      <c r="DQ65" s="345">
        <v>711</v>
      </c>
      <c r="DR65" s="345">
        <v>717</v>
      </c>
      <c r="DS65" s="349">
        <v>709</v>
      </c>
      <c r="DT65" s="345">
        <v>643</v>
      </c>
      <c r="DU65" s="103">
        <v>-66</v>
      </c>
      <c r="DV65" s="83">
        <v>-10.26438569206843</v>
      </c>
      <c r="DW65" s="103">
        <v>-179</v>
      </c>
      <c r="DX65" s="83">
        <v>-21.776155717761558</v>
      </c>
    </row>
    <row r="66" spans="1:128" ht="15" outlineLevel="2">
      <c r="A66" s="343">
        <v>134</v>
      </c>
      <c r="B66" s="343" t="s">
        <v>349</v>
      </c>
      <c r="C66" s="343" t="s">
        <v>353</v>
      </c>
      <c r="D66" s="346">
        <v>558</v>
      </c>
      <c r="E66" s="357">
        <v>562</v>
      </c>
      <c r="F66" s="357">
        <v>587</v>
      </c>
      <c r="G66" s="357">
        <v>602</v>
      </c>
      <c r="H66" s="357">
        <v>616</v>
      </c>
      <c r="I66" s="357">
        <v>628</v>
      </c>
      <c r="J66" s="357">
        <v>628</v>
      </c>
      <c r="K66" s="357">
        <v>646</v>
      </c>
      <c r="L66" s="357">
        <v>643</v>
      </c>
      <c r="M66" s="357">
        <v>657</v>
      </c>
      <c r="N66" s="357">
        <v>670</v>
      </c>
      <c r="O66" s="349">
        <v>662</v>
      </c>
      <c r="P66" s="346">
        <v>666</v>
      </c>
      <c r="Q66" s="357">
        <v>693</v>
      </c>
      <c r="R66" s="357">
        <v>712</v>
      </c>
      <c r="S66" s="357">
        <v>620</v>
      </c>
      <c r="T66" s="357">
        <v>616</v>
      </c>
      <c r="U66" s="357">
        <v>712</v>
      </c>
      <c r="V66" s="357">
        <v>715</v>
      </c>
      <c r="W66" s="357">
        <v>742</v>
      </c>
      <c r="X66" s="357">
        <v>746</v>
      </c>
      <c r="Y66" s="357">
        <v>762</v>
      </c>
      <c r="Z66" s="357">
        <v>726</v>
      </c>
      <c r="AA66" s="349">
        <v>729</v>
      </c>
      <c r="AB66" s="346">
        <v>694</v>
      </c>
      <c r="AC66" s="357">
        <v>686</v>
      </c>
      <c r="AD66" s="357">
        <v>694</v>
      </c>
      <c r="AE66" s="357">
        <v>676</v>
      </c>
      <c r="AF66" s="357">
        <v>659</v>
      </c>
      <c r="AG66" s="357">
        <v>629</v>
      </c>
      <c r="AH66" s="357">
        <v>657</v>
      </c>
      <c r="AI66" s="357">
        <v>660</v>
      </c>
      <c r="AJ66" s="357">
        <v>676</v>
      </c>
      <c r="AK66" s="357">
        <v>670</v>
      </c>
      <c r="AL66" s="357">
        <v>643</v>
      </c>
      <c r="AM66" s="349">
        <v>636</v>
      </c>
      <c r="AN66" s="346">
        <v>622</v>
      </c>
      <c r="AO66" s="357">
        <v>597</v>
      </c>
      <c r="AP66" s="357">
        <v>614</v>
      </c>
      <c r="AQ66" s="357">
        <v>624</v>
      </c>
      <c r="AR66" s="357">
        <v>634</v>
      </c>
      <c r="AS66" s="357">
        <v>680</v>
      </c>
      <c r="AT66" s="357">
        <v>688</v>
      </c>
      <c r="AU66" s="357">
        <v>694</v>
      </c>
      <c r="AV66" s="357">
        <v>701</v>
      </c>
      <c r="AW66" s="357">
        <v>705</v>
      </c>
      <c r="AX66" s="357">
        <v>688</v>
      </c>
      <c r="AY66" s="349">
        <v>665</v>
      </c>
      <c r="AZ66" s="346">
        <v>664</v>
      </c>
      <c r="BA66" s="357">
        <v>668</v>
      </c>
      <c r="BB66" s="357">
        <v>661</v>
      </c>
      <c r="BC66" s="357">
        <v>639</v>
      </c>
      <c r="BD66" s="357">
        <v>638</v>
      </c>
      <c r="BE66" s="357">
        <v>642</v>
      </c>
      <c r="BF66" s="357">
        <v>619</v>
      </c>
      <c r="BG66" s="357">
        <v>602</v>
      </c>
      <c r="BH66" s="357">
        <v>600</v>
      </c>
      <c r="BI66" s="357">
        <v>575</v>
      </c>
      <c r="BJ66" s="357">
        <v>569</v>
      </c>
      <c r="BK66" s="345">
        <v>582</v>
      </c>
      <c r="BL66" s="346">
        <v>568</v>
      </c>
      <c r="BM66" s="357">
        <v>573</v>
      </c>
      <c r="BN66" s="357">
        <v>574</v>
      </c>
      <c r="BO66" s="357">
        <v>575</v>
      </c>
      <c r="BP66" s="357">
        <v>587</v>
      </c>
      <c r="BQ66" s="357">
        <v>606</v>
      </c>
      <c r="BR66" s="357">
        <v>577</v>
      </c>
      <c r="BS66" s="357">
        <v>568</v>
      </c>
      <c r="BT66" s="357">
        <v>568</v>
      </c>
      <c r="BU66" s="357">
        <v>564</v>
      </c>
      <c r="BV66" s="357">
        <v>560</v>
      </c>
      <c r="BW66" s="345">
        <v>558</v>
      </c>
      <c r="BX66" s="346">
        <v>527</v>
      </c>
      <c r="BY66" s="357">
        <v>523</v>
      </c>
      <c r="BZ66" s="357">
        <v>548</v>
      </c>
      <c r="CA66" s="357">
        <v>546</v>
      </c>
      <c r="CB66" s="357">
        <v>537</v>
      </c>
      <c r="CC66" s="357">
        <v>545</v>
      </c>
      <c r="CD66" s="357">
        <v>521</v>
      </c>
      <c r="CE66" s="357">
        <v>538</v>
      </c>
      <c r="CF66" s="357">
        <v>533</v>
      </c>
      <c r="CG66" s="357">
        <v>513</v>
      </c>
      <c r="CH66" s="357">
        <v>511</v>
      </c>
      <c r="CI66" s="345">
        <v>503</v>
      </c>
      <c r="CJ66" s="346">
        <v>449</v>
      </c>
      <c r="CK66" s="357">
        <v>459</v>
      </c>
      <c r="CL66" s="357">
        <v>436</v>
      </c>
      <c r="CM66" s="357">
        <v>424</v>
      </c>
      <c r="CN66" s="357">
        <v>427</v>
      </c>
      <c r="CO66" s="357">
        <v>447</v>
      </c>
      <c r="CP66" s="357">
        <v>449</v>
      </c>
      <c r="CQ66" s="357">
        <v>472</v>
      </c>
      <c r="CR66" s="357">
        <v>464</v>
      </c>
      <c r="CS66" s="357">
        <v>477</v>
      </c>
      <c r="CT66" s="357">
        <v>496</v>
      </c>
      <c r="CU66" s="345">
        <v>471</v>
      </c>
      <c r="CV66" s="346">
        <v>454</v>
      </c>
      <c r="CW66" s="357">
        <v>457</v>
      </c>
      <c r="CX66" s="357">
        <v>466</v>
      </c>
      <c r="CY66" s="357">
        <v>477</v>
      </c>
      <c r="CZ66" s="357">
        <v>507</v>
      </c>
      <c r="DA66" s="357">
        <v>510</v>
      </c>
      <c r="DB66" s="357">
        <v>489</v>
      </c>
      <c r="DC66" s="357">
        <v>501</v>
      </c>
      <c r="DD66" s="357">
        <v>519</v>
      </c>
      <c r="DE66" s="357">
        <v>510</v>
      </c>
      <c r="DF66" s="357">
        <v>525</v>
      </c>
      <c r="DG66" s="345">
        <v>523</v>
      </c>
      <c r="DH66" s="346">
        <v>531</v>
      </c>
      <c r="DI66" s="357">
        <v>536</v>
      </c>
      <c r="DJ66" s="357">
        <v>536</v>
      </c>
      <c r="DK66" s="357">
        <v>536</v>
      </c>
      <c r="DL66" s="357">
        <v>539</v>
      </c>
      <c r="DM66" s="357">
        <v>533</v>
      </c>
      <c r="DN66" s="357">
        <v>455</v>
      </c>
      <c r="DO66" s="357">
        <v>449</v>
      </c>
      <c r="DP66" s="357">
        <v>442</v>
      </c>
      <c r="DQ66" s="345">
        <v>435</v>
      </c>
      <c r="DR66" s="345">
        <v>470</v>
      </c>
      <c r="DS66" s="349">
        <v>461</v>
      </c>
      <c r="DT66" s="345">
        <v>438</v>
      </c>
      <c r="DU66" s="103">
        <v>-23</v>
      </c>
      <c r="DV66" s="83">
        <v>-5.2511415525114149</v>
      </c>
      <c r="DW66" s="103">
        <v>-85</v>
      </c>
      <c r="DX66" s="83">
        <v>-16.252390057361378</v>
      </c>
    </row>
    <row r="67" spans="1:128" ht="15" outlineLevel="2">
      <c r="A67" s="343">
        <v>150</v>
      </c>
      <c r="B67" s="343" t="s">
        <v>349</v>
      </c>
      <c r="C67" s="343" t="s">
        <v>354</v>
      </c>
      <c r="D67" s="346">
        <v>1484</v>
      </c>
      <c r="E67" s="357">
        <v>1474</v>
      </c>
      <c r="F67" s="357">
        <v>1503</v>
      </c>
      <c r="G67" s="357">
        <v>1541</v>
      </c>
      <c r="H67" s="357">
        <v>1535</v>
      </c>
      <c r="I67" s="357">
        <v>1547</v>
      </c>
      <c r="J67" s="357">
        <v>1508</v>
      </c>
      <c r="K67" s="357">
        <v>1510</v>
      </c>
      <c r="L67" s="357">
        <v>1493</v>
      </c>
      <c r="M67" s="357">
        <v>1529</v>
      </c>
      <c r="N67" s="357">
        <v>1579</v>
      </c>
      <c r="O67" s="349">
        <v>1563</v>
      </c>
      <c r="P67" s="346">
        <v>1514</v>
      </c>
      <c r="Q67" s="357">
        <v>1524</v>
      </c>
      <c r="R67" s="357">
        <v>1547</v>
      </c>
      <c r="S67" s="357">
        <v>1531</v>
      </c>
      <c r="T67" s="357">
        <v>1535</v>
      </c>
      <c r="U67" s="357">
        <v>1579</v>
      </c>
      <c r="V67" s="357">
        <v>1602</v>
      </c>
      <c r="W67" s="357">
        <v>1637</v>
      </c>
      <c r="X67" s="357">
        <v>1611</v>
      </c>
      <c r="Y67" s="357">
        <v>1611</v>
      </c>
      <c r="Z67" s="357">
        <v>1553</v>
      </c>
      <c r="AA67" s="349">
        <v>1530</v>
      </c>
      <c r="AB67" s="346">
        <v>1448</v>
      </c>
      <c r="AC67" s="357">
        <v>1418</v>
      </c>
      <c r="AD67" s="357">
        <v>1441</v>
      </c>
      <c r="AE67" s="357">
        <v>1445</v>
      </c>
      <c r="AF67" s="357">
        <v>1436</v>
      </c>
      <c r="AG67" s="357">
        <v>1387</v>
      </c>
      <c r="AH67" s="357">
        <v>1584</v>
      </c>
      <c r="AI67" s="357">
        <v>1629</v>
      </c>
      <c r="AJ67" s="357">
        <v>1679</v>
      </c>
      <c r="AK67" s="357">
        <v>1676</v>
      </c>
      <c r="AL67" s="357">
        <v>1549</v>
      </c>
      <c r="AM67" s="349">
        <v>1504</v>
      </c>
      <c r="AN67" s="346">
        <v>1391</v>
      </c>
      <c r="AO67" s="357">
        <v>1236</v>
      </c>
      <c r="AP67" s="357">
        <v>1228</v>
      </c>
      <c r="AQ67" s="357">
        <v>1257</v>
      </c>
      <c r="AR67" s="357">
        <v>1280</v>
      </c>
      <c r="AS67" s="357">
        <v>1313</v>
      </c>
      <c r="AT67" s="357">
        <v>1307</v>
      </c>
      <c r="AU67" s="357">
        <v>1287</v>
      </c>
      <c r="AV67" s="357">
        <v>1274</v>
      </c>
      <c r="AW67" s="357">
        <v>1280</v>
      </c>
      <c r="AX67" s="357">
        <v>1278</v>
      </c>
      <c r="AY67" s="349">
        <v>1299</v>
      </c>
      <c r="AZ67" s="346">
        <v>1285</v>
      </c>
      <c r="BA67" s="357">
        <v>1258</v>
      </c>
      <c r="BB67" s="357">
        <v>1258</v>
      </c>
      <c r="BC67" s="357">
        <v>1232</v>
      </c>
      <c r="BD67" s="357">
        <v>1234</v>
      </c>
      <c r="BE67" s="357">
        <v>1224</v>
      </c>
      <c r="BF67" s="357">
        <v>1219</v>
      </c>
      <c r="BG67" s="357">
        <v>1215</v>
      </c>
      <c r="BH67" s="357">
        <v>1204</v>
      </c>
      <c r="BI67" s="357">
        <v>1189</v>
      </c>
      <c r="BJ67" s="357">
        <v>1148</v>
      </c>
      <c r="BK67" s="345">
        <v>1182</v>
      </c>
      <c r="BL67" s="346">
        <v>1164</v>
      </c>
      <c r="BM67" s="357">
        <v>1165</v>
      </c>
      <c r="BN67" s="357">
        <v>1143</v>
      </c>
      <c r="BO67" s="357">
        <v>1137</v>
      </c>
      <c r="BP67" s="357">
        <v>1116</v>
      </c>
      <c r="BQ67" s="357">
        <v>1133</v>
      </c>
      <c r="BR67" s="357">
        <v>1127</v>
      </c>
      <c r="BS67" s="357">
        <v>1112</v>
      </c>
      <c r="BT67" s="357">
        <v>1111</v>
      </c>
      <c r="BU67" s="357">
        <v>1122</v>
      </c>
      <c r="BV67" s="357">
        <v>1103</v>
      </c>
      <c r="BW67" s="345">
        <v>1108</v>
      </c>
      <c r="BX67" s="346">
        <v>1070</v>
      </c>
      <c r="BY67" s="357">
        <v>1072</v>
      </c>
      <c r="BZ67" s="357">
        <v>1107</v>
      </c>
      <c r="CA67" s="357">
        <v>1115</v>
      </c>
      <c r="CB67" s="357">
        <v>1108</v>
      </c>
      <c r="CC67" s="357">
        <v>1121</v>
      </c>
      <c r="CD67" s="357">
        <v>1128</v>
      </c>
      <c r="CE67" s="357">
        <v>1105</v>
      </c>
      <c r="CF67" s="357">
        <v>1093</v>
      </c>
      <c r="CG67" s="357">
        <v>1107</v>
      </c>
      <c r="CH67" s="357">
        <v>1109</v>
      </c>
      <c r="CI67" s="345">
        <v>1091</v>
      </c>
      <c r="CJ67" s="346">
        <v>1069</v>
      </c>
      <c r="CK67" s="357">
        <v>1069</v>
      </c>
      <c r="CL67" s="357">
        <v>1077</v>
      </c>
      <c r="CM67" s="357">
        <v>1077</v>
      </c>
      <c r="CN67" s="357">
        <v>1070</v>
      </c>
      <c r="CO67" s="357">
        <v>1087</v>
      </c>
      <c r="CP67" s="357">
        <v>1088</v>
      </c>
      <c r="CQ67" s="357">
        <v>1112</v>
      </c>
      <c r="CR67" s="357">
        <v>1112</v>
      </c>
      <c r="CS67" s="357">
        <v>1126</v>
      </c>
      <c r="CT67" s="357">
        <v>1138</v>
      </c>
      <c r="CU67" s="345">
        <v>1153</v>
      </c>
      <c r="CV67" s="346">
        <v>1110</v>
      </c>
      <c r="CW67" s="357">
        <v>1146</v>
      </c>
      <c r="CX67" s="357">
        <v>1171</v>
      </c>
      <c r="CY67" s="357">
        <v>1187</v>
      </c>
      <c r="CZ67" s="357">
        <v>1195</v>
      </c>
      <c r="DA67" s="357">
        <v>1179</v>
      </c>
      <c r="DB67" s="357">
        <v>1198</v>
      </c>
      <c r="DC67" s="357">
        <v>1210</v>
      </c>
      <c r="DD67" s="357">
        <v>1219</v>
      </c>
      <c r="DE67" s="357">
        <v>1229</v>
      </c>
      <c r="DF67" s="357">
        <v>1232</v>
      </c>
      <c r="DG67" s="345">
        <v>1221</v>
      </c>
      <c r="DH67" s="346">
        <v>1214</v>
      </c>
      <c r="DI67" s="357">
        <v>1224</v>
      </c>
      <c r="DJ67" s="357">
        <v>1235</v>
      </c>
      <c r="DK67" s="357">
        <v>1239</v>
      </c>
      <c r="DL67" s="357">
        <v>1228</v>
      </c>
      <c r="DM67" s="357">
        <v>1234</v>
      </c>
      <c r="DN67" s="357">
        <v>1106</v>
      </c>
      <c r="DO67" s="357">
        <v>1131</v>
      </c>
      <c r="DP67" s="357">
        <v>1132</v>
      </c>
      <c r="DQ67" s="345">
        <v>1127</v>
      </c>
      <c r="DR67" s="345">
        <v>1115</v>
      </c>
      <c r="DS67" s="349">
        <v>1100</v>
      </c>
      <c r="DT67" s="345">
        <v>1089</v>
      </c>
      <c r="DU67" s="103">
        <v>-11</v>
      </c>
      <c r="DV67" s="83">
        <v>-1.0101010101010102</v>
      </c>
      <c r="DW67" s="103">
        <v>-132</v>
      </c>
      <c r="DX67" s="83">
        <v>-10.810810810810811</v>
      </c>
    </row>
    <row r="68" spans="1:128" ht="15" outlineLevel="2">
      <c r="A68" s="343">
        <v>237</v>
      </c>
      <c r="B68" s="343" t="s">
        <v>349</v>
      </c>
      <c r="C68" s="343" t="s">
        <v>355</v>
      </c>
      <c r="D68" s="346">
        <v>9674</v>
      </c>
      <c r="E68" s="357">
        <v>9965</v>
      </c>
      <c r="F68" s="357">
        <v>10308</v>
      </c>
      <c r="G68" s="357">
        <v>10414</v>
      </c>
      <c r="H68" s="357">
        <v>10537</v>
      </c>
      <c r="I68" s="357">
        <v>10627</v>
      </c>
      <c r="J68" s="357">
        <v>10664</v>
      </c>
      <c r="K68" s="357">
        <v>10639</v>
      </c>
      <c r="L68" s="357">
        <v>10487</v>
      </c>
      <c r="M68" s="357">
        <v>10592</v>
      </c>
      <c r="N68" s="357">
        <v>10655</v>
      </c>
      <c r="O68" s="349">
        <v>10545</v>
      </c>
      <c r="P68" s="346">
        <v>9885</v>
      </c>
      <c r="Q68" s="357">
        <v>10017</v>
      </c>
      <c r="R68" s="357">
        <v>10517</v>
      </c>
      <c r="S68" s="357">
        <v>10663</v>
      </c>
      <c r="T68" s="357">
        <v>10537</v>
      </c>
      <c r="U68" s="357">
        <v>10854</v>
      </c>
      <c r="V68" s="357">
        <v>10865</v>
      </c>
      <c r="W68" s="357">
        <v>11213</v>
      </c>
      <c r="X68" s="357">
        <v>11302</v>
      </c>
      <c r="Y68" s="357">
        <v>11295</v>
      </c>
      <c r="Z68" s="357">
        <v>11219</v>
      </c>
      <c r="AA68" s="349">
        <v>11058</v>
      </c>
      <c r="AB68" s="346">
        <v>10694</v>
      </c>
      <c r="AC68" s="357">
        <v>10771</v>
      </c>
      <c r="AD68" s="357">
        <v>10992</v>
      </c>
      <c r="AE68" s="357">
        <v>11175</v>
      </c>
      <c r="AF68" s="357">
        <v>11172</v>
      </c>
      <c r="AG68" s="357">
        <v>11347</v>
      </c>
      <c r="AH68" s="357">
        <v>11734</v>
      </c>
      <c r="AI68" s="357">
        <v>11868</v>
      </c>
      <c r="AJ68" s="357">
        <v>11932</v>
      </c>
      <c r="AK68" s="357">
        <v>11957</v>
      </c>
      <c r="AL68" s="357">
        <v>11775</v>
      </c>
      <c r="AM68" s="349">
        <v>11806</v>
      </c>
      <c r="AN68" s="346">
        <v>11400</v>
      </c>
      <c r="AO68" s="357">
        <v>11317</v>
      </c>
      <c r="AP68" s="357">
        <v>11636</v>
      </c>
      <c r="AQ68" s="357">
        <v>11870</v>
      </c>
      <c r="AR68" s="357">
        <v>11897</v>
      </c>
      <c r="AS68" s="357">
        <v>12103</v>
      </c>
      <c r="AT68" s="357">
        <v>12163</v>
      </c>
      <c r="AU68" s="357">
        <v>12237</v>
      </c>
      <c r="AV68" s="357">
        <v>12374</v>
      </c>
      <c r="AW68" s="357">
        <v>12863</v>
      </c>
      <c r="AX68" s="357">
        <v>13646</v>
      </c>
      <c r="AY68" s="349">
        <v>14352</v>
      </c>
      <c r="AZ68" s="346">
        <v>15108</v>
      </c>
      <c r="BA68" s="357">
        <v>15353</v>
      </c>
      <c r="BB68" s="357">
        <v>16949</v>
      </c>
      <c r="BC68" s="357">
        <v>17694</v>
      </c>
      <c r="BD68" s="357">
        <v>17009</v>
      </c>
      <c r="BE68" s="357">
        <v>12817</v>
      </c>
      <c r="BF68" s="357">
        <v>12803</v>
      </c>
      <c r="BG68" s="357">
        <v>13136</v>
      </c>
      <c r="BH68" s="357">
        <v>12854</v>
      </c>
      <c r="BI68" s="357">
        <v>12772</v>
      </c>
      <c r="BJ68" s="357">
        <v>12636</v>
      </c>
      <c r="BK68" s="345">
        <v>12583</v>
      </c>
      <c r="BL68" s="346">
        <v>12350</v>
      </c>
      <c r="BM68" s="357">
        <v>12310</v>
      </c>
      <c r="BN68" s="357">
        <v>12472</v>
      </c>
      <c r="BO68" s="357">
        <v>12512</v>
      </c>
      <c r="BP68" s="357">
        <v>12503</v>
      </c>
      <c r="BQ68" s="357">
        <v>12578</v>
      </c>
      <c r="BR68" s="357">
        <v>12598</v>
      </c>
      <c r="BS68" s="357">
        <v>12716</v>
      </c>
      <c r="BT68" s="357">
        <v>12856</v>
      </c>
      <c r="BU68" s="357">
        <v>12947</v>
      </c>
      <c r="BV68" s="357">
        <v>12935</v>
      </c>
      <c r="BW68" s="345">
        <v>12828</v>
      </c>
      <c r="BX68" s="346">
        <v>12628</v>
      </c>
      <c r="BY68" s="357">
        <v>12670</v>
      </c>
      <c r="BZ68" s="357">
        <v>12981</v>
      </c>
      <c r="CA68" s="357">
        <v>13168</v>
      </c>
      <c r="CB68" s="357">
        <v>13292</v>
      </c>
      <c r="CC68" s="357">
        <v>13395</v>
      </c>
      <c r="CD68" s="357">
        <v>13505</v>
      </c>
      <c r="CE68" s="357">
        <v>13603</v>
      </c>
      <c r="CF68" s="357">
        <v>13607</v>
      </c>
      <c r="CG68" s="357">
        <v>13646</v>
      </c>
      <c r="CH68" s="357">
        <v>13705</v>
      </c>
      <c r="CI68" s="345">
        <v>13594</v>
      </c>
      <c r="CJ68" s="346">
        <v>13277</v>
      </c>
      <c r="CK68" s="357">
        <v>13166</v>
      </c>
      <c r="CL68" s="357">
        <v>13367</v>
      </c>
      <c r="CM68" s="357">
        <v>13358</v>
      </c>
      <c r="CN68" s="357">
        <v>13375</v>
      </c>
      <c r="CO68" s="357">
        <v>13432</v>
      </c>
      <c r="CP68" s="357">
        <v>13630</v>
      </c>
      <c r="CQ68" s="357">
        <v>13911</v>
      </c>
      <c r="CR68" s="357">
        <v>14030</v>
      </c>
      <c r="CS68" s="357">
        <v>14146</v>
      </c>
      <c r="CT68" s="357">
        <v>14221</v>
      </c>
      <c r="CU68" s="345">
        <v>14153</v>
      </c>
      <c r="CV68" s="346">
        <v>14166</v>
      </c>
      <c r="CW68" s="357">
        <v>14471</v>
      </c>
      <c r="CX68" s="357">
        <v>14648</v>
      </c>
      <c r="CY68" s="357">
        <v>14842</v>
      </c>
      <c r="CZ68" s="357">
        <v>14987</v>
      </c>
      <c r="DA68" s="357">
        <v>15063</v>
      </c>
      <c r="DB68" s="357">
        <v>15141</v>
      </c>
      <c r="DC68" s="357">
        <v>15296</v>
      </c>
      <c r="DD68" s="357">
        <v>14925</v>
      </c>
      <c r="DE68" s="357">
        <v>15091</v>
      </c>
      <c r="DF68" s="357">
        <v>15086</v>
      </c>
      <c r="DG68" s="345">
        <v>15013</v>
      </c>
      <c r="DH68" s="346">
        <v>14974</v>
      </c>
      <c r="DI68" s="357">
        <v>14928</v>
      </c>
      <c r="DJ68" s="357">
        <v>14690</v>
      </c>
      <c r="DK68" s="357">
        <v>14771</v>
      </c>
      <c r="DL68" s="357">
        <v>14670</v>
      </c>
      <c r="DM68" s="357">
        <v>14684</v>
      </c>
      <c r="DN68" s="357">
        <v>13725</v>
      </c>
      <c r="DO68" s="357">
        <v>13799</v>
      </c>
      <c r="DP68" s="357">
        <v>13858</v>
      </c>
      <c r="DQ68" s="345">
        <v>13870</v>
      </c>
      <c r="DR68" s="345">
        <v>13803</v>
      </c>
      <c r="DS68" s="349">
        <v>13682</v>
      </c>
      <c r="DT68" s="345">
        <v>13310</v>
      </c>
      <c r="DU68" s="103">
        <v>-372</v>
      </c>
      <c r="DV68" s="83">
        <v>-2.7948910593538696</v>
      </c>
      <c r="DW68" s="103">
        <v>-1703</v>
      </c>
      <c r="DX68" s="83">
        <v>-11.343502298008392</v>
      </c>
    </row>
    <row r="69" spans="1:128" ht="15" outlineLevel="2">
      <c r="A69" s="343">
        <v>264</v>
      </c>
      <c r="B69" s="343" t="s">
        <v>349</v>
      </c>
      <c r="C69" s="343" t="s">
        <v>356</v>
      </c>
      <c r="D69" s="346">
        <v>5775</v>
      </c>
      <c r="E69" s="357">
        <v>5780</v>
      </c>
      <c r="F69" s="357">
        <v>5810</v>
      </c>
      <c r="G69" s="357">
        <v>5802</v>
      </c>
      <c r="H69" s="357">
        <v>5839</v>
      </c>
      <c r="I69" s="357">
        <v>5876</v>
      </c>
      <c r="J69" s="357">
        <v>5805</v>
      </c>
      <c r="K69" s="357">
        <v>5796</v>
      </c>
      <c r="L69" s="357">
        <v>5737</v>
      </c>
      <c r="M69" s="357">
        <v>5741</v>
      </c>
      <c r="N69" s="357">
        <v>5754</v>
      </c>
      <c r="O69" s="349">
        <v>5759</v>
      </c>
      <c r="P69" s="346">
        <v>5726</v>
      </c>
      <c r="Q69" s="357">
        <v>5651</v>
      </c>
      <c r="R69" s="357">
        <v>5690</v>
      </c>
      <c r="S69" s="357">
        <v>5722</v>
      </c>
      <c r="T69" s="357">
        <v>5839</v>
      </c>
      <c r="U69" s="357">
        <v>5753</v>
      </c>
      <c r="V69" s="357">
        <v>5679</v>
      </c>
      <c r="W69" s="357">
        <v>5884</v>
      </c>
      <c r="X69" s="357">
        <v>5896</v>
      </c>
      <c r="Y69" s="357">
        <v>5922</v>
      </c>
      <c r="Z69" s="357">
        <v>5936</v>
      </c>
      <c r="AA69" s="349">
        <v>5801</v>
      </c>
      <c r="AB69" s="346">
        <v>5714</v>
      </c>
      <c r="AC69" s="357">
        <v>5680</v>
      </c>
      <c r="AD69" s="357">
        <v>5717</v>
      </c>
      <c r="AE69" s="357">
        <v>5701</v>
      </c>
      <c r="AF69" s="357">
        <v>5704</v>
      </c>
      <c r="AG69" s="357">
        <v>5777</v>
      </c>
      <c r="AH69" s="357">
        <v>5877</v>
      </c>
      <c r="AI69" s="357">
        <v>5918</v>
      </c>
      <c r="AJ69" s="357">
        <v>6040</v>
      </c>
      <c r="AK69" s="357">
        <v>6015</v>
      </c>
      <c r="AL69" s="357">
        <v>5982</v>
      </c>
      <c r="AM69" s="349">
        <v>5967</v>
      </c>
      <c r="AN69" s="346">
        <v>5895</v>
      </c>
      <c r="AO69" s="357">
        <v>5897</v>
      </c>
      <c r="AP69" s="357">
        <v>5953</v>
      </c>
      <c r="AQ69" s="357">
        <v>6033</v>
      </c>
      <c r="AR69" s="357">
        <v>6032</v>
      </c>
      <c r="AS69" s="357">
        <v>6125</v>
      </c>
      <c r="AT69" s="357">
        <v>6092</v>
      </c>
      <c r="AU69" s="357">
        <v>6161</v>
      </c>
      <c r="AV69" s="357">
        <v>6197</v>
      </c>
      <c r="AW69" s="357">
        <v>6258</v>
      </c>
      <c r="AX69" s="357">
        <v>6176</v>
      </c>
      <c r="AY69" s="349">
        <v>6223</v>
      </c>
      <c r="AZ69" s="346">
        <v>6184</v>
      </c>
      <c r="BA69" s="357">
        <v>6193</v>
      </c>
      <c r="BB69" s="357">
        <v>6246</v>
      </c>
      <c r="BC69" s="357">
        <v>6209</v>
      </c>
      <c r="BD69" s="357">
        <v>6209</v>
      </c>
      <c r="BE69" s="357">
        <v>6172</v>
      </c>
      <c r="BF69" s="357">
        <v>6224</v>
      </c>
      <c r="BG69" s="357">
        <v>6528</v>
      </c>
      <c r="BH69" s="357">
        <v>6194</v>
      </c>
      <c r="BI69" s="357">
        <v>6239</v>
      </c>
      <c r="BJ69" s="357">
        <v>6149</v>
      </c>
      <c r="BK69" s="345">
        <v>6126</v>
      </c>
      <c r="BL69" s="346">
        <v>6093</v>
      </c>
      <c r="BM69" s="357">
        <v>6098</v>
      </c>
      <c r="BN69" s="357">
        <v>6096</v>
      </c>
      <c r="BO69" s="357">
        <v>6129</v>
      </c>
      <c r="BP69" s="357">
        <v>6132</v>
      </c>
      <c r="BQ69" s="357">
        <v>6145</v>
      </c>
      <c r="BR69" s="357">
        <v>6151</v>
      </c>
      <c r="BS69" s="357">
        <v>6205</v>
      </c>
      <c r="BT69" s="357">
        <v>6297</v>
      </c>
      <c r="BU69" s="357">
        <v>6294</v>
      </c>
      <c r="BV69" s="357">
        <v>6289</v>
      </c>
      <c r="BW69" s="345">
        <v>6323</v>
      </c>
      <c r="BX69" s="346">
        <v>6300</v>
      </c>
      <c r="BY69" s="357">
        <v>6269</v>
      </c>
      <c r="BZ69" s="357">
        <v>6341</v>
      </c>
      <c r="CA69" s="357">
        <v>6339</v>
      </c>
      <c r="CB69" s="357">
        <v>6357</v>
      </c>
      <c r="CC69" s="357">
        <v>6410</v>
      </c>
      <c r="CD69" s="357">
        <v>6439</v>
      </c>
      <c r="CE69" s="357">
        <v>6468</v>
      </c>
      <c r="CF69" s="357">
        <v>6461</v>
      </c>
      <c r="CG69" s="357">
        <v>6485</v>
      </c>
      <c r="CH69" s="357">
        <v>6506</v>
      </c>
      <c r="CI69" s="345">
        <v>6464</v>
      </c>
      <c r="CJ69" s="346">
        <v>6375</v>
      </c>
      <c r="CK69" s="357">
        <v>6437</v>
      </c>
      <c r="CL69" s="357">
        <v>6445</v>
      </c>
      <c r="CM69" s="357">
        <v>6503</v>
      </c>
      <c r="CN69" s="357">
        <v>6423</v>
      </c>
      <c r="CO69" s="357">
        <v>6364</v>
      </c>
      <c r="CP69" s="357">
        <v>6510</v>
      </c>
      <c r="CQ69" s="357">
        <v>6627</v>
      </c>
      <c r="CR69" s="357">
        <v>6682</v>
      </c>
      <c r="CS69" s="357">
        <v>6674</v>
      </c>
      <c r="CT69" s="357">
        <v>6728</v>
      </c>
      <c r="CU69" s="345">
        <v>6721</v>
      </c>
      <c r="CV69" s="346">
        <v>6729</v>
      </c>
      <c r="CW69" s="357">
        <v>6843</v>
      </c>
      <c r="CX69" s="357">
        <v>6934</v>
      </c>
      <c r="CY69" s="357">
        <v>6953</v>
      </c>
      <c r="CZ69" s="357">
        <v>7017</v>
      </c>
      <c r="DA69" s="357">
        <v>7007</v>
      </c>
      <c r="DB69" s="357">
        <v>6965</v>
      </c>
      <c r="DC69" s="357">
        <v>6991</v>
      </c>
      <c r="DD69" s="357">
        <v>6990</v>
      </c>
      <c r="DE69" s="357">
        <v>7005</v>
      </c>
      <c r="DF69" s="357">
        <v>6989</v>
      </c>
      <c r="DG69" s="345">
        <v>6990</v>
      </c>
      <c r="DH69" s="346">
        <v>6971</v>
      </c>
      <c r="DI69" s="357">
        <v>7023</v>
      </c>
      <c r="DJ69" s="357">
        <v>6853</v>
      </c>
      <c r="DK69" s="357">
        <v>6927</v>
      </c>
      <c r="DL69" s="357">
        <v>6965</v>
      </c>
      <c r="DM69" s="357">
        <v>6988</v>
      </c>
      <c r="DN69" s="357">
        <v>6577</v>
      </c>
      <c r="DO69" s="357">
        <v>6526</v>
      </c>
      <c r="DP69" s="357">
        <v>6546</v>
      </c>
      <c r="DQ69" s="345">
        <v>6537</v>
      </c>
      <c r="DR69" s="345">
        <v>6536</v>
      </c>
      <c r="DS69" s="349">
        <v>6537</v>
      </c>
      <c r="DT69" s="345">
        <v>6430</v>
      </c>
      <c r="DU69" s="103">
        <v>-107</v>
      </c>
      <c r="DV69" s="83">
        <v>-1.6640746500777606</v>
      </c>
      <c r="DW69" s="103">
        <v>-560</v>
      </c>
      <c r="DX69" s="83">
        <v>-8.0114449213161656</v>
      </c>
    </row>
    <row r="70" spans="1:128" ht="15" outlineLevel="2">
      <c r="A70" s="343">
        <v>310</v>
      </c>
      <c r="B70" s="343" t="s">
        <v>349</v>
      </c>
      <c r="C70" s="343" t="s">
        <v>357</v>
      </c>
      <c r="D70" s="346">
        <v>2459</v>
      </c>
      <c r="E70" s="357">
        <v>2505</v>
      </c>
      <c r="F70" s="357">
        <v>2554</v>
      </c>
      <c r="G70" s="357">
        <v>2550</v>
      </c>
      <c r="H70" s="357">
        <v>2592</v>
      </c>
      <c r="I70" s="357">
        <v>2612</v>
      </c>
      <c r="J70" s="357">
        <v>2567</v>
      </c>
      <c r="K70" s="357">
        <v>2556</v>
      </c>
      <c r="L70" s="357">
        <v>2567</v>
      </c>
      <c r="M70" s="357">
        <v>2546</v>
      </c>
      <c r="N70" s="357">
        <v>2550</v>
      </c>
      <c r="O70" s="349">
        <v>2589</v>
      </c>
      <c r="P70" s="346">
        <v>2515</v>
      </c>
      <c r="Q70" s="357">
        <v>2368</v>
      </c>
      <c r="R70" s="357">
        <v>2510</v>
      </c>
      <c r="S70" s="357">
        <v>2531</v>
      </c>
      <c r="T70" s="357">
        <v>2592</v>
      </c>
      <c r="U70" s="357">
        <v>2589</v>
      </c>
      <c r="V70" s="357">
        <v>2559</v>
      </c>
      <c r="W70" s="357">
        <v>2648</v>
      </c>
      <c r="X70" s="357">
        <v>2643</v>
      </c>
      <c r="Y70" s="357">
        <v>2686</v>
      </c>
      <c r="Z70" s="357">
        <v>2619</v>
      </c>
      <c r="AA70" s="349">
        <v>2550</v>
      </c>
      <c r="AB70" s="346">
        <v>2477</v>
      </c>
      <c r="AC70" s="357">
        <v>2434</v>
      </c>
      <c r="AD70" s="357">
        <v>2438</v>
      </c>
      <c r="AE70" s="357">
        <v>2429</v>
      </c>
      <c r="AF70" s="357">
        <v>2476</v>
      </c>
      <c r="AG70" s="357">
        <v>2558</v>
      </c>
      <c r="AH70" s="357">
        <v>2680</v>
      </c>
      <c r="AI70" s="357">
        <v>2686</v>
      </c>
      <c r="AJ70" s="357">
        <v>2697</v>
      </c>
      <c r="AK70" s="357">
        <v>2702</v>
      </c>
      <c r="AL70" s="357">
        <v>2585</v>
      </c>
      <c r="AM70" s="349">
        <v>2604</v>
      </c>
      <c r="AN70" s="346">
        <v>2594</v>
      </c>
      <c r="AO70" s="357">
        <v>2480</v>
      </c>
      <c r="AP70" s="357">
        <v>2516</v>
      </c>
      <c r="AQ70" s="357">
        <v>2570</v>
      </c>
      <c r="AR70" s="357">
        <v>2555</v>
      </c>
      <c r="AS70" s="357">
        <v>2621</v>
      </c>
      <c r="AT70" s="357">
        <v>2654</v>
      </c>
      <c r="AU70" s="357">
        <v>2658</v>
      </c>
      <c r="AV70" s="357">
        <v>2670</v>
      </c>
      <c r="AW70" s="357">
        <v>2683</v>
      </c>
      <c r="AX70" s="357">
        <v>2681</v>
      </c>
      <c r="AY70" s="349">
        <v>2702</v>
      </c>
      <c r="AZ70" s="346">
        <v>2668</v>
      </c>
      <c r="BA70" s="357">
        <v>2659</v>
      </c>
      <c r="BB70" s="357">
        <v>2691</v>
      </c>
      <c r="BC70" s="357">
        <v>2620</v>
      </c>
      <c r="BD70" s="357">
        <v>2600</v>
      </c>
      <c r="BE70" s="357">
        <v>2600</v>
      </c>
      <c r="BF70" s="357">
        <v>2586</v>
      </c>
      <c r="BG70" s="357">
        <v>2574</v>
      </c>
      <c r="BH70" s="357">
        <v>2474</v>
      </c>
      <c r="BI70" s="357">
        <v>2446</v>
      </c>
      <c r="BJ70" s="357">
        <v>2295</v>
      </c>
      <c r="BK70" s="345">
        <v>2306</v>
      </c>
      <c r="BL70" s="346">
        <v>2293</v>
      </c>
      <c r="BM70" s="357">
        <v>2271</v>
      </c>
      <c r="BN70" s="357">
        <v>2299</v>
      </c>
      <c r="BO70" s="357">
        <v>2312</v>
      </c>
      <c r="BP70" s="357">
        <v>2270</v>
      </c>
      <c r="BQ70" s="357">
        <v>2278</v>
      </c>
      <c r="BR70" s="357">
        <v>2246</v>
      </c>
      <c r="BS70" s="357">
        <v>2240</v>
      </c>
      <c r="BT70" s="357">
        <v>2289</v>
      </c>
      <c r="BU70" s="357">
        <v>2301</v>
      </c>
      <c r="BV70" s="357">
        <v>2261</v>
      </c>
      <c r="BW70" s="345">
        <v>2243</v>
      </c>
      <c r="BX70" s="346">
        <v>2185</v>
      </c>
      <c r="BY70" s="357">
        <v>2163</v>
      </c>
      <c r="BZ70" s="357">
        <v>2193</v>
      </c>
      <c r="CA70" s="357">
        <v>2223</v>
      </c>
      <c r="CB70" s="357">
        <v>2253</v>
      </c>
      <c r="CC70" s="357">
        <v>2263</v>
      </c>
      <c r="CD70" s="357">
        <v>2267</v>
      </c>
      <c r="CE70" s="357">
        <v>2300</v>
      </c>
      <c r="CF70" s="357">
        <v>2343</v>
      </c>
      <c r="CG70" s="357">
        <v>2360</v>
      </c>
      <c r="CH70" s="357">
        <v>2387</v>
      </c>
      <c r="CI70" s="345">
        <v>2367</v>
      </c>
      <c r="CJ70" s="346">
        <v>2256</v>
      </c>
      <c r="CK70" s="357">
        <v>2267</v>
      </c>
      <c r="CL70" s="357">
        <v>2292</v>
      </c>
      <c r="CM70" s="357">
        <v>2273</v>
      </c>
      <c r="CN70" s="357">
        <v>2229</v>
      </c>
      <c r="CO70" s="357">
        <v>2221</v>
      </c>
      <c r="CP70" s="357">
        <v>2256</v>
      </c>
      <c r="CQ70" s="357">
        <v>2314</v>
      </c>
      <c r="CR70" s="357">
        <v>2354</v>
      </c>
      <c r="CS70" s="357">
        <v>2413</v>
      </c>
      <c r="CT70" s="357">
        <v>2452</v>
      </c>
      <c r="CU70" s="345">
        <v>2464</v>
      </c>
      <c r="CV70" s="346">
        <v>2441</v>
      </c>
      <c r="CW70" s="357">
        <v>2503</v>
      </c>
      <c r="CX70" s="357">
        <v>2544</v>
      </c>
      <c r="CY70" s="357">
        <v>2595</v>
      </c>
      <c r="CZ70" s="357">
        <v>2600</v>
      </c>
      <c r="DA70" s="357">
        <v>2593</v>
      </c>
      <c r="DB70" s="357">
        <v>2578</v>
      </c>
      <c r="DC70" s="357">
        <v>2599</v>
      </c>
      <c r="DD70" s="357">
        <v>2551</v>
      </c>
      <c r="DE70" s="357">
        <v>2571</v>
      </c>
      <c r="DF70" s="357">
        <v>2571</v>
      </c>
      <c r="DG70" s="345">
        <v>2588</v>
      </c>
      <c r="DH70" s="346">
        <v>2565</v>
      </c>
      <c r="DI70" s="357">
        <v>2609</v>
      </c>
      <c r="DJ70" s="357">
        <v>2607</v>
      </c>
      <c r="DK70" s="357">
        <v>2637</v>
      </c>
      <c r="DL70" s="357">
        <v>2612</v>
      </c>
      <c r="DM70" s="357">
        <v>2597</v>
      </c>
      <c r="DN70" s="357">
        <v>2324</v>
      </c>
      <c r="DO70" s="357">
        <v>2334</v>
      </c>
      <c r="DP70" s="357">
        <v>2325</v>
      </c>
      <c r="DQ70" s="345">
        <v>2339</v>
      </c>
      <c r="DR70" s="345">
        <v>2330</v>
      </c>
      <c r="DS70" s="349">
        <v>2319</v>
      </c>
      <c r="DT70" s="345">
        <v>2265</v>
      </c>
      <c r="DU70" s="103">
        <v>-54</v>
      </c>
      <c r="DV70" s="83">
        <v>-2.3841059602649008</v>
      </c>
      <c r="DW70" s="103">
        <v>-323</v>
      </c>
      <c r="DX70" s="83">
        <v>-12.480680061823803</v>
      </c>
    </row>
    <row r="71" spans="1:128" ht="15" outlineLevel="2">
      <c r="A71" s="343">
        <v>315</v>
      </c>
      <c r="B71" s="343" t="s">
        <v>349</v>
      </c>
      <c r="C71" s="343" t="s">
        <v>358</v>
      </c>
      <c r="D71" s="346">
        <v>1379</v>
      </c>
      <c r="E71" s="357">
        <v>1358</v>
      </c>
      <c r="F71" s="357">
        <v>1353</v>
      </c>
      <c r="G71" s="357">
        <v>1329</v>
      </c>
      <c r="H71" s="357">
        <v>1334</v>
      </c>
      <c r="I71" s="357">
        <v>1368</v>
      </c>
      <c r="J71" s="357">
        <v>1379</v>
      </c>
      <c r="K71" s="357">
        <v>1374</v>
      </c>
      <c r="L71" s="357">
        <v>1355</v>
      </c>
      <c r="M71" s="357">
        <v>1382</v>
      </c>
      <c r="N71" s="357">
        <v>1388</v>
      </c>
      <c r="O71" s="349">
        <v>1414</v>
      </c>
      <c r="P71" s="346">
        <v>1358</v>
      </c>
      <c r="Q71" s="357">
        <v>1198</v>
      </c>
      <c r="R71" s="357">
        <v>1258</v>
      </c>
      <c r="S71" s="357">
        <v>1253</v>
      </c>
      <c r="T71" s="357">
        <v>1334</v>
      </c>
      <c r="U71" s="357">
        <v>1312</v>
      </c>
      <c r="V71" s="357">
        <v>1317</v>
      </c>
      <c r="W71" s="357">
        <v>1339</v>
      </c>
      <c r="X71" s="357">
        <v>1361</v>
      </c>
      <c r="Y71" s="357">
        <v>1390</v>
      </c>
      <c r="Z71" s="357">
        <v>1337</v>
      </c>
      <c r="AA71" s="349">
        <v>1320</v>
      </c>
      <c r="AB71" s="346">
        <v>1305</v>
      </c>
      <c r="AC71" s="357">
        <v>1308</v>
      </c>
      <c r="AD71" s="357">
        <v>1291</v>
      </c>
      <c r="AE71" s="357">
        <v>1309</v>
      </c>
      <c r="AF71" s="357">
        <v>1298</v>
      </c>
      <c r="AG71" s="357">
        <v>1315</v>
      </c>
      <c r="AH71" s="357">
        <v>1417</v>
      </c>
      <c r="AI71" s="357">
        <v>1434</v>
      </c>
      <c r="AJ71" s="357">
        <v>1455</v>
      </c>
      <c r="AK71" s="357">
        <v>1433</v>
      </c>
      <c r="AL71" s="357">
        <v>1327</v>
      </c>
      <c r="AM71" s="349">
        <v>1365</v>
      </c>
      <c r="AN71" s="346">
        <v>1371</v>
      </c>
      <c r="AO71" s="357">
        <v>1318</v>
      </c>
      <c r="AP71" s="357">
        <v>1334</v>
      </c>
      <c r="AQ71" s="357">
        <v>1410</v>
      </c>
      <c r="AR71" s="357">
        <v>1427</v>
      </c>
      <c r="AS71" s="357">
        <v>1472</v>
      </c>
      <c r="AT71" s="357">
        <v>1492</v>
      </c>
      <c r="AU71" s="357">
        <v>1504</v>
      </c>
      <c r="AV71" s="357">
        <v>1533</v>
      </c>
      <c r="AW71" s="357">
        <v>1540</v>
      </c>
      <c r="AX71" s="357">
        <v>1560</v>
      </c>
      <c r="AY71" s="349">
        <v>1556</v>
      </c>
      <c r="AZ71" s="346">
        <v>1538</v>
      </c>
      <c r="BA71" s="357">
        <v>1514</v>
      </c>
      <c r="BB71" s="357">
        <v>1496</v>
      </c>
      <c r="BC71" s="357">
        <v>1443</v>
      </c>
      <c r="BD71" s="357">
        <v>1413</v>
      </c>
      <c r="BE71" s="357">
        <v>1413</v>
      </c>
      <c r="BF71" s="357">
        <v>1410</v>
      </c>
      <c r="BG71" s="357">
        <v>1357</v>
      </c>
      <c r="BH71" s="357">
        <v>1313</v>
      </c>
      <c r="BI71" s="357">
        <v>1315</v>
      </c>
      <c r="BJ71" s="357">
        <v>1284</v>
      </c>
      <c r="BK71" s="345">
        <v>1289</v>
      </c>
      <c r="BL71" s="346">
        <v>1279</v>
      </c>
      <c r="BM71" s="357">
        <v>1283</v>
      </c>
      <c r="BN71" s="357">
        <v>1291</v>
      </c>
      <c r="BO71" s="357">
        <v>1340</v>
      </c>
      <c r="BP71" s="357">
        <v>1331</v>
      </c>
      <c r="BQ71" s="357">
        <v>1325</v>
      </c>
      <c r="BR71" s="357">
        <v>1245</v>
      </c>
      <c r="BS71" s="357">
        <v>1244</v>
      </c>
      <c r="BT71" s="357">
        <v>1261</v>
      </c>
      <c r="BU71" s="357">
        <v>1217</v>
      </c>
      <c r="BV71" s="357">
        <v>1218</v>
      </c>
      <c r="BW71" s="345">
        <v>1210</v>
      </c>
      <c r="BX71" s="346">
        <v>1182</v>
      </c>
      <c r="BY71" s="357">
        <v>1210</v>
      </c>
      <c r="BZ71" s="357">
        <v>1211</v>
      </c>
      <c r="CA71" s="357">
        <v>1225</v>
      </c>
      <c r="CB71" s="357">
        <v>1234</v>
      </c>
      <c r="CC71" s="357">
        <v>1245</v>
      </c>
      <c r="CD71" s="357">
        <v>1287</v>
      </c>
      <c r="CE71" s="357">
        <v>1325</v>
      </c>
      <c r="CF71" s="357">
        <v>1269</v>
      </c>
      <c r="CG71" s="357">
        <v>1272</v>
      </c>
      <c r="CH71" s="357">
        <v>1318</v>
      </c>
      <c r="CI71" s="345">
        <v>1326</v>
      </c>
      <c r="CJ71" s="346">
        <v>1257</v>
      </c>
      <c r="CK71" s="357">
        <v>1218</v>
      </c>
      <c r="CL71" s="357">
        <v>1196</v>
      </c>
      <c r="CM71" s="357">
        <v>1148</v>
      </c>
      <c r="CN71" s="357">
        <v>1131</v>
      </c>
      <c r="CO71" s="357">
        <v>1116</v>
      </c>
      <c r="CP71" s="357">
        <v>1115</v>
      </c>
      <c r="CQ71" s="357">
        <v>1145</v>
      </c>
      <c r="CR71" s="357">
        <v>1137</v>
      </c>
      <c r="CS71" s="357">
        <v>1150</v>
      </c>
      <c r="CT71" s="357">
        <v>1161</v>
      </c>
      <c r="CU71" s="345">
        <v>1173</v>
      </c>
      <c r="CV71" s="346">
        <v>1182</v>
      </c>
      <c r="CW71" s="357">
        <v>1222</v>
      </c>
      <c r="CX71" s="357">
        <v>1265</v>
      </c>
      <c r="CY71" s="357">
        <v>1272</v>
      </c>
      <c r="CZ71" s="357">
        <v>1285</v>
      </c>
      <c r="DA71" s="357">
        <v>1249</v>
      </c>
      <c r="DB71" s="357">
        <v>1242</v>
      </c>
      <c r="DC71" s="357">
        <v>1247</v>
      </c>
      <c r="DD71" s="357">
        <v>1247</v>
      </c>
      <c r="DE71" s="357">
        <v>1267</v>
      </c>
      <c r="DF71" s="357">
        <v>1283</v>
      </c>
      <c r="DG71" s="345">
        <v>1273</v>
      </c>
      <c r="DH71" s="346">
        <v>1220</v>
      </c>
      <c r="DI71" s="357">
        <v>1246</v>
      </c>
      <c r="DJ71" s="357">
        <v>1257</v>
      </c>
      <c r="DK71" s="357">
        <v>1288</v>
      </c>
      <c r="DL71" s="357">
        <v>1284</v>
      </c>
      <c r="DM71" s="357">
        <v>1259</v>
      </c>
      <c r="DN71" s="357">
        <v>1154</v>
      </c>
      <c r="DO71" s="357">
        <v>1142</v>
      </c>
      <c r="DP71" s="357">
        <v>1149</v>
      </c>
      <c r="DQ71" s="345">
        <v>1157</v>
      </c>
      <c r="DR71" s="345">
        <v>1151</v>
      </c>
      <c r="DS71" s="349">
        <v>1130</v>
      </c>
      <c r="DT71" s="345">
        <v>1076</v>
      </c>
      <c r="DU71" s="103">
        <v>-54</v>
      </c>
      <c r="DV71" s="83">
        <v>-5.0185873605947959</v>
      </c>
      <c r="DW71" s="103">
        <v>-197</v>
      </c>
      <c r="DX71" s="83">
        <v>-15.475255302435192</v>
      </c>
    </row>
    <row r="72" spans="1:128" ht="15" outlineLevel="2">
      <c r="A72" s="343">
        <v>361</v>
      </c>
      <c r="B72" s="343" t="s">
        <v>349</v>
      </c>
      <c r="C72" s="343" t="s">
        <v>359</v>
      </c>
      <c r="D72" s="346">
        <v>2195</v>
      </c>
      <c r="E72" s="357">
        <v>2216</v>
      </c>
      <c r="F72" s="357">
        <v>2296</v>
      </c>
      <c r="G72" s="357">
        <v>2380</v>
      </c>
      <c r="H72" s="357">
        <v>2393</v>
      </c>
      <c r="I72" s="357">
        <v>2542</v>
      </c>
      <c r="J72" s="357">
        <v>2566</v>
      </c>
      <c r="K72" s="357">
        <v>2634</v>
      </c>
      <c r="L72" s="357">
        <v>2647</v>
      </c>
      <c r="M72" s="357">
        <v>2549</v>
      </c>
      <c r="N72" s="357">
        <v>2500</v>
      </c>
      <c r="O72" s="349">
        <v>2409</v>
      </c>
      <c r="P72" s="346">
        <v>2247</v>
      </c>
      <c r="Q72" s="357">
        <v>2177</v>
      </c>
      <c r="R72" s="357">
        <v>2279</v>
      </c>
      <c r="S72" s="357">
        <v>2287</v>
      </c>
      <c r="T72" s="357">
        <v>2393</v>
      </c>
      <c r="U72" s="357">
        <v>2461</v>
      </c>
      <c r="V72" s="357">
        <v>2456</v>
      </c>
      <c r="W72" s="357">
        <v>2569</v>
      </c>
      <c r="X72" s="357">
        <v>2623</v>
      </c>
      <c r="Y72" s="357">
        <v>2680</v>
      </c>
      <c r="Z72" s="357">
        <v>2597</v>
      </c>
      <c r="AA72" s="349">
        <v>2559</v>
      </c>
      <c r="AB72" s="346">
        <v>2415</v>
      </c>
      <c r="AC72" s="357">
        <v>2307</v>
      </c>
      <c r="AD72" s="357">
        <v>2312</v>
      </c>
      <c r="AE72" s="357">
        <v>2341</v>
      </c>
      <c r="AF72" s="357">
        <v>2367</v>
      </c>
      <c r="AG72" s="357">
        <v>2450</v>
      </c>
      <c r="AH72" s="357">
        <v>2752</v>
      </c>
      <c r="AI72" s="357">
        <v>2829</v>
      </c>
      <c r="AJ72" s="357">
        <v>2872</v>
      </c>
      <c r="AK72" s="357">
        <v>2836</v>
      </c>
      <c r="AL72" s="357">
        <v>2627</v>
      </c>
      <c r="AM72" s="349">
        <v>2631</v>
      </c>
      <c r="AN72" s="346">
        <v>2624</v>
      </c>
      <c r="AO72" s="357">
        <v>2425</v>
      </c>
      <c r="AP72" s="357">
        <v>2394</v>
      </c>
      <c r="AQ72" s="357">
        <v>2580</v>
      </c>
      <c r="AR72" s="357">
        <v>2608</v>
      </c>
      <c r="AS72" s="357">
        <v>2686</v>
      </c>
      <c r="AT72" s="357">
        <v>2745</v>
      </c>
      <c r="AU72" s="357">
        <v>2755</v>
      </c>
      <c r="AV72" s="357">
        <v>2719</v>
      </c>
      <c r="AW72" s="357">
        <v>2731</v>
      </c>
      <c r="AX72" s="357">
        <v>2734</v>
      </c>
      <c r="AY72" s="349">
        <v>2739</v>
      </c>
      <c r="AZ72" s="346">
        <v>2660</v>
      </c>
      <c r="BA72" s="357">
        <v>2612</v>
      </c>
      <c r="BB72" s="357">
        <v>2625</v>
      </c>
      <c r="BC72" s="357">
        <v>2487</v>
      </c>
      <c r="BD72" s="357">
        <v>2527</v>
      </c>
      <c r="BE72" s="357">
        <v>2592</v>
      </c>
      <c r="BF72" s="357">
        <v>2559</v>
      </c>
      <c r="BG72" s="357">
        <v>2569</v>
      </c>
      <c r="BH72" s="357">
        <v>2564</v>
      </c>
      <c r="BI72" s="357">
        <v>2507</v>
      </c>
      <c r="BJ72" s="357">
        <v>2411</v>
      </c>
      <c r="BK72" s="345">
        <v>2458</v>
      </c>
      <c r="BL72" s="346">
        <v>2456</v>
      </c>
      <c r="BM72" s="357">
        <v>2486</v>
      </c>
      <c r="BN72" s="357">
        <v>2604</v>
      </c>
      <c r="BO72" s="357">
        <v>2682</v>
      </c>
      <c r="BP72" s="357">
        <v>2501</v>
      </c>
      <c r="BQ72" s="357">
        <v>2479</v>
      </c>
      <c r="BR72" s="357">
        <v>2386</v>
      </c>
      <c r="BS72" s="357">
        <v>2306</v>
      </c>
      <c r="BT72" s="357">
        <v>2342</v>
      </c>
      <c r="BU72" s="357">
        <v>2353</v>
      </c>
      <c r="BV72" s="357">
        <v>2359</v>
      </c>
      <c r="BW72" s="345">
        <v>2323</v>
      </c>
      <c r="BX72" s="346">
        <v>2240</v>
      </c>
      <c r="BY72" s="357">
        <v>2166</v>
      </c>
      <c r="BZ72" s="357">
        <v>2161</v>
      </c>
      <c r="CA72" s="357">
        <v>2159</v>
      </c>
      <c r="CB72" s="357">
        <v>2186</v>
      </c>
      <c r="CC72" s="357">
        <v>2261</v>
      </c>
      <c r="CD72" s="357">
        <v>2319</v>
      </c>
      <c r="CE72" s="357">
        <v>2343</v>
      </c>
      <c r="CF72" s="357">
        <v>2197</v>
      </c>
      <c r="CG72" s="357">
        <v>2208</v>
      </c>
      <c r="CH72" s="357">
        <v>2261</v>
      </c>
      <c r="CI72" s="345">
        <v>2239</v>
      </c>
      <c r="CJ72" s="346">
        <v>2077</v>
      </c>
      <c r="CK72" s="357">
        <v>2012</v>
      </c>
      <c r="CL72" s="357">
        <v>2090</v>
      </c>
      <c r="CM72" s="357">
        <v>2118</v>
      </c>
      <c r="CN72" s="357">
        <v>2091</v>
      </c>
      <c r="CO72" s="357">
        <v>2074</v>
      </c>
      <c r="CP72" s="357">
        <v>2062</v>
      </c>
      <c r="CQ72" s="357">
        <v>2131</v>
      </c>
      <c r="CR72" s="357">
        <v>2148</v>
      </c>
      <c r="CS72" s="357">
        <v>2217</v>
      </c>
      <c r="CT72" s="357">
        <v>2266</v>
      </c>
      <c r="CU72" s="345">
        <v>2286</v>
      </c>
      <c r="CV72" s="346">
        <v>2205</v>
      </c>
      <c r="CW72" s="357">
        <v>2264</v>
      </c>
      <c r="CX72" s="357">
        <v>2330</v>
      </c>
      <c r="CY72" s="357">
        <v>2420</v>
      </c>
      <c r="CZ72" s="357">
        <v>2478</v>
      </c>
      <c r="DA72" s="357">
        <v>2462</v>
      </c>
      <c r="DB72" s="357">
        <v>2434</v>
      </c>
      <c r="DC72" s="357">
        <v>2440</v>
      </c>
      <c r="DD72" s="357">
        <v>2468</v>
      </c>
      <c r="DE72" s="357">
        <v>2513</v>
      </c>
      <c r="DF72" s="357">
        <v>2536</v>
      </c>
      <c r="DG72" s="345">
        <v>2546</v>
      </c>
      <c r="DH72" s="346">
        <v>2485</v>
      </c>
      <c r="DI72" s="357">
        <v>2542</v>
      </c>
      <c r="DJ72" s="357">
        <v>2648</v>
      </c>
      <c r="DK72" s="357">
        <v>2694</v>
      </c>
      <c r="DL72" s="357">
        <v>2714</v>
      </c>
      <c r="DM72" s="357">
        <v>2749</v>
      </c>
      <c r="DN72" s="357">
        <v>2462</v>
      </c>
      <c r="DO72" s="357">
        <v>2433</v>
      </c>
      <c r="DP72" s="357">
        <v>2417</v>
      </c>
      <c r="DQ72" s="345">
        <v>2406</v>
      </c>
      <c r="DR72" s="345">
        <v>2390</v>
      </c>
      <c r="DS72" s="349">
        <v>2247</v>
      </c>
      <c r="DT72" s="345">
        <v>2113</v>
      </c>
      <c r="DU72" s="103">
        <v>-134</v>
      </c>
      <c r="DV72" s="83">
        <v>-6.3416942735447233</v>
      </c>
      <c r="DW72" s="103">
        <v>-433</v>
      </c>
      <c r="DX72" s="83">
        <v>-17.007069913589945</v>
      </c>
    </row>
    <row r="73" spans="1:128" ht="15" outlineLevel="2">
      <c r="A73" s="343">
        <v>647</v>
      </c>
      <c r="B73" s="343" t="s">
        <v>349</v>
      </c>
      <c r="C73" s="343" t="s">
        <v>360</v>
      </c>
      <c r="D73" s="346">
        <v>1139</v>
      </c>
      <c r="E73" s="357">
        <v>1207</v>
      </c>
      <c r="F73" s="357">
        <v>1200</v>
      </c>
      <c r="G73" s="357">
        <v>1258</v>
      </c>
      <c r="H73" s="357">
        <v>1302</v>
      </c>
      <c r="I73" s="357">
        <v>1422</v>
      </c>
      <c r="J73" s="357">
        <v>1438</v>
      </c>
      <c r="K73" s="357">
        <v>1398</v>
      </c>
      <c r="L73" s="357">
        <v>1316</v>
      </c>
      <c r="M73" s="357">
        <v>1303</v>
      </c>
      <c r="N73" s="357">
        <v>1305</v>
      </c>
      <c r="O73" s="349">
        <v>1335</v>
      </c>
      <c r="P73" s="346">
        <v>1299</v>
      </c>
      <c r="Q73" s="357">
        <v>1302</v>
      </c>
      <c r="R73" s="357">
        <v>1352</v>
      </c>
      <c r="S73" s="357">
        <v>1376</v>
      </c>
      <c r="T73" s="357">
        <v>1302</v>
      </c>
      <c r="U73" s="357">
        <v>1418</v>
      </c>
      <c r="V73" s="357">
        <v>1443</v>
      </c>
      <c r="W73" s="357">
        <v>1457</v>
      </c>
      <c r="X73" s="357">
        <v>1466</v>
      </c>
      <c r="Y73" s="357">
        <v>1530</v>
      </c>
      <c r="Z73" s="357">
        <v>1447</v>
      </c>
      <c r="AA73" s="349">
        <v>1407</v>
      </c>
      <c r="AB73" s="346">
        <v>1349</v>
      </c>
      <c r="AC73" s="357">
        <v>1322</v>
      </c>
      <c r="AD73" s="357">
        <v>1277</v>
      </c>
      <c r="AE73" s="357">
        <v>1233</v>
      </c>
      <c r="AF73" s="357">
        <v>1195</v>
      </c>
      <c r="AG73" s="357">
        <v>1175</v>
      </c>
      <c r="AH73" s="357">
        <v>1221</v>
      </c>
      <c r="AI73" s="357">
        <v>1345</v>
      </c>
      <c r="AJ73" s="357">
        <v>1396</v>
      </c>
      <c r="AK73" s="357">
        <v>1418</v>
      </c>
      <c r="AL73" s="357">
        <v>1443</v>
      </c>
      <c r="AM73" s="349">
        <v>1373</v>
      </c>
      <c r="AN73" s="346">
        <v>1357</v>
      </c>
      <c r="AO73" s="357">
        <v>1316</v>
      </c>
      <c r="AP73" s="357">
        <v>1273</v>
      </c>
      <c r="AQ73" s="357">
        <v>1300</v>
      </c>
      <c r="AR73" s="357">
        <v>1326</v>
      </c>
      <c r="AS73" s="357">
        <v>1351</v>
      </c>
      <c r="AT73" s="357">
        <v>1416</v>
      </c>
      <c r="AU73" s="357">
        <v>1439</v>
      </c>
      <c r="AV73" s="357">
        <v>1484</v>
      </c>
      <c r="AW73" s="357">
        <v>1484</v>
      </c>
      <c r="AX73" s="357">
        <v>1463</v>
      </c>
      <c r="AY73" s="349">
        <v>1493</v>
      </c>
      <c r="AZ73" s="346">
        <v>1453</v>
      </c>
      <c r="BA73" s="357">
        <v>1447</v>
      </c>
      <c r="BB73" s="357">
        <v>1465</v>
      </c>
      <c r="BC73" s="357">
        <v>1420</v>
      </c>
      <c r="BD73" s="357">
        <v>1413</v>
      </c>
      <c r="BE73" s="357">
        <v>1402</v>
      </c>
      <c r="BF73" s="357">
        <v>1429</v>
      </c>
      <c r="BG73" s="357">
        <v>1410</v>
      </c>
      <c r="BH73" s="357">
        <v>1449</v>
      </c>
      <c r="BI73" s="357">
        <v>1408</v>
      </c>
      <c r="BJ73" s="357">
        <v>1373</v>
      </c>
      <c r="BK73" s="345">
        <v>1381</v>
      </c>
      <c r="BL73" s="346">
        <v>1354</v>
      </c>
      <c r="BM73" s="357">
        <v>1333</v>
      </c>
      <c r="BN73" s="357">
        <v>1371</v>
      </c>
      <c r="BO73" s="357">
        <v>1391</v>
      </c>
      <c r="BP73" s="357">
        <v>1412</v>
      </c>
      <c r="BQ73" s="357">
        <v>1399</v>
      </c>
      <c r="BR73" s="357">
        <v>1381</v>
      </c>
      <c r="BS73" s="357">
        <v>1389</v>
      </c>
      <c r="BT73" s="357">
        <v>1398</v>
      </c>
      <c r="BU73" s="357">
        <v>1379</v>
      </c>
      <c r="BV73" s="357">
        <v>1368</v>
      </c>
      <c r="BW73" s="345">
        <v>1367</v>
      </c>
      <c r="BX73" s="346">
        <v>1325</v>
      </c>
      <c r="BY73" s="357">
        <v>1295</v>
      </c>
      <c r="BZ73" s="357">
        <v>1345</v>
      </c>
      <c r="CA73" s="357">
        <v>1391</v>
      </c>
      <c r="CB73" s="357">
        <v>1414</v>
      </c>
      <c r="CC73" s="357">
        <v>1444</v>
      </c>
      <c r="CD73" s="357">
        <v>1446</v>
      </c>
      <c r="CE73" s="357">
        <v>1482</v>
      </c>
      <c r="CF73" s="357">
        <v>1450</v>
      </c>
      <c r="CG73" s="357">
        <v>1457</v>
      </c>
      <c r="CH73" s="357">
        <v>1449</v>
      </c>
      <c r="CI73" s="345">
        <v>1406</v>
      </c>
      <c r="CJ73" s="346">
        <v>1339</v>
      </c>
      <c r="CK73" s="357">
        <v>1360</v>
      </c>
      <c r="CL73" s="357">
        <v>1369</v>
      </c>
      <c r="CM73" s="357">
        <v>1367</v>
      </c>
      <c r="CN73" s="357">
        <v>1319</v>
      </c>
      <c r="CO73" s="357">
        <v>1322</v>
      </c>
      <c r="CP73" s="357">
        <v>1277</v>
      </c>
      <c r="CQ73" s="357">
        <v>1348</v>
      </c>
      <c r="CR73" s="357">
        <v>1351</v>
      </c>
      <c r="CS73" s="357">
        <v>1336</v>
      </c>
      <c r="CT73" s="357">
        <v>1342</v>
      </c>
      <c r="CU73" s="345">
        <v>1353</v>
      </c>
      <c r="CV73" s="346">
        <v>1324</v>
      </c>
      <c r="CW73" s="357">
        <v>1364</v>
      </c>
      <c r="CX73" s="357">
        <v>1376</v>
      </c>
      <c r="CY73" s="357">
        <v>1366</v>
      </c>
      <c r="CZ73" s="357">
        <v>1408</v>
      </c>
      <c r="DA73" s="357">
        <v>1421</v>
      </c>
      <c r="DB73" s="357">
        <v>1418</v>
      </c>
      <c r="DC73" s="357">
        <v>1438</v>
      </c>
      <c r="DD73" s="357">
        <v>1415</v>
      </c>
      <c r="DE73" s="357">
        <v>1417</v>
      </c>
      <c r="DF73" s="357">
        <v>1415</v>
      </c>
      <c r="DG73" s="345">
        <v>1431</v>
      </c>
      <c r="DH73" s="346">
        <v>1436</v>
      </c>
      <c r="DI73" s="357">
        <v>1439</v>
      </c>
      <c r="DJ73" s="357">
        <v>1489</v>
      </c>
      <c r="DK73" s="357">
        <v>1526</v>
      </c>
      <c r="DL73" s="357">
        <v>1506</v>
      </c>
      <c r="DM73" s="357">
        <v>1482</v>
      </c>
      <c r="DN73" s="357">
        <v>1304</v>
      </c>
      <c r="DO73" s="357">
        <v>1288</v>
      </c>
      <c r="DP73" s="357">
        <v>1317</v>
      </c>
      <c r="DQ73" s="345">
        <v>1311</v>
      </c>
      <c r="DR73" s="345">
        <v>1297</v>
      </c>
      <c r="DS73" s="349">
        <v>1256</v>
      </c>
      <c r="DT73" s="345">
        <v>1203</v>
      </c>
      <c r="DU73" s="103">
        <v>-53</v>
      </c>
      <c r="DV73" s="83">
        <v>-4.405652535328346</v>
      </c>
      <c r="DW73" s="103">
        <v>-228</v>
      </c>
      <c r="DX73" s="83">
        <v>-15.932914046121594</v>
      </c>
    </row>
    <row r="74" spans="1:128" ht="15" outlineLevel="2">
      <c r="A74" s="343">
        <v>658</v>
      </c>
      <c r="B74" s="343" t="s">
        <v>349</v>
      </c>
      <c r="C74" s="343" t="s">
        <v>361</v>
      </c>
      <c r="D74" s="346">
        <v>1049</v>
      </c>
      <c r="E74" s="357">
        <v>1046</v>
      </c>
      <c r="F74" s="357">
        <v>1072</v>
      </c>
      <c r="G74" s="357">
        <v>1086</v>
      </c>
      <c r="H74" s="357">
        <v>1103</v>
      </c>
      <c r="I74" s="357">
        <v>1153</v>
      </c>
      <c r="J74" s="357">
        <v>1118</v>
      </c>
      <c r="K74" s="357">
        <v>1131</v>
      </c>
      <c r="L74" s="357">
        <v>1107</v>
      </c>
      <c r="M74" s="357">
        <v>1102</v>
      </c>
      <c r="N74" s="357">
        <v>1126</v>
      </c>
      <c r="O74" s="349">
        <v>1079</v>
      </c>
      <c r="P74" s="346">
        <v>1027</v>
      </c>
      <c r="Q74" s="357">
        <v>1018</v>
      </c>
      <c r="R74" s="357">
        <v>1067</v>
      </c>
      <c r="S74" s="357">
        <v>1092</v>
      </c>
      <c r="T74" s="357">
        <v>1103</v>
      </c>
      <c r="U74" s="357">
        <v>1070</v>
      </c>
      <c r="V74" s="357">
        <v>1045</v>
      </c>
      <c r="W74" s="357">
        <v>1102</v>
      </c>
      <c r="X74" s="357">
        <v>1098</v>
      </c>
      <c r="Y74" s="357">
        <v>1096</v>
      </c>
      <c r="Z74" s="357">
        <v>1074</v>
      </c>
      <c r="AA74" s="349">
        <v>1034</v>
      </c>
      <c r="AB74" s="346">
        <v>982</v>
      </c>
      <c r="AC74" s="357">
        <v>977</v>
      </c>
      <c r="AD74" s="357">
        <v>937</v>
      </c>
      <c r="AE74" s="357">
        <v>913</v>
      </c>
      <c r="AF74" s="357">
        <v>876</v>
      </c>
      <c r="AG74" s="357">
        <v>862</v>
      </c>
      <c r="AH74" s="357">
        <v>898</v>
      </c>
      <c r="AI74" s="357">
        <v>874</v>
      </c>
      <c r="AJ74" s="357">
        <v>884</v>
      </c>
      <c r="AK74" s="357">
        <v>872</v>
      </c>
      <c r="AL74" s="357">
        <v>885</v>
      </c>
      <c r="AM74" s="349">
        <v>934</v>
      </c>
      <c r="AN74" s="346">
        <v>990</v>
      </c>
      <c r="AO74" s="357">
        <v>934</v>
      </c>
      <c r="AP74" s="357">
        <v>919</v>
      </c>
      <c r="AQ74" s="357">
        <v>952</v>
      </c>
      <c r="AR74" s="357">
        <v>917</v>
      </c>
      <c r="AS74" s="357">
        <v>966</v>
      </c>
      <c r="AT74" s="357">
        <v>996</v>
      </c>
      <c r="AU74" s="357">
        <v>1005</v>
      </c>
      <c r="AV74" s="357">
        <v>1036</v>
      </c>
      <c r="AW74" s="357">
        <v>1058</v>
      </c>
      <c r="AX74" s="357">
        <v>1035</v>
      </c>
      <c r="AY74" s="349">
        <v>1029</v>
      </c>
      <c r="AZ74" s="346">
        <v>1006</v>
      </c>
      <c r="BA74" s="357">
        <v>1030</v>
      </c>
      <c r="BB74" s="357">
        <v>1055</v>
      </c>
      <c r="BC74" s="357">
        <v>1020</v>
      </c>
      <c r="BD74" s="357">
        <v>1012</v>
      </c>
      <c r="BE74" s="357">
        <v>1047</v>
      </c>
      <c r="BF74" s="357">
        <v>1009</v>
      </c>
      <c r="BG74" s="357">
        <v>1003</v>
      </c>
      <c r="BH74" s="357">
        <v>1041</v>
      </c>
      <c r="BI74" s="357">
        <v>1051</v>
      </c>
      <c r="BJ74" s="357">
        <v>1049</v>
      </c>
      <c r="BK74" s="345">
        <v>1071</v>
      </c>
      <c r="BL74" s="346">
        <v>1027</v>
      </c>
      <c r="BM74" s="357">
        <v>994</v>
      </c>
      <c r="BN74" s="357">
        <v>1011</v>
      </c>
      <c r="BO74" s="357">
        <v>1033</v>
      </c>
      <c r="BP74" s="357">
        <v>1004</v>
      </c>
      <c r="BQ74" s="357">
        <v>1032</v>
      </c>
      <c r="BR74" s="357">
        <v>1015</v>
      </c>
      <c r="BS74" s="357">
        <v>1033</v>
      </c>
      <c r="BT74" s="357">
        <v>1082</v>
      </c>
      <c r="BU74" s="357">
        <v>1068</v>
      </c>
      <c r="BV74" s="357">
        <v>1077</v>
      </c>
      <c r="BW74" s="345">
        <v>1095</v>
      </c>
      <c r="BX74" s="346">
        <v>1086</v>
      </c>
      <c r="BY74" s="357">
        <v>1101</v>
      </c>
      <c r="BZ74" s="357">
        <v>1123</v>
      </c>
      <c r="CA74" s="357">
        <v>1159</v>
      </c>
      <c r="CB74" s="357">
        <v>1146</v>
      </c>
      <c r="CC74" s="357">
        <v>1152</v>
      </c>
      <c r="CD74" s="357">
        <v>1166</v>
      </c>
      <c r="CE74" s="357">
        <v>1213</v>
      </c>
      <c r="CF74" s="357">
        <v>1214</v>
      </c>
      <c r="CG74" s="357">
        <v>1216</v>
      </c>
      <c r="CH74" s="357">
        <v>1214</v>
      </c>
      <c r="CI74" s="345">
        <v>1197</v>
      </c>
      <c r="CJ74" s="346">
        <v>1159</v>
      </c>
      <c r="CK74" s="357">
        <v>1153</v>
      </c>
      <c r="CL74" s="357">
        <v>1149</v>
      </c>
      <c r="CM74" s="357">
        <v>1146</v>
      </c>
      <c r="CN74" s="357">
        <v>1143</v>
      </c>
      <c r="CO74" s="357">
        <v>1141</v>
      </c>
      <c r="CP74" s="357">
        <v>1126</v>
      </c>
      <c r="CQ74" s="357">
        <v>1173</v>
      </c>
      <c r="CR74" s="357">
        <v>1186</v>
      </c>
      <c r="CS74" s="357">
        <v>1190</v>
      </c>
      <c r="CT74" s="357">
        <v>1189</v>
      </c>
      <c r="CU74" s="345">
        <v>1188</v>
      </c>
      <c r="CV74" s="346">
        <v>1165</v>
      </c>
      <c r="CW74" s="357">
        <v>1156</v>
      </c>
      <c r="CX74" s="357">
        <v>1167</v>
      </c>
      <c r="CY74" s="357">
        <v>1173</v>
      </c>
      <c r="CZ74" s="357">
        <v>1190</v>
      </c>
      <c r="DA74" s="357">
        <v>1176</v>
      </c>
      <c r="DB74" s="357">
        <v>1156</v>
      </c>
      <c r="DC74" s="357">
        <v>1157</v>
      </c>
      <c r="DD74" s="357">
        <v>1146</v>
      </c>
      <c r="DE74" s="357">
        <v>1161</v>
      </c>
      <c r="DF74" s="357">
        <v>1163</v>
      </c>
      <c r="DG74" s="345">
        <v>1153</v>
      </c>
      <c r="DH74" s="346">
        <v>1147</v>
      </c>
      <c r="DI74" s="357">
        <v>1145</v>
      </c>
      <c r="DJ74" s="357">
        <v>1125</v>
      </c>
      <c r="DK74" s="357">
        <v>1136</v>
      </c>
      <c r="DL74" s="357">
        <v>1126</v>
      </c>
      <c r="DM74" s="357">
        <v>1135</v>
      </c>
      <c r="DN74" s="357">
        <v>1071</v>
      </c>
      <c r="DO74" s="357">
        <v>1062</v>
      </c>
      <c r="DP74" s="357">
        <v>1066</v>
      </c>
      <c r="DQ74" s="345">
        <v>1063</v>
      </c>
      <c r="DR74" s="345">
        <v>1044</v>
      </c>
      <c r="DS74" s="349">
        <v>1005</v>
      </c>
      <c r="DT74" s="345">
        <v>980</v>
      </c>
      <c r="DU74" s="103">
        <v>-25</v>
      </c>
      <c r="DV74" s="83">
        <v>-2.5510204081632653</v>
      </c>
      <c r="DW74" s="103">
        <v>-173</v>
      </c>
      <c r="DX74" s="83">
        <v>-15.004336513443192</v>
      </c>
    </row>
    <row r="75" spans="1:128" ht="15" outlineLevel="2">
      <c r="A75" s="343">
        <v>664</v>
      </c>
      <c r="B75" s="343" t="s">
        <v>349</v>
      </c>
      <c r="C75" s="343" t="s">
        <v>362</v>
      </c>
      <c r="D75" s="346">
        <v>11751</v>
      </c>
      <c r="E75" s="357">
        <v>11741</v>
      </c>
      <c r="F75" s="357">
        <v>11767</v>
      </c>
      <c r="G75" s="357">
        <v>11783</v>
      </c>
      <c r="H75" s="357">
        <v>11929</v>
      </c>
      <c r="I75" s="357">
        <v>12007</v>
      </c>
      <c r="J75" s="357">
        <v>11942</v>
      </c>
      <c r="K75" s="357">
        <v>12076</v>
      </c>
      <c r="L75" s="357">
        <v>11953</v>
      </c>
      <c r="M75" s="357">
        <v>12021</v>
      </c>
      <c r="N75" s="357">
        <v>12037</v>
      </c>
      <c r="O75" s="349">
        <v>11981</v>
      </c>
      <c r="P75" s="346">
        <v>11939</v>
      </c>
      <c r="Q75" s="357">
        <v>10974</v>
      </c>
      <c r="R75" s="357">
        <v>11751</v>
      </c>
      <c r="S75" s="357">
        <v>11750</v>
      </c>
      <c r="T75" s="357">
        <v>11929</v>
      </c>
      <c r="U75" s="357">
        <v>12148</v>
      </c>
      <c r="V75" s="357">
        <v>11976</v>
      </c>
      <c r="W75" s="357">
        <v>12349</v>
      </c>
      <c r="X75" s="357">
        <v>12447</v>
      </c>
      <c r="Y75" s="357">
        <v>12711</v>
      </c>
      <c r="Z75" s="357">
        <v>12753</v>
      </c>
      <c r="AA75" s="349">
        <v>12551</v>
      </c>
      <c r="AB75" s="346">
        <v>12347</v>
      </c>
      <c r="AC75" s="357">
        <v>12186</v>
      </c>
      <c r="AD75" s="357">
        <v>12269</v>
      </c>
      <c r="AE75" s="357">
        <v>12351</v>
      </c>
      <c r="AF75" s="357">
        <v>12278</v>
      </c>
      <c r="AG75" s="357">
        <v>12498</v>
      </c>
      <c r="AH75" s="357">
        <v>12871</v>
      </c>
      <c r="AI75" s="357">
        <v>13050</v>
      </c>
      <c r="AJ75" s="357">
        <v>13235</v>
      </c>
      <c r="AK75" s="357">
        <v>13342</v>
      </c>
      <c r="AL75" s="357">
        <v>13090</v>
      </c>
      <c r="AM75" s="349">
        <v>13183</v>
      </c>
      <c r="AN75" s="346">
        <v>13004</v>
      </c>
      <c r="AO75" s="357">
        <v>12928</v>
      </c>
      <c r="AP75" s="357">
        <v>13035</v>
      </c>
      <c r="AQ75" s="357">
        <v>13281</v>
      </c>
      <c r="AR75" s="357">
        <v>13219</v>
      </c>
      <c r="AS75" s="357">
        <v>13382</v>
      </c>
      <c r="AT75" s="357">
        <v>13555</v>
      </c>
      <c r="AU75" s="357">
        <v>13651</v>
      </c>
      <c r="AV75" s="357">
        <v>13768</v>
      </c>
      <c r="AW75" s="357">
        <v>13945</v>
      </c>
      <c r="AX75" s="357">
        <v>13854</v>
      </c>
      <c r="AY75" s="349">
        <v>13810</v>
      </c>
      <c r="AZ75" s="346">
        <v>13657</v>
      </c>
      <c r="BA75" s="357">
        <v>13669</v>
      </c>
      <c r="BB75" s="357">
        <v>13836</v>
      </c>
      <c r="BC75" s="357">
        <v>13671</v>
      </c>
      <c r="BD75" s="357">
        <v>13701</v>
      </c>
      <c r="BE75" s="357">
        <v>13764</v>
      </c>
      <c r="BF75" s="357">
        <v>13730</v>
      </c>
      <c r="BG75" s="357">
        <v>13836</v>
      </c>
      <c r="BH75" s="357">
        <v>13914</v>
      </c>
      <c r="BI75" s="357">
        <v>13893</v>
      </c>
      <c r="BJ75" s="357">
        <v>13847</v>
      </c>
      <c r="BK75" s="345">
        <v>13930</v>
      </c>
      <c r="BL75" s="346">
        <v>13735</v>
      </c>
      <c r="BM75" s="357">
        <v>13733</v>
      </c>
      <c r="BN75" s="357">
        <v>13881</v>
      </c>
      <c r="BO75" s="357">
        <v>14012</v>
      </c>
      <c r="BP75" s="357">
        <v>13996</v>
      </c>
      <c r="BQ75" s="357">
        <v>14010</v>
      </c>
      <c r="BR75" s="357">
        <v>14045</v>
      </c>
      <c r="BS75" s="357">
        <v>14115</v>
      </c>
      <c r="BT75" s="357">
        <v>14123</v>
      </c>
      <c r="BU75" s="357">
        <v>14224</v>
      </c>
      <c r="BV75" s="357">
        <v>14284</v>
      </c>
      <c r="BW75" s="345">
        <v>14262</v>
      </c>
      <c r="BX75" s="346">
        <v>14035</v>
      </c>
      <c r="BY75" s="357">
        <v>14010</v>
      </c>
      <c r="BZ75" s="357">
        <v>14190</v>
      </c>
      <c r="CA75" s="357">
        <v>14232</v>
      </c>
      <c r="CB75" s="357">
        <v>14280</v>
      </c>
      <c r="CC75" s="357">
        <v>14419</v>
      </c>
      <c r="CD75" s="357">
        <v>14446</v>
      </c>
      <c r="CE75" s="357">
        <v>14568</v>
      </c>
      <c r="CF75" s="357">
        <v>14548</v>
      </c>
      <c r="CG75" s="357">
        <v>14575</v>
      </c>
      <c r="CH75" s="357">
        <v>14623</v>
      </c>
      <c r="CI75" s="345">
        <v>14604</v>
      </c>
      <c r="CJ75" s="346">
        <v>14373</v>
      </c>
      <c r="CK75" s="357">
        <v>14293</v>
      </c>
      <c r="CL75" s="357">
        <v>14267</v>
      </c>
      <c r="CM75" s="357">
        <v>14163</v>
      </c>
      <c r="CN75" s="357">
        <v>14150</v>
      </c>
      <c r="CO75" s="357">
        <v>14227</v>
      </c>
      <c r="CP75" s="357">
        <v>14331</v>
      </c>
      <c r="CQ75" s="357">
        <v>14520</v>
      </c>
      <c r="CR75" s="357">
        <v>14560</v>
      </c>
      <c r="CS75" s="357">
        <v>14690</v>
      </c>
      <c r="CT75" s="357">
        <v>14817</v>
      </c>
      <c r="CU75" s="345">
        <v>14749</v>
      </c>
      <c r="CV75" s="346">
        <v>14643</v>
      </c>
      <c r="CW75" s="357">
        <v>14742</v>
      </c>
      <c r="CX75" s="357">
        <v>14895</v>
      </c>
      <c r="CY75" s="357">
        <v>15018</v>
      </c>
      <c r="CZ75" s="357">
        <v>15047</v>
      </c>
      <c r="DA75" s="357">
        <v>15002</v>
      </c>
      <c r="DB75" s="357">
        <v>14939</v>
      </c>
      <c r="DC75" s="357">
        <v>15036</v>
      </c>
      <c r="DD75" s="357">
        <v>15012</v>
      </c>
      <c r="DE75" s="357">
        <v>15047</v>
      </c>
      <c r="DF75" s="357">
        <v>15009</v>
      </c>
      <c r="DG75" s="345">
        <v>15139</v>
      </c>
      <c r="DH75" s="346">
        <v>15091</v>
      </c>
      <c r="DI75" s="357">
        <v>15126</v>
      </c>
      <c r="DJ75" s="357">
        <v>14768</v>
      </c>
      <c r="DK75" s="357">
        <v>14984</v>
      </c>
      <c r="DL75" s="357">
        <v>15067</v>
      </c>
      <c r="DM75" s="357">
        <v>15040</v>
      </c>
      <c r="DN75" s="357">
        <v>14021</v>
      </c>
      <c r="DO75" s="357">
        <v>14117</v>
      </c>
      <c r="DP75" s="357">
        <v>14123</v>
      </c>
      <c r="DQ75" s="345">
        <v>14118</v>
      </c>
      <c r="DR75" s="345">
        <v>14244</v>
      </c>
      <c r="DS75" s="349">
        <v>14292</v>
      </c>
      <c r="DT75" s="345">
        <v>14103</v>
      </c>
      <c r="DU75" s="103">
        <v>-189</v>
      </c>
      <c r="DV75" s="83">
        <v>-1.3401403956604978</v>
      </c>
      <c r="DW75" s="103">
        <v>-1036</v>
      </c>
      <c r="DX75" s="83">
        <v>-6.8432525265869613</v>
      </c>
    </row>
    <row r="76" spans="1:128" ht="15" outlineLevel="2">
      <c r="A76" s="343">
        <v>686</v>
      </c>
      <c r="B76" s="343" t="s">
        <v>349</v>
      </c>
      <c r="C76" s="343" t="s">
        <v>363</v>
      </c>
      <c r="D76" s="346">
        <v>14339</v>
      </c>
      <c r="E76" s="357">
        <v>14363</v>
      </c>
      <c r="F76" s="357">
        <v>14456</v>
      </c>
      <c r="G76" s="357">
        <v>14662</v>
      </c>
      <c r="H76" s="357">
        <v>14991</v>
      </c>
      <c r="I76" s="357">
        <v>15240</v>
      </c>
      <c r="J76" s="357">
        <v>15204</v>
      </c>
      <c r="K76" s="357">
        <v>15240</v>
      </c>
      <c r="L76" s="357">
        <v>15050</v>
      </c>
      <c r="M76" s="357">
        <v>15188</v>
      </c>
      <c r="N76" s="357">
        <v>15248</v>
      </c>
      <c r="O76" s="349">
        <v>15187</v>
      </c>
      <c r="P76" s="346">
        <v>15045</v>
      </c>
      <c r="Q76" s="357">
        <v>14790</v>
      </c>
      <c r="R76" s="357">
        <v>15105</v>
      </c>
      <c r="S76" s="357">
        <v>15201</v>
      </c>
      <c r="T76" s="357">
        <v>14991</v>
      </c>
      <c r="U76" s="357">
        <v>15571</v>
      </c>
      <c r="V76" s="357">
        <v>15462</v>
      </c>
      <c r="W76" s="357">
        <v>15944</v>
      </c>
      <c r="X76" s="357">
        <v>15970</v>
      </c>
      <c r="Y76" s="357">
        <v>16184</v>
      </c>
      <c r="Z76" s="357">
        <v>16206</v>
      </c>
      <c r="AA76" s="349">
        <v>15920</v>
      </c>
      <c r="AB76" s="346">
        <v>15658</v>
      </c>
      <c r="AC76" s="357">
        <v>15371</v>
      </c>
      <c r="AD76" s="357">
        <v>15267</v>
      </c>
      <c r="AE76" s="357">
        <v>15503</v>
      </c>
      <c r="AF76" s="357">
        <v>15624</v>
      </c>
      <c r="AG76" s="357">
        <v>15795</v>
      </c>
      <c r="AH76" s="357">
        <v>16280</v>
      </c>
      <c r="AI76" s="357">
        <v>16440</v>
      </c>
      <c r="AJ76" s="357">
        <v>16604</v>
      </c>
      <c r="AK76" s="357">
        <v>16743</v>
      </c>
      <c r="AL76" s="357">
        <v>16528</v>
      </c>
      <c r="AM76" s="349">
        <v>16592</v>
      </c>
      <c r="AN76" s="346">
        <v>16299</v>
      </c>
      <c r="AO76" s="357">
        <v>16184</v>
      </c>
      <c r="AP76" s="357">
        <v>16489</v>
      </c>
      <c r="AQ76" s="357">
        <v>16658</v>
      </c>
      <c r="AR76" s="357">
        <v>16740</v>
      </c>
      <c r="AS76" s="357">
        <v>17027</v>
      </c>
      <c r="AT76" s="357">
        <v>17155</v>
      </c>
      <c r="AU76" s="357">
        <v>17243</v>
      </c>
      <c r="AV76" s="357">
        <v>17248</v>
      </c>
      <c r="AW76" s="357">
        <v>17497</v>
      </c>
      <c r="AX76" s="357">
        <v>17389</v>
      </c>
      <c r="AY76" s="349">
        <v>17224</v>
      </c>
      <c r="AZ76" s="346">
        <v>16970</v>
      </c>
      <c r="BA76" s="357">
        <v>16800</v>
      </c>
      <c r="BB76" s="357">
        <v>17257</v>
      </c>
      <c r="BC76" s="357">
        <v>17259</v>
      </c>
      <c r="BD76" s="357">
        <v>17247</v>
      </c>
      <c r="BE76" s="357">
        <v>17485</v>
      </c>
      <c r="BF76" s="357">
        <v>17550</v>
      </c>
      <c r="BG76" s="357">
        <v>17534</v>
      </c>
      <c r="BH76" s="357">
        <v>17748</v>
      </c>
      <c r="BI76" s="357">
        <v>17765</v>
      </c>
      <c r="BJ76" s="357">
        <v>17806</v>
      </c>
      <c r="BK76" s="345">
        <v>17915</v>
      </c>
      <c r="BL76" s="346">
        <v>17646</v>
      </c>
      <c r="BM76" s="357">
        <v>17750</v>
      </c>
      <c r="BN76" s="357">
        <v>18023</v>
      </c>
      <c r="BO76" s="357">
        <v>18214</v>
      </c>
      <c r="BP76" s="357">
        <v>18277</v>
      </c>
      <c r="BQ76" s="357">
        <v>18391</v>
      </c>
      <c r="BR76" s="357">
        <v>18332</v>
      </c>
      <c r="BS76" s="357">
        <v>18363</v>
      </c>
      <c r="BT76" s="357">
        <v>18525</v>
      </c>
      <c r="BU76" s="357">
        <v>18670</v>
      </c>
      <c r="BV76" s="357">
        <v>18815</v>
      </c>
      <c r="BW76" s="345">
        <v>18682</v>
      </c>
      <c r="BX76" s="346">
        <v>18435</v>
      </c>
      <c r="BY76" s="357">
        <v>18632</v>
      </c>
      <c r="BZ76" s="357">
        <v>18969</v>
      </c>
      <c r="CA76" s="357">
        <v>19167</v>
      </c>
      <c r="CB76" s="357">
        <v>19325</v>
      </c>
      <c r="CC76" s="357">
        <v>19419</v>
      </c>
      <c r="CD76" s="357">
        <v>19645</v>
      </c>
      <c r="CE76" s="357">
        <v>19861</v>
      </c>
      <c r="CF76" s="357">
        <v>19914</v>
      </c>
      <c r="CG76" s="357">
        <v>20030</v>
      </c>
      <c r="CH76" s="357">
        <v>20098</v>
      </c>
      <c r="CI76" s="345">
        <v>20046</v>
      </c>
      <c r="CJ76" s="346">
        <v>19792</v>
      </c>
      <c r="CK76" s="357">
        <v>19791</v>
      </c>
      <c r="CL76" s="357">
        <v>19774</v>
      </c>
      <c r="CM76" s="357">
        <v>19647</v>
      </c>
      <c r="CN76" s="357">
        <v>19516</v>
      </c>
      <c r="CO76" s="357">
        <v>19623</v>
      </c>
      <c r="CP76" s="357">
        <v>19713</v>
      </c>
      <c r="CQ76" s="357">
        <v>20139</v>
      </c>
      <c r="CR76" s="357">
        <v>20300</v>
      </c>
      <c r="CS76" s="357">
        <v>20569</v>
      </c>
      <c r="CT76" s="357">
        <v>20927</v>
      </c>
      <c r="CU76" s="345">
        <v>21120</v>
      </c>
      <c r="CV76" s="346">
        <v>20963</v>
      </c>
      <c r="CW76" s="357">
        <v>21384</v>
      </c>
      <c r="CX76" s="357">
        <v>21650</v>
      </c>
      <c r="CY76" s="357">
        <v>21975</v>
      </c>
      <c r="CZ76" s="357">
        <v>22202</v>
      </c>
      <c r="DA76" s="357">
        <v>22353</v>
      </c>
      <c r="DB76" s="357">
        <v>22397</v>
      </c>
      <c r="DC76" s="357">
        <v>22589</v>
      </c>
      <c r="DD76" s="357">
        <v>22149</v>
      </c>
      <c r="DE76" s="357">
        <v>22261</v>
      </c>
      <c r="DF76" s="357">
        <v>22329</v>
      </c>
      <c r="DG76" s="345">
        <v>22254</v>
      </c>
      <c r="DH76" s="346">
        <v>22266</v>
      </c>
      <c r="DI76" s="357">
        <v>22191</v>
      </c>
      <c r="DJ76" s="357">
        <v>21751</v>
      </c>
      <c r="DK76" s="357">
        <v>21886</v>
      </c>
      <c r="DL76" s="357">
        <v>21822</v>
      </c>
      <c r="DM76" s="357">
        <v>21968</v>
      </c>
      <c r="DN76" s="357">
        <v>20816</v>
      </c>
      <c r="DO76" s="357">
        <v>20810</v>
      </c>
      <c r="DP76" s="357">
        <v>20856</v>
      </c>
      <c r="DQ76" s="345">
        <v>20861</v>
      </c>
      <c r="DR76" s="345">
        <v>20940</v>
      </c>
      <c r="DS76" s="349">
        <v>20894</v>
      </c>
      <c r="DT76" s="345">
        <v>20619</v>
      </c>
      <c r="DU76" s="103">
        <v>-275</v>
      </c>
      <c r="DV76" s="83">
        <v>-1.3337213249915127</v>
      </c>
      <c r="DW76" s="103">
        <v>-1635</v>
      </c>
      <c r="DX76" s="83">
        <v>-7.3469937988676195</v>
      </c>
    </row>
    <row r="77" spans="1:128" ht="15" outlineLevel="2">
      <c r="A77" s="343">
        <v>819</v>
      </c>
      <c r="B77" s="343" t="s">
        <v>349</v>
      </c>
      <c r="C77" s="343" t="s">
        <v>364</v>
      </c>
      <c r="D77" s="346">
        <v>773</v>
      </c>
      <c r="E77" s="357">
        <v>778</v>
      </c>
      <c r="F77" s="357">
        <v>813</v>
      </c>
      <c r="G77" s="357">
        <v>848</v>
      </c>
      <c r="H77" s="357">
        <v>969</v>
      </c>
      <c r="I77" s="357">
        <v>1097</v>
      </c>
      <c r="J77" s="357">
        <v>1136</v>
      </c>
      <c r="K77" s="357">
        <v>1197</v>
      </c>
      <c r="L77" s="357">
        <v>1255</v>
      </c>
      <c r="M77" s="357">
        <v>1414</v>
      </c>
      <c r="N77" s="357">
        <v>1508</v>
      </c>
      <c r="O77" s="349">
        <v>1565</v>
      </c>
      <c r="P77" s="346">
        <v>1563</v>
      </c>
      <c r="Q77" s="357">
        <v>1571</v>
      </c>
      <c r="R77" s="357">
        <v>1546</v>
      </c>
      <c r="S77" s="357">
        <v>1541</v>
      </c>
      <c r="T77" s="357">
        <v>969</v>
      </c>
      <c r="U77" s="357">
        <v>1366</v>
      </c>
      <c r="V77" s="357">
        <v>1369</v>
      </c>
      <c r="W77" s="357">
        <v>1375</v>
      </c>
      <c r="X77" s="357">
        <v>1400</v>
      </c>
      <c r="Y77" s="357">
        <v>1425</v>
      </c>
      <c r="Z77" s="357">
        <v>1387</v>
      </c>
      <c r="AA77" s="349">
        <v>1317</v>
      </c>
      <c r="AB77" s="346">
        <v>1264</v>
      </c>
      <c r="AC77" s="357">
        <v>1164</v>
      </c>
      <c r="AD77" s="357">
        <v>1126</v>
      </c>
      <c r="AE77" s="357">
        <v>1094</v>
      </c>
      <c r="AF77" s="357">
        <v>1073</v>
      </c>
      <c r="AG77" s="357">
        <v>1079</v>
      </c>
      <c r="AH77" s="357">
        <v>1151</v>
      </c>
      <c r="AI77" s="357">
        <v>1154</v>
      </c>
      <c r="AJ77" s="357">
        <v>1177</v>
      </c>
      <c r="AK77" s="357">
        <v>1179</v>
      </c>
      <c r="AL77" s="357">
        <v>1126</v>
      </c>
      <c r="AM77" s="349">
        <v>1105</v>
      </c>
      <c r="AN77" s="346">
        <v>1045</v>
      </c>
      <c r="AO77" s="357">
        <v>1016</v>
      </c>
      <c r="AP77" s="357">
        <v>996</v>
      </c>
      <c r="AQ77" s="357">
        <v>1015</v>
      </c>
      <c r="AR77" s="357">
        <v>1053</v>
      </c>
      <c r="AS77" s="357">
        <v>1091</v>
      </c>
      <c r="AT77" s="357">
        <v>1135</v>
      </c>
      <c r="AU77" s="357">
        <v>1112</v>
      </c>
      <c r="AV77" s="357">
        <v>1116</v>
      </c>
      <c r="AW77" s="357">
        <v>1108</v>
      </c>
      <c r="AX77" s="357">
        <v>1101</v>
      </c>
      <c r="AY77" s="349">
        <v>1077</v>
      </c>
      <c r="AZ77" s="346">
        <v>1008</v>
      </c>
      <c r="BA77" s="357">
        <v>991</v>
      </c>
      <c r="BB77" s="357">
        <v>980</v>
      </c>
      <c r="BC77" s="357">
        <v>910</v>
      </c>
      <c r="BD77" s="357">
        <v>960</v>
      </c>
      <c r="BE77" s="357">
        <v>957</v>
      </c>
      <c r="BF77" s="357">
        <v>959</v>
      </c>
      <c r="BG77" s="357">
        <v>974</v>
      </c>
      <c r="BH77" s="357">
        <v>988</v>
      </c>
      <c r="BI77" s="357">
        <v>976</v>
      </c>
      <c r="BJ77" s="357">
        <v>958</v>
      </c>
      <c r="BK77" s="345">
        <v>1011</v>
      </c>
      <c r="BL77" s="346">
        <v>1031</v>
      </c>
      <c r="BM77" s="357">
        <v>1037</v>
      </c>
      <c r="BN77" s="357">
        <v>1011</v>
      </c>
      <c r="BO77" s="357">
        <v>1006</v>
      </c>
      <c r="BP77" s="357">
        <v>994</v>
      </c>
      <c r="BQ77" s="357">
        <v>982</v>
      </c>
      <c r="BR77" s="357">
        <v>948</v>
      </c>
      <c r="BS77" s="357">
        <v>931</v>
      </c>
      <c r="BT77" s="357">
        <v>943</v>
      </c>
      <c r="BU77" s="357">
        <v>951</v>
      </c>
      <c r="BV77" s="357">
        <v>935</v>
      </c>
      <c r="BW77" s="345">
        <v>906</v>
      </c>
      <c r="BX77" s="346">
        <v>835</v>
      </c>
      <c r="BY77" s="357">
        <v>834</v>
      </c>
      <c r="BZ77" s="357">
        <v>878</v>
      </c>
      <c r="CA77" s="357">
        <v>878</v>
      </c>
      <c r="CB77" s="357">
        <v>866</v>
      </c>
      <c r="CC77" s="357">
        <v>874</v>
      </c>
      <c r="CD77" s="357">
        <v>880</v>
      </c>
      <c r="CE77" s="357">
        <v>891</v>
      </c>
      <c r="CF77" s="357">
        <v>918</v>
      </c>
      <c r="CG77" s="357">
        <v>935</v>
      </c>
      <c r="CH77" s="357">
        <v>928</v>
      </c>
      <c r="CI77" s="345">
        <v>935</v>
      </c>
      <c r="CJ77" s="346">
        <v>895</v>
      </c>
      <c r="CK77" s="357">
        <v>830</v>
      </c>
      <c r="CL77" s="357">
        <v>861</v>
      </c>
      <c r="CM77" s="357">
        <v>825</v>
      </c>
      <c r="CN77" s="357">
        <v>806</v>
      </c>
      <c r="CO77" s="357">
        <v>819</v>
      </c>
      <c r="CP77" s="357">
        <v>822</v>
      </c>
      <c r="CQ77" s="357">
        <v>837</v>
      </c>
      <c r="CR77" s="357">
        <v>855</v>
      </c>
      <c r="CS77" s="357">
        <v>874</v>
      </c>
      <c r="CT77" s="357">
        <v>900</v>
      </c>
      <c r="CU77" s="345">
        <v>914</v>
      </c>
      <c r="CV77" s="346">
        <v>889</v>
      </c>
      <c r="CW77" s="357">
        <v>907</v>
      </c>
      <c r="CX77" s="357">
        <v>966</v>
      </c>
      <c r="CY77" s="357">
        <v>966</v>
      </c>
      <c r="CZ77" s="357">
        <v>974</v>
      </c>
      <c r="DA77" s="357">
        <v>942</v>
      </c>
      <c r="DB77" s="357">
        <v>943</v>
      </c>
      <c r="DC77" s="357">
        <v>954</v>
      </c>
      <c r="DD77" s="357">
        <v>947</v>
      </c>
      <c r="DE77" s="357">
        <v>949</v>
      </c>
      <c r="DF77" s="357">
        <v>942</v>
      </c>
      <c r="DG77" s="345">
        <v>917</v>
      </c>
      <c r="DH77" s="346">
        <v>891</v>
      </c>
      <c r="DI77" s="357">
        <v>918</v>
      </c>
      <c r="DJ77" s="357">
        <v>950</v>
      </c>
      <c r="DK77" s="357">
        <v>994</v>
      </c>
      <c r="DL77" s="357">
        <v>1007</v>
      </c>
      <c r="DM77" s="357">
        <v>971</v>
      </c>
      <c r="DN77" s="357">
        <v>887</v>
      </c>
      <c r="DO77" s="357">
        <v>894</v>
      </c>
      <c r="DP77" s="357">
        <v>894</v>
      </c>
      <c r="DQ77" s="345">
        <v>871</v>
      </c>
      <c r="DR77" s="345">
        <v>855</v>
      </c>
      <c r="DS77" s="349">
        <v>840</v>
      </c>
      <c r="DT77" s="345">
        <v>805</v>
      </c>
      <c r="DU77" s="103">
        <v>-35</v>
      </c>
      <c r="DV77" s="83">
        <v>-4.3478260869565215</v>
      </c>
      <c r="DW77" s="103">
        <v>-112</v>
      </c>
      <c r="DX77" s="83">
        <v>-12.213740458015266</v>
      </c>
    </row>
    <row r="78" spans="1:128" ht="15" outlineLevel="2">
      <c r="A78" s="343">
        <v>854</v>
      </c>
      <c r="B78" s="343" t="s">
        <v>349</v>
      </c>
      <c r="C78" s="343" t="s">
        <v>365</v>
      </c>
      <c r="D78" s="346">
        <v>916</v>
      </c>
      <c r="E78" s="357">
        <v>950</v>
      </c>
      <c r="F78" s="357">
        <v>964</v>
      </c>
      <c r="G78" s="357">
        <v>987</v>
      </c>
      <c r="H78" s="357">
        <v>1034</v>
      </c>
      <c r="I78" s="357">
        <v>1103</v>
      </c>
      <c r="J78" s="357">
        <v>1067</v>
      </c>
      <c r="K78" s="357">
        <v>1073</v>
      </c>
      <c r="L78" s="357">
        <v>1064</v>
      </c>
      <c r="M78" s="357">
        <v>1072</v>
      </c>
      <c r="N78" s="357">
        <v>1065</v>
      </c>
      <c r="O78" s="349">
        <v>978</v>
      </c>
      <c r="P78" s="346">
        <v>957</v>
      </c>
      <c r="Q78" s="357">
        <v>996</v>
      </c>
      <c r="R78" s="357">
        <v>1042</v>
      </c>
      <c r="S78" s="357">
        <v>1095</v>
      </c>
      <c r="T78" s="357">
        <v>1034</v>
      </c>
      <c r="U78" s="357">
        <v>1205</v>
      </c>
      <c r="V78" s="357">
        <v>1240</v>
      </c>
      <c r="W78" s="357">
        <v>1314</v>
      </c>
      <c r="X78" s="357">
        <v>1401</v>
      </c>
      <c r="Y78" s="357">
        <v>1440</v>
      </c>
      <c r="Z78" s="357">
        <v>1393</v>
      </c>
      <c r="AA78" s="349">
        <v>1319</v>
      </c>
      <c r="AB78" s="346">
        <v>1255</v>
      </c>
      <c r="AC78" s="357">
        <v>1142</v>
      </c>
      <c r="AD78" s="357">
        <v>1202</v>
      </c>
      <c r="AE78" s="357">
        <v>1188</v>
      </c>
      <c r="AF78" s="357">
        <v>1186</v>
      </c>
      <c r="AG78" s="357">
        <v>1174</v>
      </c>
      <c r="AH78" s="357">
        <v>1191</v>
      </c>
      <c r="AI78" s="357">
        <v>1192</v>
      </c>
      <c r="AJ78" s="357">
        <v>1201</v>
      </c>
      <c r="AK78" s="357">
        <v>1198</v>
      </c>
      <c r="AL78" s="357">
        <v>1123</v>
      </c>
      <c r="AM78" s="349">
        <v>1223</v>
      </c>
      <c r="AN78" s="346">
        <v>1316</v>
      </c>
      <c r="AO78" s="357">
        <v>1240</v>
      </c>
      <c r="AP78" s="357">
        <v>1162</v>
      </c>
      <c r="AQ78" s="357">
        <v>1218</v>
      </c>
      <c r="AR78" s="357">
        <v>1265</v>
      </c>
      <c r="AS78" s="357">
        <v>1542</v>
      </c>
      <c r="AT78" s="357">
        <v>1490</v>
      </c>
      <c r="AU78" s="357">
        <v>1484</v>
      </c>
      <c r="AV78" s="357">
        <v>1459</v>
      </c>
      <c r="AW78" s="357">
        <v>1481</v>
      </c>
      <c r="AX78" s="357">
        <v>1470</v>
      </c>
      <c r="AY78" s="349">
        <v>1513</v>
      </c>
      <c r="AZ78" s="346">
        <v>1487</v>
      </c>
      <c r="BA78" s="357">
        <v>1483</v>
      </c>
      <c r="BB78" s="357">
        <v>1447</v>
      </c>
      <c r="BC78" s="357">
        <v>1347</v>
      </c>
      <c r="BD78" s="357">
        <v>1384</v>
      </c>
      <c r="BE78" s="357">
        <v>1419</v>
      </c>
      <c r="BF78" s="357">
        <v>1431</v>
      </c>
      <c r="BG78" s="357">
        <v>1391</v>
      </c>
      <c r="BH78" s="357">
        <v>1355</v>
      </c>
      <c r="BI78" s="357">
        <v>1351</v>
      </c>
      <c r="BJ78" s="357">
        <v>1345</v>
      </c>
      <c r="BK78" s="345">
        <v>1351</v>
      </c>
      <c r="BL78" s="346">
        <v>1351</v>
      </c>
      <c r="BM78" s="357">
        <v>1264</v>
      </c>
      <c r="BN78" s="357">
        <v>1284</v>
      </c>
      <c r="BO78" s="357">
        <v>1255</v>
      </c>
      <c r="BP78" s="357">
        <v>1281</v>
      </c>
      <c r="BQ78" s="357">
        <v>1307</v>
      </c>
      <c r="BR78" s="357">
        <v>1289</v>
      </c>
      <c r="BS78" s="357">
        <v>1259</v>
      </c>
      <c r="BT78" s="357">
        <v>1271</v>
      </c>
      <c r="BU78" s="357">
        <v>1307</v>
      </c>
      <c r="BV78" s="357">
        <v>1288</v>
      </c>
      <c r="BW78" s="345">
        <v>1285</v>
      </c>
      <c r="BX78" s="346">
        <v>1262</v>
      </c>
      <c r="BY78" s="357">
        <v>1169</v>
      </c>
      <c r="BZ78" s="357">
        <v>1148</v>
      </c>
      <c r="CA78" s="357">
        <v>1213</v>
      </c>
      <c r="CB78" s="357">
        <v>1235</v>
      </c>
      <c r="CC78" s="357">
        <v>1229</v>
      </c>
      <c r="CD78" s="357">
        <v>1252</v>
      </c>
      <c r="CE78" s="357">
        <v>1185</v>
      </c>
      <c r="CF78" s="357">
        <v>1139</v>
      </c>
      <c r="CG78" s="357">
        <v>1147</v>
      </c>
      <c r="CH78" s="357">
        <v>1155</v>
      </c>
      <c r="CI78" s="345">
        <v>1157</v>
      </c>
      <c r="CJ78" s="346">
        <v>1125</v>
      </c>
      <c r="CK78" s="357">
        <v>1070</v>
      </c>
      <c r="CL78" s="357">
        <v>1077</v>
      </c>
      <c r="CM78" s="357">
        <v>1125</v>
      </c>
      <c r="CN78" s="357">
        <v>1083</v>
      </c>
      <c r="CO78" s="357">
        <v>1108</v>
      </c>
      <c r="CP78" s="357">
        <v>1104</v>
      </c>
      <c r="CQ78" s="357">
        <v>1109</v>
      </c>
      <c r="CR78" s="357">
        <v>1122</v>
      </c>
      <c r="CS78" s="357">
        <v>1147</v>
      </c>
      <c r="CT78" s="357">
        <v>1213</v>
      </c>
      <c r="CU78" s="345">
        <v>1262</v>
      </c>
      <c r="CV78" s="346">
        <v>1236</v>
      </c>
      <c r="CW78" s="357">
        <v>1235</v>
      </c>
      <c r="CX78" s="357">
        <v>1219</v>
      </c>
      <c r="CY78" s="357">
        <v>1228</v>
      </c>
      <c r="CZ78" s="357">
        <v>1258</v>
      </c>
      <c r="DA78" s="357">
        <v>1280</v>
      </c>
      <c r="DB78" s="357">
        <v>1300</v>
      </c>
      <c r="DC78" s="357">
        <v>1288</v>
      </c>
      <c r="DD78" s="357">
        <v>1183</v>
      </c>
      <c r="DE78" s="357">
        <v>1195</v>
      </c>
      <c r="DF78" s="357">
        <v>1223</v>
      </c>
      <c r="DG78" s="345">
        <v>1233</v>
      </c>
      <c r="DH78" s="346">
        <v>1164</v>
      </c>
      <c r="DI78" s="357">
        <v>1167</v>
      </c>
      <c r="DJ78" s="357">
        <v>1281</v>
      </c>
      <c r="DK78" s="357">
        <v>1283</v>
      </c>
      <c r="DL78" s="357">
        <v>1297</v>
      </c>
      <c r="DM78" s="357">
        <v>1299</v>
      </c>
      <c r="DN78" s="357">
        <v>1170</v>
      </c>
      <c r="DO78" s="357">
        <v>1176</v>
      </c>
      <c r="DP78" s="357">
        <v>1215</v>
      </c>
      <c r="DQ78" s="345">
        <v>1173</v>
      </c>
      <c r="DR78" s="345">
        <v>1165</v>
      </c>
      <c r="DS78" s="349">
        <v>1163</v>
      </c>
      <c r="DT78" s="345">
        <v>1109</v>
      </c>
      <c r="DU78" s="103">
        <v>-54</v>
      </c>
      <c r="DV78" s="83">
        <v>-4.8692515779981971</v>
      </c>
      <c r="DW78" s="103">
        <v>-124</v>
      </c>
      <c r="DX78" s="83">
        <v>-10.05677210056772</v>
      </c>
    </row>
    <row r="79" spans="1:128" ht="15" outlineLevel="2">
      <c r="A79" s="343">
        <v>887</v>
      </c>
      <c r="B79" s="343" t="s">
        <v>349</v>
      </c>
      <c r="C79" s="343" t="s">
        <v>366</v>
      </c>
      <c r="D79" s="346">
        <v>12247</v>
      </c>
      <c r="E79" s="357">
        <v>12416</v>
      </c>
      <c r="F79" s="357">
        <v>12475</v>
      </c>
      <c r="G79" s="357">
        <v>12529</v>
      </c>
      <c r="H79" s="357">
        <v>12682</v>
      </c>
      <c r="I79" s="357">
        <v>12898</v>
      </c>
      <c r="J79" s="357">
        <v>12847</v>
      </c>
      <c r="K79" s="357">
        <v>13017</v>
      </c>
      <c r="L79" s="357">
        <v>13013</v>
      </c>
      <c r="M79" s="357">
        <v>13118</v>
      </c>
      <c r="N79" s="357">
        <v>13163</v>
      </c>
      <c r="O79" s="349">
        <v>13207</v>
      </c>
      <c r="P79" s="346">
        <v>12796</v>
      </c>
      <c r="Q79" s="357">
        <v>12414</v>
      </c>
      <c r="R79" s="357">
        <v>12869</v>
      </c>
      <c r="S79" s="357">
        <v>12804</v>
      </c>
      <c r="T79" s="357">
        <v>12682</v>
      </c>
      <c r="U79" s="357">
        <v>13252</v>
      </c>
      <c r="V79" s="357">
        <v>13152</v>
      </c>
      <c r="W79" s="357">
        <v>13624</v>
      </c>
      <c r="X79" s="357">
        <v>13819</v>
      </c>
      <c r="Y79" s="357">
        <v>14105</v>
      </c>
      <c r="Z79" s="357">
        <v>13985</v>
      </c>
      <c r="AA79" s="349">
        <v>13709</v>
      </c>
      <c r="AB79" s="346">
        <v>13109</v>
      </c>
      <c r="AC79" s="357">
        <v>12839</v>
      </c>
      <c r="AD79" s="357">
        <v>13008</v>
      </c>
      <c r="AE79" s="357">
        <v>13099</v>
      </c>
      <c r="AF79" s="357">
        <v>13173</v>
      </c>
      <c r="AG79" s="357">
        <v>13335</v>
      </c>
      <c r="AH79" s="357">
        <v>13790</v>
      </c>
      <c r="AI79" s="357">
        <v>13950</v>
      </c>
      <c r="AJ79" s="357">
        <v>14253</v>
      </c>
      <c r="AK79" s="357">
        <v>14292</v>
      </c>
      <c r="AL79" s="357">
        <v>14018</v>
      </c>
      <c r="AM79" s="349">
        <v>14026</v>
      </c>
      <c r="AN79" s="346">
        <v>13859</v>
      </c>
      <c r="AO79" s="357">
        <v>13601</v>
      </c>
      <c r="AP79" s="357">
        <v>13862</v>
      </c>
      <c r="AQ79" s="357">
        <v>14240</v>
      </c>
      <c r="AR79" s="357">
        <v>14341</v>
      </c>
      <c r="AS79" s="357">
        <v>14819</v>
      </c>
      <c r="AT79" s="357">
        <v>14875</v>
      </c>
      <c r="AU79" s="357">
        <v>14923</v>
      </c>
      <c r="AV79" s="357">
        <v>15058</v>
      </c>
      <c r="AW79" s="357">
        <v>15340</v>
      </c>
      <c r="AX79" s="357">
        <v>15380</v>
      </c>
      <c r="AY79" s="349">
        <v>15435</v>
      </c>
      <c r="AZ79" s="346">
        <v>15284</v>
      </c>
      <c r="BA79" s="357">
        <v>15237</v>
      </c>
      <c r="BB79" s="357">
        <v>15442</v>
      </c>
      <c r="BC79" s="357">
        <v>15317</v>
      </c>
      <c r="BD79" s="357">
        <v>15383</v>
      </c>
      <c r="BE79" s="357">
        <v>15542</v>
      </c>
      <c r="BF79" s="357">
        <v>15562</v>
      </c>
      <c r="BG79" s="357">
        <v>15578</v>
      </c>
      <c r="BH79" s="357">
        <v>15570</v>
      </c>
      <c r="BI79" s="357">
        <v>15461</v>
      </c>
      <c r="BJ79" s="357">
        <v>15287</v>
      </c>
      <c r="BK79" s="345">
        <v>15341</v>
      </c>
      <c r="BL79" s="346">
        <v>15051</v>
      </c>
      <c r="BM79" s="357">
        <v>14903</v>
      </c>
      <c r="BN79" s="357">
        <v>15030</v>
      </c>
      <c r="BO79" s="357">
        <v>15117</v>
      </c>
      <c r="BP79" s="357">
        <v>15077</v>
      </c>
      <c r="BQ79" s="357">
        <v>15263</v>
      </c>
      <c r="BR79" s="357">
        <v>15120</v>
      </c>
      <c r="BS79" s="357">
        <v>15059</v>
      </c>
      <c r="BT79" s="357">
        <v>15119</v>
      </c>
      <c r="BU79" s="357">
        <v>15065</v>
      </c>
      <c r="BV79" s="357">
        <v>15023</v>
      </c>
      <c r="BW79" s="345">
        <v>14908</v>
      </c>
      <c r="BX79" s="346">
        <v>14684</v>
      </c>
      <c r="BY79" s="357">
        <v>14753</v>
      </c>
      <c r="BZ79" s="357">
        <v>14902</v>
      </c>
      <c r="CA79" s="357">
        <v>15095</v>
      </c>
      <c r="CB79" s="357">
        <v>15162</v>
      </c>
      <c r="CC79" s="357">
        <v>15202</v>
      </c>
      <c r="CD79" s="357">
        <v>15294</v>
      </c>
      <c r="CE79" s="357">
        <v>15451</v>
      </c>
      <c r="CF79" s="357">
        <v>15419</v>
      </c>
      <c r="CG79" s="357">
        <v>15473</v>
      </c>
      <c r="CH79" s="357">
        <v>15450</v>
      </c>
      <c r="CI79" s="345">
        <v>15439</v>
      </c>
      <c r="CJ79" s="346">
        <v>15223</v>
      </c>
      <c r="CK79" s="357">
        <v>15042</v>
      </c>
      <c r="CL79" s="357">
        <v>15067</v>
      </c>
      <c r="CM79" s="357">
        <v>14959</v>
      </c>
      <c r="CN79" s="357">
        <v>14856</v>
      </c>
      <c r="CO79" s="357">
        <v>14880</v>
      </c>
      <c r="CP79" s="357">
        <v>15026</v>
      </c>
      <c r="CQ79" s="357">
        <v>15353</v>
      </c>
      <c r="CR79" s="357">
        <v>15511</v>
      </c>
      <c r="CS79" s="357">
        <v>15741</v>
      </c>
      <c r="CT79" s="357">
        <v>15959</v>
      </c>
      <c r="CU79" s="345">
        <v>16049</v>
      </c>
      <c r="CV79" s="346">
        <v>16020</v>
      </c>
      <c r="CW79" s="357">
        <v>16140</v>
      </c>
      <c r="CX79" s="357">
        <v>16402</v>
      </c>
      <c r="CY79" s="357">
        <v>16658</v>
      </c>
      <c r="CZ79" s="357">
        <v>16758</v>
      </c>
      <c r="DA79" s="357">
        <v>16914</v>
      </c>
      <c r="DB79" s="357">
        <v>16984</v>
      </c>
      <c r="DC79" s="357">
        <v>17101</v>
      </c>
      <c r="DD79" s="357">
        <v>16745</v>
      </c>
      <c r="DE79" s="357">
        <v>16844</v>
      </c>
      <c r="DF79" s="357">
        <v>16890</v>
      </c>
      <c r="DG79" s="345">
        <v>16928</v>
      </c>
      <c r="DH79" s="346">
        <v>16874</v>
      </c>
      <c r="DI79" s="357">
        <v>16827</v>
      </c>
      <c r="DJ79" s="357">
        <v>16630</v>
      </c>
      <c r="DK79" s="357">
        <v>16773</v>
      </c>
      <c r="DL79" s="357">
        <v>16731</v>
      </c>
      <c r="DM79" s="357">
        <v>16867</v>
      </c>
      <c r="DN79" s="357">
        <v>16063</v>
      </c>
      <c r="DO79" s="357">
        <v>16102</v>
      </c>
      <c r="DP79" s="357">
        <v>16253</v>
      </c>
      <c r="DQ79" s="345">
        <v>16315</v>
      </c>
      <c r="DR79" s="345">
        <v>16335</v>
      </c>
      <c r="DS79" s="349">
        <v>16146</v>
      </c>
      <c r="DT79" s="345">
        <v>15814</v>
      </c>
      <c r="DU79" s="103">
        <v>-332</v>
      </c>
      <c r="DV79" s="83">
        <v>-2.0994055899835589</v>
      </c>
      <c r="DW79" s="103">
        <v>-1114</v>
      </c>
      <c r="DX79" s="83">
        <v>-6.5808128544423443</v>
      </c>
    </row>
    <row r="80" spans="1:128" ht="15" outlineLevel="1">
      <c r="A80" s="123" t="s">
        <v>367</v>
      </c>
      <c r="B80" s="25"/>
      <c r="C80" s="26"/>
      <c r="D80" s="43">
        <v>255743</v>
      </c>
      <c r="E80" s="44">
        <v>256001</v>
      </c>
      <c r="F80" s="44">
        <v>257430</v>
      </c>
      <c r="G80" s="44">
        <v>258403</v>
      </c>
      <c r="H80" s="44">
        <v>262196</v>
      </c>
      <c r="I80" s="44">
        <v>263410</v>
      </c>
      <c r="J80" s="44">
        <v>263726</v>
      </c>
      <c r="K80" s="44">
        <v>265497</v>
      </c>
      <c r="L80" s="44">
        <v>262282</v>
      </c>
      <c r="M80" s="44">
        <v>264452</v>
      </c>
      <c r="N80" s="44">
        <v>266963</v>
      </c>
      <c r="O80" s="231">
        <v>267536</v>
      </c>
      <c r="P80" s="43">
        <v>264413</v>
      </c>
      <c r="Q80" s="44">
        <v>242679</v>
      </c>
      <c r="R80" s="44">
        <v>267657</v>
      </c>
      <c r="S80" s="44">
        <v>270549</v>
      </c>
      <c r="T80" s="44">
        <v>262196</v>
      </c>
      <c r="U80" s="44">
        <v>277058</v>
      </c>
      <c r="V80" s="44">
        <v>276434</v>
      </c>
      <c r="W80" s="44">
        <v>282173</v>
      </c>
      <c r="X80" s="44">
        <v>282983</v>
      </c>
      <c r="Y80" s="44">
        <v>287464</v>
      </c>
      <c r="Z80" s="44">
        <v>288164</v>
      </c>
      <c r="AA80" s="231">
        <v>286034</v>
      </c>
      <c r="AB80" s="43">
        <v>282664</v>
      </c>
      <c r="AC80" s="44">
        <v>282982</v>
      </c>
      <c r="AD80" s="44">
        <v>283290</v>
      </c>
      <c r="AE80" s="44">
        <v>285656</v>
      </c>
      <c r="AF80" s="44">
        <v>286928</v>
      </c>
      <c r="AG80" s="44">
        <v>289257</v>
      </c>
      <c r="AH80" s="44">
        <v>295521</v>
      </c>
      <c r="AI80" s="44">
        <v>297898</v>
      </c>
      <c r="AJ80" s="44">
        <v>301303</v>
      </c>
      <c r="AK80" s="44">
        <v>303099</v>
      </c>
      <c r="AL80" s="44">
        <v>301045</v>
      </c>
      <c r="AM80" s="231">
        <v>302792</v>
      </c>
      <c r="AN80" s="43">
        <v>299834</v>
      </c>
      <c r="AO80" s="44">
        <v>298731</v>
      </c>
      <c r="AP80" s="44">
        <v>302254</v>
      </c>
      <c r="AQ80" s="44">
        <v>306744</v>
      </c>
      <c r="AR80" s="44">
        <v>309607</v>
      </c>
      <c r="AS80" s="44">
        <v>329778</v>
      </c>
      <c r="AT80" s="44">
        <v>341451</v>
      </c>
      <c r="AU80" s="44">
        <v>320534</v>
      </c>
      <c r="AV80" s="44">
        <v>323065</v>
      </c>
      <c r="AW80" s="44">
        <v>324367</v>
      </c>
      <c r="AX80" s="44">
        <v>324233</v>
      </c>
      <c r="AY80" s="231">
        <v>325080</v>
      </c>
      <c r="AZ80" s="43">
        <v>321254</v>
      </c>
      <c r="BA80" s="44">
        <v>319164</v>
      </c>
      <c r="BB80" s="44">
        <v>325383</v>
      </c>
      <c r="BC80" s="44">
        <v>324751</v>
      </c>
      <c r="BD80" s="44">
        <v>323335</v>
      </c>
      <c r="BE80" s="44">
        <v>325374</v>
      </c>
      <c r="BF80" s="44">
        <v>326446</v>
      </c>
      <c r="BG80" s="44">
        <v>329908</v>
      </c>
      <c r="BH80" s="44">
        <v>330623</v>
      </c>
      <c r="BI80" s="44">
        <v>331690</v>
      </c>
      <c r="BJ80" s="44">
        <v>332007</v>
      </c>
      <c r="BK80" s="56">
        <v>333154</v>
      </c>
      <c r="BL80" s="43">
        <v>331480</v>
      </c>
      <c r="BM80" s="44">
        <v>332193</v>
      </c>
      <c r="BN80" s="44">
        <v>335349</v>
      </c>
      <c r="BO80" s="44">
        <v>336622</v>
      </c>
      <c r="BP80" s="44">
        <v>337922</v>
      </c>
      <c r="BQ80" s="44">
        <v>339144</v>
      </c>
      <c r="BR80" s="44">
        <v>339429</v>
      </c>
      <c r="BS80" s="44">
        <v>341779</v>
      </c>
      <c r="BT80" s="44">
        <v>344471</v>
      </c>
      <c r="BU80" s="44">
        <v>346101</v>
      </c>
      <c r="BV80" s="44">
        <v>347460</v>
      </c>
      <c r="BW80" s="56">
        <v>342522</v>
      </c>
      <c r="BX80" s="43">
        <v>340503</v>
      </c>
      <c r="BY80" s="44">
        <v>341430</v>
      </c>
      <c r="BZ80" s="44">
        <v>345824</v>
      </c>
      <c r="CA80" s="44">
        <v>349544</v>
      </c>
      <c r="CB80" s="44">
        <v>353397</v>
      </c>
      <c r="CC80" s="44">
        <v>355343</v>
      </c>
      <c r="CD80" s="44">
        <v>356817</v>
      </c>
      <c r="CE80" s="44">
        <v>360058</v>
      </c>
      <c r="CF80" s="44">
        <v>360494</v>
      </c>
      <c r="CG80" s="44">
        <v>363276</v>
      </c>
      <c r="CH80" s="44">
        <v>365044</v>
      </c>
      <c r="CI80" s="56">
        <v>364827</v>
      </c>
      <c r="CJ80" s="43">
        <v>361482</v>
      </c>
      <c r="CK80" s="44">
        <v>361750</v>
      </c>
      <c r="CL80" s="44">
        <v>362983</v>
      </c>
      <c r="CM80" s="44">
        <v>357868</v>
      </c>
      <c r="CN80" s="44">
        <v>352059</v>
      </c>
      <c r="CO80" s="44">
        <v>351583</v>
      </c>
      <c r="CP80" s="44">
        <v>356805</v>
      </c>
      <c r="CQ80" s="44">
        <v>365738</v>
      </c>
      <c r="CR80" s="44">
        <v>369450</v>
      </c>
      <c r="CS80" s="44">
        <v>373281</v>
      </c>
      <c r="CT80" s="44">
        <v>377574</v>
      </c>
      <c r="CU80" s="56">
        <v>380776</v>
      </c>
      <c r="CV80" s="43">
        <v>381481</v>
      </c>
      <c r="CW80" s="44">
        <v>386731</v>
      </c>
      <c r="CX80" s="44">
        <v>391376</v>
      </c>
      <c r="CY80" s="44">
        <v>395779</v>
      </c>
      <c r="CZ80" s="44">
        <v>399489</v>
      </c>
      <c r="DA80" s="44">
        <v>402524</v>
      </c>
      <c r="DB80" s="44">
        <v>404955</v>
      </c>
      <c r="DC80" s="44">
        <v>408233</v>
      </c>
      <c r="DD80" s="44">
        <v>405751</v>
      </c>
      <c r="DE80" s="44">
        <v>408827</v>
      </c>
      <c r="DF80" s="44">
        <v>411410</v>
      </c>
      <c r="DG80" s="56">
        <v>412856</v>
      </c>
      <c r="DH80" s="43">
        <v>413408</v>
      </c>
      <c r="DI80" s="44">
        <v>415554</v>
      </c>
      <c r="DJ80" s="44">
        <v>414325</v>
      </c>
      <c r="DK80" s="44">
        <v>417101</v>
      </c>
      <c r="DL80" s="44">
        <v>418481</v>
      </c>
      <c r="DM80" s="44">
        <v>420682</v>
      </c>
      <c r="DN80" s="44">
        <v>402374</v>
      </c>
      <c r="DO80" s="44">
        <v>405229</v>
      </c>
      <c r="DP80" s="44">
        <v>409208</v>
      </c>
      <c r="DQ80" s="56">
        <v>411380</v>
      </c>
      <c r="DR80" s="56">
        <v>413205</v>
      </c>
      <c r="DS80" s="231">
        <v>412583</v>
      </c>
      <c r="DT80" s="56">
        <v>409550</v>
      </c>
      <c r="DU80" s="103">
        <v>-3033</v>
      </c>
      <c r="DV80" s="83">
        <v>-0.74056891710413864</v>
      </c>
      <c r="DW80" s="103">
        <v>-3306</v>
      </c>
      <c r="DX80" s="83">
        <v>-0.80076346232100304</v>
      </c>
    </row>
    <row r="81" spans="1:128" ht="15" outlineLevel="2">
      <c r="A81" s="343">
        <v>2</v>
      </c>
      <c r="B81" s="343" t="s">
        <v>367</v>
      </c>
      <c r="C81" s="343" t="s">
        <v>368</v>
      </c>
      <c r="D81" s="346">
        <v>2470</v>
      </c>
      <c r="E81" s="357">
        <v>2405</v>
      </c>
      <c r="F81" s="357">
        <v>2452</v>
      </c>
      <c r="G81" s="357">
        <v>2463</v>
      </c>
      <c r="H81" s="357">
        <v>2508</v>
      </c>
      <c r="I81" s="357">
        <v>2531</v>
      </c>
      <c r="J81" s="357">
        <v>2535</v>
      </c>
      <c r="K81" s="357">
        <v>2521</v>
      </c>
      <c r="L81" s="357">
        <v>2481</v>
      </c>
      <c r="M81" s="357">
        <v>2512</v>
      </c>
      <c r="N81" s="357">
        <v>2561</v>
      </c>
      <c r="O81" s="349">
        <v>2565</v>
      </c>
      <c r="P81" s="346">
        <v>2515</v>
      </c>
      <c r="Q81" s="357">
        <v>2295</v>
      </c>
      <c r="R81" s="357">
        <v>2438</v>
      </c>
      <c r="S81" s="357">
        <v>2444</v>
      </c>
      <c r="T81" s="357">
        <v>2508</v>
      </c>
      <c r="U81" s="357">
        <v>2498</v>
      </c>
      <c r="V81" s="357">
        <v>2486</v>
      </c>
      <c r="W81" s="357">
        <v>2612</v>
      </c>
      <c r="X81" s="357">
        <v>2559</v>
      </c>
      <c r="Y81" s="357">
        <v>2574</v>
      </c>
      <c r="Z81" s="357">
        <v>2582</v>
      </c>
      <c r="AA81" s="349">
        <v>2552</v>
      </c>
      <c r="AB81" s="346">
        <v>2493</v>
      </c>
      <c r="AC81" s="357">
        <v>2391</v>
      </c>
      <c r="AD81" s="357">
        <v>2454</v>
      </c>
      <c r="AE81" s="357">
        <v>2504</v>
      </c>
      <c r="AF81" s="357">
        <v>2498</v>
      </c>
      <c r="AG81" s="357">
        <v>2462</v>
      </c>
      <c r="AH81" s="357">
        <v>2538</v>
      </c>
      <c r="AI81" s="357">
        <v>2584</v>
      </c>
      <c r="AJ81" s="357">
        <v>2557</v>
      </c>
      <c r="AK81" s="357">
        <v>2640</v>
      </c>
      <c r="AL81" s="357">
        <v>2614</v>
      </c>
      <c r="AM81" s="349">
        <v>2655</v>
      </c>
      <c r="AN81" s="346">
        <v>3207</v>
      </c>
      <c r="AO81" s="357">
        <v>3222</v>
      </c>
      <c r="AP81" s="357">
        <v>3271</v>
      </c>
      <c r="AQ81" s="357">
        <v>3243</v>
      </c>
      <c r="AR81" s="357">
        <v>3477</v>
      </c>
      <c r="AS81" s="357">
        <v>19548</v>
      </c>
      <c r="AT81" s="357">
        <v>28941</v>
      </c>
      <c r="AU81" s="357">
        <v>6746</v>
      </c>
      <c r="AV81" s="357">
        <v>6091</v>
      </c>
      <c r="AW81" s="357">
        <v>3398</v>
      </c>
      <c r="AX81" s="357">
        <v>3406</v>
      </c>
      <c r="AY81" s="349">
        <v>3320</v>
      </c>
      <c r="AZ81" s="346">
        <v>3163</v>
      </c>
      <c r="BA81" s="357">
        <v>3083</v>
      </c>
      <c r="BB81" s="357">
        <v>3047</v>
      </c>
      <c r="BC81" s="357">
        <v>2980</v>
      </c>
      <c r="BD81" s="357">
        <v>3081</v>
      </c>
      <c r="BE81" s="357">
        <v>3058</v>
      </c>
      <c r="BF81" s="357">
        <v>3019</v>
      </c>
      <c r="BG81" s="357">
        <v>3640</v>
      </c>
      <c r="BH81" s="357">
        <v>3356</v>
      </c>
      <c r="BI81" s="357">
        <v>3348</v>
      </c>
      <c r="BJ81" s="357">
        <v>3296</v>
      </c>
      <c r="BK81" s="345">
        <v>3351</v>
      </c>
      <c r="BL81" s="346">
        <v>3446</v>
      </c>
      <c r="BM81" s="357">
        <v>3147</v>
      </c>
      <c r="BN81" s="357">
        <v>2584</v>
      </c>
      <c r="BO81" s="357">
        <v>2440</v>
      </c>
      <c r="BP81" s="357">
        <v>2429</v>
      </c>
      <c r="BQ81" s="357">
        <v>2453</v>
      </c>
      <c r="BR81" s="357">
        <v>2458</v>
      </c>
      <c r="BS81" s="357">
        <v>2492</v>
      </c>
      <c r="BT81" s="357">
        <v>2501</v>
      </c>
      <c r="BU81" s="357">
        <v>2508</v>
      </c>
      <c r="BV81" s="357">
        <v>2522</v>
      </c>
      <c r="BW81" s="345">
        <v>2464</v>
      </c>
      <c r="BX81" s="346">
        <v>2372</v>
      </c>
      <c r="BY81" s="357">
        <v>2384</v>
      </c>
      <c r="BZ81" s="357">
        <v>2439</v>
      </c>
      <c r="CA81" s="357">
        <v>2432</v>
      </c>
      <c r="CB81" s="357">
        <v>2445</v>
      </c>
      <c r="CC81" s="357">
        <v>2650</v>
      </c>
      <c r="CD81" s="357">
        <v>2642</v>
      </c>
      <c r="CE81" s="357">
        <v>2655</v>
      </c>
      <c r="CF81" s="357">
        <v>2619</v>
      </c>
      <c r="CG81" s="357">
        <v>2620</v>
      </c>
      <c r="CH81" s="357">
        <v>2631</v>
      </c>
      <c r="CI81" s="345">
        <v>2611</v>
      </c>
      <c r="CJ81" s="346">
        <v>2575</v>
      </c>
      <c r="CK81" s="357">
        <v>2566</v>
      </c>
      <c r="CL81" s="357">
        <v>2623</v>
      </c>
      <c r="CM81" s="357">
        <v>2588</v>
      </c>
      <c r="CN81" s="357">
        <v>2525</v>
      </c>
      <c r="CO81" s="357">
        <v>2530</v>
      </c>
      <c r="CP81" s="357">
        <v>2539</v>
      </c>
      <c r="CQ81" s="357">
        <v>2590</v>
      </c>
      <c r="CR81" s="357">
        <v>2591</v>
      </c>
      <c r="CS81" s="357">
        <v>2570</v>
      </c>
      <c r="CT81" s="357">
        <v>2657</v>
      </c>
      <c r="CU81" s="345">
        <v>2673</v>
      </c>
      <c r="CV81" s="346">
        <v>2641</v>
      </c>
      <c r="CW81" s="357">
        <v>2670</v>
      </c>
      <c r="CX81" s="357">
        <v>2731</v>
      </c>
      <c r="CY81" s="357">
        <v>2768</v>
      </c>
      <c r="CZ81" s="357">
        <v>2826</v>
      </c>
      <c r="DA81" s="357">
        <v>2817</v>
      </c>
      <c r="DB81" s="357">
        <v>2765</v>
      </c>
      <c r="DC81" s="357">
        <v>2793</v>
      </c>
      <c r="DD81" s="357">
        <v>2808</v>
      </c>
      <c r="DE81" s="357">
        <v>2829</v>
      </c>
      <c r="DF81" s="357">
        <v>2825</v>
      </c>
      <c r="DG81" s="345">
        <v>2873</v>
      </c>
      <c r="DH81" s="346">
        <v>2896</v>
      </c>
      <c r="DI81" s="357">
        <v>2918</v>
      </c>
      <c r="DJ81" s="357">
        <v>2946</v>
      </c>
      <c r="DK81" s="357">
        <v>3009</v>
      </c>
      <c r="DL81" s="357">
        <v>3021</v>
      </c>
      <c r="DM81" s="357">
        <v>3032</v>
      </c>
      <c r="DN81" s="357">
        <v>2867</v>
      </c>
      <c r="DO81" s="357">
        <v>2868</v>
      </c>
      <c r="DP81" s="357">
        <v>2926</v>
      </c>
      <c r="DQ81" s="345">
        <v>2882</v>
      </c>
      <c r="DR81" s="345">
        <v>2912</v>
      </c>
      <c r="DS81" s="349">
        <v>2958</v>
      </c>
      <c r="DT81" s="345">
        <v>2933</v>
      </c>
      <c r="DU81" s="103">
        <v>-25</v>
      </c>
      <c r="DV81" s="83">
        <v>-0.85236958745311975</v>
      </c>
      <c r="DW81" s="103">
        <v>60</v>
      </c>
      <c r="DX81" s="83">
        <v>2.0884093282283329</v>
      </c>
    </row>
    <row r="82" spans="1:128" ht="15" outlineLevel="2">
      <c r="A82" s="343">
        <v>21</v>
      </c>
      <c r="B82" s="343" t="s">
        <v>367</v>
      </c>
      <c r="C82" s="343" t="s">
        <v>369</v>
      </c>
      <c r="D82" s="346">
        <v>720</v>
      </c>
      <c r="E82" s="357">
        <v>623</v>
      </c>
      <c r="F82" s="357">
        <v>645</v>
      </c>
      <c r="G82" s="357">
        <v>618</v>
      </c>
      <c r="H82" s="357">
        <v>592</v>
      </c>
      <c r="I82" s="357">
        <v>590</v>
      </c>
      <c r="J82" s="357">
        <v>576</v>
      </c>
      <c r="K82" s="357">
        <v>575</v>
      </c>
      <c r="L82" s="357">
        <v>560</v>
      </c>
      <c r="M82" s="357">
        <v>575</v>
      </c>
      <c r="N82" s="357">
        <v>600</v>
      </c>
      <c r="O82" s="349">
        <v>624</v>
      </c>
      <c r="P82" s="346">
        <v>624</v>
      </c>
      <c r="Q82" s="357">
        <v>636</v>
      </c>
      <c r="R82" s="357">
        <v>699</v>
      </c>
      <c r="S82" s="357">
        <v>675</v>
      </c>
      <c r="T82" s="357">
        <v>592</v>
      </c>
      <c r="U82" s="357">
        <v>632</v>
      </c>
      <c r="V82" s="357">
        <v>639</v>
      </c>
      <c r="W82" s="357">
        <v>649</v>
      </c>
      <c r="X82" s="357">
        <v>666</v>
      </c>
      <c r="Y82" s="357">
        <v>689</v>
      </c>
      <c r="Z82" s="357">
        <v>689</v>
      </c>
      <c r="AA82" s="349">
        <v>663</v>
      </c>
      <c r="AB82" s="346">
        <v>634</v>
      </c>
      <c r="AC82" s="357">
        <v>624</v>
      </c>
      <c r="AD82" s="357">
        <v>625</v>
      </c>
      <c r="AE82" s="357">
        <v>644</v>
      </c>
      <c r="AF82" s="357">
        <v>633</v>
      </c>
      <c r="AG82" s="357">
        <v>662</v>
      </c>
      <c r="AH82" s="357">
        <v>747</v>
      </c>
      <c r="AI82" s="357">
        <v>775</v>
      </c>
      <c r="AJ82" s="357">
        <v>791</v>
      </c>
      <c r="AK82" s="357">
        <v>795</v>
      </c>
      <c r="AL82" s="357">
        <v>737</v>
      </c>
      <c r="AM82" s="349">
        <v>747</v>
      </c>
      <c r="AN82" s="346">
        <v>708</v>
      </c>
      <c r="AO82" s="357">
        <v>584</v>
      </c>
      <c r="AP82" s="357">
        <v>615</v>
      </c>
      <c r="AQ82" s="357">
        <v>626</v>
      </c>
      <c r="AR82" s="357">
        <v>668</v>
      </c>
      <c r="AS82" s="357">
        <v>678</v>
      </c>
      <c r="AT82" s="357">
        <v>686</v>
      </c>
      <c r="AU82" s="357">
        <v>678</v>
      </c>
      <c r="AV82" s="357">
        <v>654</v>
      </c>
      <c r="AW82" s="357">
        <v>654</v>
      </c>
      <c r="AX82" s="357">
        <v>645</v>
      </c>
      <c r="AY82" s="349">
        <v>649</v>
      </c>
      <c r="AZ82" s="346">
        <v>624</v>
      </c>
      <c r="BA82" s="357">
        <v>611</v>
      </c>
      <c r="BB82" s="357">
        <v>621</v>
      </c>
      <c r="BC82" s="357">
        <v>567</v>
      </c>
      <c r="BD82" s="357">
        <v>579</v>
      </c>
      <c r="BE82" s="357">
        <v>558</v>
      </c>
      <c r="BF82" s="357">
        <v>560</v>
      </c>
      <c r="BG82" s="357">
        <v>571</v>
      </c>
      <c r="BH82" s="357">
        <v>556</v>
      </c>
      <c r="BI82" s="357">
        <v>551</v>
      </c>
      <c r="BJ82" s="357">
        <v>534</v>
      </c>
      <c r="BK82" s="345">
        <v>561</v>
      </c>
      <c r="BL82" s="346">
        <v>561</v>
      </c>
      <c r="BM82" s="357">
        <v>537</v>
      </c>
      <c r="BN82" s="357">
        <v>528</v>
      </c>
      <c r="BO82" s="357">
        <v>527</v>
      </c>
      <c r="BP82" s="357">
        <v>523</v>
      </c>
      <c r="BQ82" s="357">
        <v>534</v>
      </c>
      <c r="BR82" s="357">
        <v>539</v>
      </c>
      <c r="BS82" s="357">
        <v>535</v>
      </c>
      <c r="BT82" s="357">
        <v>523</v>
      </c>
      <c r="BU82" s="357">
        <v>515</v>
      </c>
      <c r="BV82" s="357">
        <v>523</v>
      </c>
      <c r="BW82" s="345">
        <v>517</v>
      </c>
      <c r="BX82" s="346">
        <v>494</v>
      </c>
      <c r="BY82" s="357">
        <v>487</v>
      </c>
      <c r="BZ82" s="357">
        <v>530</v>
      </c>
      <c r="CA82" s="357">
        <v>510</v>
      </c>
      <c r="CB82" s="357">
        <v>498</v>
      </c>
      <c r="CC82" s="357">
        <v>505</v>
      </c>
      <c r="CD82" s="357">
        <v>518</v>
      </c>
      <c r="CE82" s="357">
        <v>564</v>
      </c>
      <c r="CF82" s="357">
        <v>587</v>
      </c>
      <c r="CG82" s="357">
        <v>589</v>
      </c>
      <c r="CH82" s="357">
        <v>594</v>
      </c>
      <c r="CI82" s="345">
        <v>562</v>
      </c>
      <c r="CJ82" s="346">
        <v>502</v>
      </c>
      <c r="CK82" s="357">
        <v>489</v>
      </c>
      <c r="CL82" s="357">
        <v>483</v>
      </c>
      <c r="CM82" s="357">
        <v>501</v>
      </c>
      <c r="CN82" s="357">
        <v>488</v>
      </c>
      <c r="CO82" s="357">
        <v>476</v>
      </c>
      <c r="CP82" s="357">
        <v>478</v>
      </c>
      <c r="CQ82" s="357">
        <v>499</v>
      </c>
      <c r="CR82" s="357">
        <v>511</v>
      </c>
      <c r="CS82" s="357">
        <v>491</v>
      </c>
      <c r="CT82" s="357">
        <v>502</v>
      </c>
      <c r="CU82" s="345">
        <v>496</v>
      </c>
      <c r="CV82" s="346">
        <v>476</v>
      </c>
      <c r="CW82" s="357">
        <v>476</v>
      </c>
      <c r="CX82" s="357">
        <v>490</v>
      </c>
      <c r="CY82" s="357">
        <v>512</v>
      </c>
      <c r="CZ82" s="357">
        <v>531</v>
      </c>
      <c r="DA82" s="357">
        <v>526</v>
      </c>
      <c r="DB82" s="357">
        <v>518</v>
      </c>
      <c r="DC82" s="357">
        <v>527</v>
      </c>
      <c r="DD82" s="357">
        <v>518</v>
      </c>
      <c r="DE82" s="357">
        <v>541</v>
      </c>
      <c r="DF82" s="357">
        <v>529</v>
      </c>
      <c r="DG82" s="345">
        <v>526</v>
      </c>
      <c r="DH82" s="346">
        <v>508</v>
      </c>
      <c r="DI82" s="357">
        <v>529</v>
      </c>
      <c r="DJ82" s="357">
        <v>533</v>
      </c>
      <c r="DK82" s="357">
        <v>540</v>
      </c>
      <c r="DL82" s="357">
        <v>556</v>
      </c>
      <c r="DM82" s="357">
        <v>580</v>
      </c>
      <c r="DN82" s="357">
        <v>522</v>
      </c>
      <c r="DO82" s="357">
        <v>523</v>
      </c>
      <c r="DP82" s="357">
        <v>512</v>
      </c>
      <c r="DQ82" s="345">
        <v>492</v>
      </c>
      <c r="DR82" s="345">
        <v>485</v>
      </c>
      <c r="DS82" s="349">
        <v>498</v>
      </c>
      <c r="DT82" s="345">
        <v>463</v>
      </c>
      <c r="DU82" s="103">
        <v>-35</v>
      </c>
      <c r="DV82" s="83">
        <v>-7.5593952483801292</v>
      </c>
      <c r="DW82" s="103">
        <v>-63</v>
      </c>
      <c r="DX82" s="83">
        <v>-11.977186311787072</v>
      </c>
    </row>
    <row r="83" spans="1:128" ht="15" outlineLevel="2">
      <c r="A83" s="343">
        <v>55</v>
      </c>
      <c r="B83" s="343" t="s">
        <v>367</v>
      </c>
      <c r="C83" s="343" t="s">
        <v>370</v>
      </c>
      <c r="D83" s="346">
        <v>575</v>
      </c>
      <c r="E83" s="357">
        <v>507</v>
      </c>
      <c r="F83" s="357">
        <v>531</v>
      </c>
      <c r="G83" s="357">
        <v>550</v>
      </c>
      <c r="H83" s="357">
        <v>545</v>
      </c>
      <c r="I83" s="357">
        <v>533</v>
      </c>
      <c r="J83" s="357">
        <v>535</v>
      </c>
      <c r="K83" s="357">
        <v>524</v>
      </c>
      <c r="L83" s="357">
        <v>512</v>
      </c>
      <c r="M83" s="357">
        <v>546</v>
      </c>
      <c r="N83" s="357">
        <v>566</v>
      </c>
      <c r="O83" s="349">
        <v>590</v>
      </c>
      <c r="P83" s="346">
        <v>560</v>
      </c>
      <c r="Q83" s="357">
        <v>494</v>
      </c>
      <c r="R83" s="357">
        <v>609</v>
      </c>
      <c r="S83" s="357">
        <v>600</v>
      </c>
      <c r="T83" s="357">
        <v>545</v>
      </c>
      <c r="U83" s="357">
        <v>630</v>
      </c>
      <c r="V83" s="357">
        <v>620</v>
      </c>
      <c r="W83" s="357">
        <v>663</v>
      </c>
      <c r="X83" s="357">
        <v>704</v>
      </c>
      <c r="Y83" s="357">
        <v>788</v>
      </c>
      <c r="Z83" s="357">
        <v>738</v>
      </c>
      <c r="AA83" s="349">
        <v>730</v>
      </c>
      <c r="AB83" s="346">
        <v>623</v>
      </c>
      <c r="AC83" s="357">
        <v>559</v>
      </c>
      <c r="AD83" s="357">
        <v>558</v>
      </c>
      <c r="AE83" s="357">
        <v>588</v>
      </c>
      <c r="AF83" s="357">
        <v>589</v>
      </c>
      <c r="AG83" s="357">
        <v>648</v>
      </c>
      <c r="AH83" s="357">
        <v>681</v>
      </c>
      <c r="AI83" s="357">
        <v>697</v>
      </c>
      <c r="AJ83" s="357">
        <v>687</v>
      </c>
      <c r="AK83" s="357">
        <v>654</v>
      </c>
      <c r="AL83" s="357">
        <v>577</v>
      </c>
      <c r="AM83" s="349">
        <v>593</v>
      </c>
      <c r="AN83" s="346">
        <v>586</v>
      </c>
      <c r="AO83" s="357">
        <v>489</v>
      </c>
      <c r="AP83" s="357">
        <v>490</v>
      </c>
      <c r="AQ83" s="357">
        <v>520</v>
      </c>
      <c r="AR83" s="357">
        <v>585</v>
      </c>
      <c r="AS83" s="357">
        <v>630</v>
      </c>
      <c r="AT83" s="357">
        <v>662</v>
      </c>
      <c r="AU83" s="357">
        <v>665</v>
      </c>
      <c r="AV83" s="357">
        <v>673</v>
      </c>
      <c r="AW83" s="357">
        <v>674</v>
      </c>
      <c r="AX83" s="357">
        <v>671</v>
      </c>
      <c r="AY83" s="349">
        <v>665</v>
      </c>
      <c r="AZ83" s="346">
        <v>631</v>
      </c>
      <c r="BA83" s="357">
        <v>613</v>
      </c>
      <c r="BB83" s="357">
        <v>579</v>
      </c>
      <c r="BC83" s="357">
        <v>495</v>
      </c>
      <c r="BD83" s="357">
        <v>502</v>
      </c>
      <c r="BE83" s="357">
        <v>525</v>
      </c>
      <c r="BF83" s="357">
        <v>507</v>
      </c>
      <c r="BG83" s="357">
        <v>507</v>
      </c>
      <c r="BH83" s="357">
        <v>516</v>
      </c>
      <c r="BI83" s="357">
        <v>544</v>
      </c>
      <c r="BJ83" s="357">
        <v>527</v>
      </c>
      <c r="BK83" s="345">
        <v>540</v>
      </c>
      <c r="BL83" s="346">
        <v>524</v>
      </c>
      <c r="BM83" s="357">
        <v>489</v>
      </c>
      <c r="BN83" s="357">
        <v>512</v>
      </c>
      <c r="BO83" s="357">
        <v>508</v>
      </c>
      <c r="BP83" s="357">
        <v>491</v>
      </c>
      <c r="BQ83" s="357">
        <v>498</v>
      </c>
      <c r="BR83" s="357">
        <v>514</v>
      </c>
      <c r="BS83" s="357">
        <v>537</v>
      </c>
      <c r="BT83" s="357">
        <v>542</v>
      </c>
      <c r="BU83" s="357">
        <v>536</v>
      </c>
      <c r="BV83" s="357">
        <v>581</v>
      </c>
      <c r="BW83" s="345">
        <v>569</v>
      </c>
      <c r="BX83" s="346">
        <v>466</v>
      </c>
      <c r="BY83" s="357">
        <v>483</v>
      </c>
      <c r="BZ83" s="357">
        <v>485</v>
      </c>
      <c r="CA83" s="357">
        <v>493</v>
      </c>
      <c r="CB83" s="357">
        <v>464</v>
      </c>
      <c r="CC83" s="357">
        <v>453</v>
      </c>
      <c r="CD83" s="357">
        <v>443</v>
      </c>
      <c r="CE83" s="357">
        <v>456</v>
      </c>
      <c r="CF83" s="357">
        <v>452</v>
      </c>
      <c r="CG83" s="357">
        <v>476</v>
      </c>
      <c r="CH83" s="357">
        <v>505</v>
      </c>
      <c r="CI83" s="345">
        <v>500</v>
      </c>
      <c r="CJ83" s="346">
        <v>434</v>
      </c>
      <c r="CK83" s="357">
        <v>421</v>
      </c>
      <c r="CL83" s="357">
        <v>481</v>
      </c>
      <c r="CM83" s="357">
        <v>478</v>
      </c>
      <c r="CN83" s="357">
        <v>447</v>
      </c>
      <c r="CO83" s="357">
        <v>436</v>
      </c>
      <c r="CP83" s="357">
        <v>442</v>
      </c>
      <c r="CQ83" s="357">
        <v>498</v>
      </c>
      <c r="CR83" s="357">
        <v>518</v>
      </c>
      <c r="CS83" s="357">
        <v>523</v>
      </c>
      <c r="CT83" s="357">
        <v>538</v>
      </c>
      <c r="CU83" s="345">
        <v>517</v>
      </c>
      <c r="CV83" s="346">
        <v>497</v>
      </c>
      <c r="CW83" s="357">
        <v>513</v>
      </c>
      <c r="CX83" s="357">
        <v>508</v>
      </c>
      <c r="CY83" s="357">
        <v>533</v>
      </c>
      <c r="CZ83" s="357">
        <v>539</v>
      </c>
      <c r="DA83" s="357">
        <v>531</v>
      </c>
      <c r="DB83" s="357">
        <v>526</v>
      </c>
      <c r="DC83" s="357">
        <v>522</v>
      </c>
      <c r="DD83" s="357">
        <v>544</v>
      </c>
      <c r="DE83" s="357">
        <v>558</v>
      </c>
      <c r="DF83" s="357">
        <v>540</v>
      </c>
      <c r="DG83" s="345">
        <v>533</v>
      </c>
      <c r="DH83" s="346">
        <v>503</v>
      </c>
      <c r="DI83" s="357">
        <v>522</v>
      </c>
      <c r="DJ83" s="357">
        <v>544</v>
      </c>
      <c r="DK83" s="357">
        <v>568</v>
      </c>
      <c r="DL83" s="357">
        <v>563</v>
      </c>
      <c r="DM83" s="357">
        <v>568</v>
      </c>
      <c r="DN83" s="357">
        <v>544</v>
      </c>
      <c r="DO83" s="357">
        <v>520</v>
      </c>
      <c r="DP83" s="357">
        <v>520</v>
      </c>
      <c r="DQ83" s="345">
        <v>523</v>
      </c>
      <c r="DR83" s="345">
        <v>535</v>
      </c>
      <c r="DS83" s="349">
        <v>506</v>
      </c>
      <c r="DT83" s="345">
        <v>469</v>
      </c>
      <c r="DU83" s="103">
        <v>-37</v>
      </c>
      <c r="DV83" s="83">
        <v>-7.8891257995735611</v>
      </c>
      <c r="DW83" s="103">
        <v>-64</v>
      </c>
      <c r="DX83" s="83">
        <v>-12.007504690431519</v>
      </c>
    </row>
    <row r="84" spans="1:128" ht="15" outlineLevel="2">
      <c r="A84" s="343">
        <v>148</v>
      </c>
      <c r="B84" s="343" t="s">
        <v>367</v>
      </c>
      <c r="C84" s="343" t="s">
        <v>371</v>
      </c>
      <c r="D84" s="346">
        <v>18936</v>
      </c>
      <c r="E84" s="357">
        <v>18892</v>
      </c>
      <c r="F84" s="357">
        <v>18840</v>
      </c>
      <c r="G84" s="357">
        <v>18914</v>
      </c>
      <c r="H84" s="357">
        <v>19029</v>
      </c>
      <c r="I84" s="357">
        <v>19132</v>
      </c>
      <c r="J84" s="357">
        <v>19155</v>
      </c>
      <c r="K84" s="357">
        <v>19288</v>
      </c>
      <c r="L84" s="357">
        <v>19236</v>
      </c>
      <c r="M84" s="357">
        <v>19398</v>
      </c>
      <c r="N84" s="357">
        <v>19501</v>
      </c>
      <c r="O84" s="349">
        <v>19643</v>
      </c>
      <c r="P84" s="346">
        <v>19600</v>
      </c>
      <c r="Q84" s="357">
        <v>17318</v>
      </c>
      <c r="R84" s="357">
        <v>19314</v>
      </c>
      <c r="S84" s="357">
        <v>19394</v>
      </c>
      <c r="T84" s="357">
        <v>19029</v>
      </c>
      <c r="U84" s="357">
        <v>19925</v>
      </c>
      <c r="V84" s="357">
        <v>20008</v>
      </c>
      <c r="W84" s="357">
        <v>20304</v>
      </c>
      <c r="X84" s="357">
        <v>20430</v>
      </c>
      <c r="Y84" s="357">
        <v>20591</v>
      </c>
      <c r="Z84" s="357">
        <v>20752</v>
      </c>
      <c r="AA84" s="349">
        <v>20625</v>
      </c>
      <c r="AB84" s="346">
        <v>20365</v>
      </c>
      <c r="AC84" s="357">
        <v>20248</v>
      </c>
      <c r="AD84" s="357">
        <v>20327</v>
      </c>
      <c r="AE84" s="357">
        <v>20550</v>
      </c>
      <c r="AF84" s="357">
        <v>20623</v>
      </c>
      <c r="AG84" s="357">
        <v>20809</v>
      </c>
      <c r="AH84" s="357">
        <v>21417</v>
      </c>
      <c r="AI84" s="357">
        <v>21696</v>
      </c>
      <c r="AJ84" s="357">
        <v>21961</v>
      </c>
      <c r="AK84" s="357">
        <v>22074</v>
      </c>
      <c r="AL84" s="357">
        <v>21769</v>
      </c>
      <c r="AM84" s="349">
        <v>21971</v>
      </c>
      <c r="AN84" s="346">
        <v>21691</v>
      </c>
      <c r="AO84" s="357">
        <v>21854</v>
      </c>
      <c r="AP84" s="357">
        <v>21976</v>
      </c>
      <c r="AQ84" s="357">
        <v>22092</v>
      </c>
      <c r="AR84" s="357">
        <v>22234</v>
      </c>
      <c r="AS84" s="357">
        <v>22429</v>
      </c>
      <c r="AT84" s="357">
        <v>22573</v>
      </c>
      <c r="AU84" s="357">
        <v>22629</v>
      </c>
      <c r="AV84" s="357">
        <v>22508</v>
      </c>
      <c r="AW84" s="357">
        <v>22762</v>
      </c>
      <c r="AX84" s="357">
        <v>22631</v>
      </c>
      <c r="AY84" s="349">
        <v>22497</v>
      </c>
      <c r="AZ84" s="346">
        <v>22266</v>
      </c>
      <c r="BA84" s="357">
        <v>22167</v>
      </c>
      <c r="BB84" s="357">
        <v>22459</v>
      </c>
      <c r="BC84" s="357">
        <v>22421</v>
      </c>
      <c r="BD84" s="357">
        <v>22458</v>
      </c>
      <c r="BE84" s="357">
        <v>22504</v>
      </c>
      <c r="BF84" s="357">
        <v>22562</v>
      </c>
      <c r="BG84" s="357">
        <v>22733</v>
      </c>
      <c r="BH84" s="357">
        <v>22834</v>
      </c>
      <c r="BI84" s="357">
        <v>22810</v>
      </c>
      <c r="BJ84" s="357">
        <v>22697</v>
      </c>
      <c r="BK84" s="345">
        <v>22630</v>
      </c>
      <c r="BL84" s="346">
        <v>22295</v>
      </c>
      <c r="BM84" s="357">
        <v>22312</v>
      </c>
      <c r="BN84" s="357">
        <v>22501</v>
      </c>
      <c r="BO84" s="357">
        <v>22674</v>
      </c>
      <c r="BP84" s="357">
        <v>22763</v>
      </c>
      <c r="BQ84" s="357">
        <v>22709</v>
      </c>
      <c r="BR84" s="357">
        <v>22558</v>
      </c>
      <c r="BS84" s="357">
        <v>22562</v>
      </c>
      <c r="BT84" s="357">
        <v>22554</v>
      </c>
      <c r="BU84" s="357">
        <v>22497</v>
      </c>
      <c r="BV84" s="357">
        <v>22443</v>
      </c>
      <c r="BW84" s="345">
        <v>26091</v>
      </c>
      <c r="BX84" s="346">
        <v>26585</v>
      </c>
      <c r="BY84" s="357">
        <v>27481</v>
      </c>
      <c r="BZ84" s="357">
        <v>27744</v>
      </c>
      <c r="CA84" s="357">
        <v>28643</v>
      </c>
      <c r="CB84" s="357">
        <v>29126</v>
      </c>
      <c r="CC84" s="357">
        <v>29356</v>
      </c>
      <c r="CD84" s="357">
        <v>29574</v>
      </c>
      <c r="CE84" s="357">
        <v>29918</v>
      </c>
      <c r="CF84" s="357">
        <v>30028</v>
      </c>
      <c r="CG84" s="357">
        <v>30353</v>
      </c>
      <c r="CH84" s="357">
        <v>30590</v>
      </c>
      <c r="CI84" s="345">
        <v>30632</v>
      </c>
      <c r="CJ84" s="346">
        <v>30398</v>
      </c>
      <c r="CK84" s="357">
        <v>30613</v>
      </c>
      <c r="CL84" s="357">
        <v>30765</v>
      </c>
      <c r="CM84" s="357">
        <v>30314</v>
      </c>
      <c r="CN84" s="357">
        <v>29756</v>
      </c>
      <c r="CO84" s="357">
        <v>29755</v>
      </c>
      <c r="CP84" s="357">
        <v>30042</v>
      </c>
      <c r="CQ84" s="357">
        <v>30859</v>
      </c>
      <c r="CR84" s="357">
        <v>31193</v>
      </c>
      <c r="CS84" s="357">
        <v>31559</v>
      </c>
      <c r="CT84" s="357">
        <v>31978</v>
      </c>
      <c r="CU84" s="345">
        <v>32288</v>
      </c>
      <c r="CV84" s="346">
        <v>32360</v>
      </c>
      <c r="CW84" s="357">
        <v>32904</v>
      </c>
      <c r="CX84" s="357">
        <v>33273</v>
      </c>
      <c r="CY84" s="357">
        <v>33784</v>
      </c>
      <c r="CZ84" s="357">
        <v>34093</v>
      </c>
      <c r="DA84" s="357">
        <v>34361</v>
      </c>
      <c r="DB84" s="357">
        <v>34524</v>
      </c>
      <c r="DC84" s="357">
        <v>34810</v>
      </c>
      <c r="DD84" s="357">
        <v>34585</v>
      </c>
      <c r="DE84" s="357">
        <v>34930</v>
      </c>
      <c r="DF84" s="357">
        <v>35152</v>
      </c>
      <c r="DG84" s="345">
        <v>35272</v>
      </c>
      <c r="DH84" s="346">
        <v>35343</v>
      </c>
      <c r="DI84" s="357">
        <v>35475</v>
      </c>
      <c r="DJ84" s="357">
        <v>35562</v>
      </c>
      <c r="DK84" s="357">
        <v>35857</v>
      </c>
      <c r="DL84" s="357">
        <v>36035</v>
      </c>
      <c r="DM84" s="357">
        <v>36342</v>
      </c>
      <c r="DN84" s="357">
        <v>34934</v>
      </c>
      <c r="DO84" s="357">
        <v>35268</v>
      </c>
      <c r="DP84" s="357">
        <v>35655</v>
      </c>
      <c r="DQ84" s="345">
        <v>35909</v>
      </c>
      <c r="DR84" s="345">
        <v>36303</v>
      </c>
      <c r="DS84" s="349">
        <v>36291</v>
      </c>
      <c r="DT84" s="345">
        <v>36036</v>
      </c>
      <c r="DU84" s="103">
        <v>-255</v>
      </c>
      <c r="DV84" s="83">
        <v>-0.70762570762570765</v>
      </c>
      <c r="DW84" s="103">
        <v>764</v>
      </c>
      <c r="DX84" s="83">
        <v>2.1660240417328191</v>
      </c>
    </row>
    <row r="85" spans="1:128" ht="15" outlineLevel="2">
      <c r="A85" s="343">
        <v>197</v>
      </c>
      <c r="B85" s="343" t="s">
        <v>367</v>
      </c>
      <c r="C85" s="343" t="s">
        <v>372</v>
      </c>
      <c r="D85" s="346">
        <v>2253</v>
      </c>
      <c r="E85" s="357">
        <v>2239</v>
      </c>
      <c r="F85" s="357">
        <v>2230</v>
      </c>
      <c r="G85" s="357">
        <v>2248</v>
      </c>
      <c r="H85" s="357">
        <v>2330</v>
      </c>
      <c r="I85" s="357">
        <v>2369</v>
      </c>
      <c r="J85" s="357">
        <v>2347</v>
      </c>
      <c r="K85" s="357">
        <v>2356</v>
      </c>
      <c r="L85" s="357">
        <v>2310</v>
      </c>
      <c r="M85" s="357">
        <v>2343</v>
      </c>
      <c r="N85" s="357">
        <v>2407</v>
      </c>
      <c r="O85" s="349">
        <v>2426</v>
      </c>
      <c r="P85" s="346">
        <v>2261</v>
      </c>
      <c r="Q85" s="357">
        <v>2261</v>
      </c>
      <c r="R85" s="357">
        <v>2340</v>
      </c>
      <c r="S85" s="357">
        <v>2361</v>
      </c>
      <c r="T85" s="357">
        <v>2330</v>
      </c>
      <c r="U85" s="357">
        <v>2526</v>
      </c>
      <c r="V85" s="357">
        <v>2529</v>
      </c>
      <c r="W85" s="357">
        <v>2543</v>
      </c>
      <c r="X85" s="357">
        <v>2589</v>
      </c>
      <c r="Y85" s="357">
        <v>2624</v>
      </c>
      <c r="Z85" s="357">
        <v>2595</v>
      </c>
      <c r="AA85" s="349">
        <v>2539</v>
      </c>
      <c r="AB85" s="346">
        <v>2431</v>
      </c>
      <c r="AC85" s="357">
        <v>2450</v>
      </c>
      <c r="AD85" s="357">
        <v>2411</v>
      </c>
      <c r="AE85" s="357">
        <v>2475</v>
      </c>
      <c r="AF85" s="357">
        <v>2426</v>
      </c>
      <c r="AG85" s="357">
        <v>2354</v>
      </c>
      <c r="AH85" s="357">
        <v>2548</v>
      </c>
      <c r="AI85" s="357">
        <v>2637</v>
      </c>
      <c r="AJ85" s="357">
        <v>2676</v>
      </c>
      <c r="AK85" s="357">
        <v>2712</v>
      </c>
      <c r="AL85" s="357">
        <v>2586</v>
      </c>
      <c r="AM85" s="349">
        <v>2638</v>
      </c>
      <c r="AN85" s="346">
        <v>2622</v>
      </c>
      <c r="AO85" s="357">
        <v>2631</v>
      </c>
      <c r="AP85" s="357">
        <v>2627</v>
      </c>
      <c r="AQ85" s="357">
        <v>2670</v>
      </c>
      <c r="AR85" s="357">
        <v>2682</v>
      </c>
      <c r="AS85" s="357">
        <v>2731</v>
      </c>
      <c r="AT85" s="357">
        <v>2709</v>
      </c>
      <c r="AU85" s="357">
        <v>2738</v>
      </c>
      <c r="AV85" s="357">
        <v>2730</v>
      </c>
      <c r="AW85" s="357">
        <v>2808</v>
      </c>
      <c r="AX85" s="357">
        <v>2797</v>
      </c>
      <c r="AY85" s="349">
        <v>2833</v>
      </c>
      <c r="AZ85" s="346">
        <v>2792</v>
      </c>
      <c r="BA85" s="357">
        <v>2769</v>
      </c>
      <c r="BB85" s="357">
        <v>2745</v>
      </c>
      <c r="BC85" s="357">
        <v>2631</v>
      </c>
      <c r="BD85" s="357">
        <v>2588</v>
      </c>
      <c r="BE85" s="357">
        <v>2626</v>
      </c>
      <c r="BF85" s="357">
        <v>2644</v>
      </c>
      <c r="BG85" s="357">
        <v>2537</v>
      </c>
      <c r="BH85" s="357">
        <v>2475</v>
      </c>
      <c r="BI85" s="357">
        <v>2442</v>
      </c>
      <c r="BJ85" s="357">
        <v>2443</v>
      </c>
      <c r="BK85" s="345">
        <v>2483</v>
      </c>
      <c r="BL85" s="346">
        <v>2472</v>
      </c>
      <c r="BM85" s="357">
        <v>2417</v>
      </c>
      <c r="BN85" s="357">
        <v>2402</v>
      </c>
      <c r="BO85" s="357">
        <v>2385</v>
      </c>
      <c r="BP85" s="357">
        <v>2369</v>
      </c>
      <c r="BQ85" s="357">
        <v>2397</v>
      </c>
      <c r="BR85" s="357">
        <v>2406</v>
      </c>
      <c r="BS85" s="357">
        <v>2422</v>
      </c>
      <c r="BT85" s="357">
        <v>2421</v>
      </c>
      <c r="BU85" s="357">
        <v>2425</v>
      </c>
      <c r="BV85" s="357">
        <v>2403</v>
      </c>
      <c r="BW85" s="345">
        <v>2419</v>
      </c>
      <c r="BX85" s="346">
        <v>2315</v>
      </c>
      <c r="BY85" s="357">
        <v>2329</v>
      </c>
      <c r="BZ85" s="357">
        <v>2375</v>
      </c>
      <c r="CA85" s="357">
        <v>2384</v>
      </c>
      <c r="CB85" s="357">
        <v>2398</v>
      </c>
      <c r="CC85" s="357">
        <v>2461</v>
      </c>
      <c r="CD85" s="357">
        <v>2484</v>
      </c>
      <c r="CE85" s="357">
        <v>2511</v>
      </c>
      <c r="CF85" s="357">
        <v>2493</v>
      </c>
      <c r="CG85" s="357">
        <v>2533</v>
      </c>
      <c r="CH85" s="357">
        <v>2585</v>
      </c>
      <c r="CI85" s="345">
        <v>2573</v>
      </c>
      <c r="CJ85" s="346">
        <v>2437</v>
      </c>
      <c r="CK85" s="357">
        <v>2395</v>
      </c>
      <c r="CL85" s="357">
        <v>2433</v>
      </c>
      <c r="CM85" s="357">
        <v>2398</v>
      </c>
      <c r="CN85" s="357">
        <v>2296</v>
      </c>
      <c r="CO85" s="357">
        <v>2273</v>
      </c>
      <c r="CP85" s="357">
        <v>2302</v>
      </c>
      <c r="CQ85" s="357">
        <v>2421</v>
      </c>
      <c r="CR85" s="357">
        <v>2459</v>
      </c>
      <c r="CS85" s="357">
        <v>2453</v>
      </c>
      <c r="CT85" s="357">
        <v>2504</v>
      </c>
      <c r="CU85" s="345">
        <v>2557</v>
      </c>
      <c r="CV85" s="346">
        <v>2566</v>
      </c>
      <c r="CW85" s="357">
        <v>2598</v>
      </c>
      <c r="CX85" s="357">
        <v>2649</v>
      </c>
      <c r="CY85" s="357">
        <v>2711</v>
      </c>
      <c r="CZ85" s="357">
        <v>2733</v>
      </c>
      <c r="DA85" s="357">
        <v>2753</v>
      </c>
      <c r="DB85" s="357">
        <v>2666</v>
      </c>
      <c r="DC85" s="357">
        <v>2622</v>
      </c>
      <c r="DD85" s="357">
        <v>2695</v>
      </c>
      <c r="DE85" s="357">
        <v>2713</v>
      </c>
      <c r="DF85" s="357">
        <v>2663</v>
      </c>
      <c r="DG85" s="345">
        <v>2705</v>
      </c>
      <c r="DH85" s="346">
        <v>2642</v>
      </c>
      <c r="DI85" s="357">
        <v>2698</v>
      </c>
      <c r="DJ85" s="357">
        <v>2696</v>
      </c>
      <c r="DK85" s="357">
        <v>2738</v>
      </c>
      <c r="DL85" s="357">
        <v>2741</v>
      </c>
      <c r="DM85" s="357">
        <v>2725</v>
      </c>
      <c r="DN85" s="357">
        <v>2487</v>
      </c>
      <c r="DO85" s="357">
        <v>2505</v>
      </c>
      <c r="DP85" s="357">
        <v>2576</v>
      </c>
      <c r="DQ85" s="345">
        <v>2591</v>
      </c>
      <c r="DR85" s="345">
        <v>2646</v>
      </c>
      <c r="DS85" s="349">
        <v>2631</v>
      </c>
      <c r="DT85" s="345">
        <v>2625</v>
      </c>
      <c r="DU85" s="103">
        <v>-6</v>
      </c>
      <c r="DV85" s="83">
        <v>-0.22857142857142859</v>
      </c>
      <c r="DW85" s="103">
        <v>-80</v>
      </c>
      <c r="DX85" s="83">
        <v>-2.957486136783734</v>
      </c>
    </row>
    <row r="86" spans="1:128" ht="15" outlineLevel="2">
      <c r="A86" s="343">
        <v>206</v>
      </c>
      <c r="B86" s="343" t="s">
        <v>367</v>
      </c>
      <c r="C86" s="343" t="s">
        <v>373</v>
      </c>
      <c r="D86" s="346">
        <v>585</v>
      </c>
      <c r="E86" s="357">
        <v>592</v>
      </c>
      <c r="F86" s="357">
        <v>601</v>
      </c>
      <c r="G86" s="357">
        <v>612</v>
      </c>
      <c r="H86" s="357">
        <v>605</v>
      </c>
      <c r="I86" s="357">
        <v>588</v>
      </c>
      <c r="J86" s="357">
        <v>591</v>
      </c>
      <c r="K86" s="357">
        <v>582</v>
      </c>
      <c r="L86" s="357">
        <v>596</v>
      </c>
      <c r="M86" s="357">
        <v>606</v>
      </c>
      <c r="N86" s="357">
        <v>627</v>
      </c>
      <c r="O86" s="349">
        <v>620</v>
      </c>
      <c r="P86" s="346">
        <v>583</v>
      </c>
      <c r="Q86" s="357">
        <v>595</v>
      </c>
      <c r="R86" s="357">
        <v>629</v>
      </c>
      <c r="S86" s="357">
        <v>623</v>
      </c>
      <c r="T86" s="357">
        <v>605</v>
      </c>
      <c r="U86" s="357">
        <v>652</v>
      </c>
      <c r="V86" s="357">
        <v>675</v>
      </c>
      <c r="W86" s="357">
        <v>697</v>
      </c>
      <c r="X86" s="357">
        <v>709</v>
      </c>
      <c r="Y86" s="357">
        <v>711</v>
      </c>
      <c r="Z86" s="357">
        <v>684</v>
      </c>
      <c r="AA86" s="349">
        <v>673</v>
      </c>
      <c r="AB86" s="346">
        <v>649</v>
      </c>
      <c r="AC86" s="357">
        <v>639</v>
      </c>
      <c r="AD86" s="357">
        <v>664</v>
      </c>
      <c r="AE86" s="357">
        <v>663</v>
      </c>
      <c r="AF86" s="357">
        <v>654</v>
      </c>
      <c r="AG86" s="357">
        <v>664</v>
      </c>
      <c r="AH86" s="357">
        <v>709</v>
      </c>
      <c r="AI86" s="357">
        <v>730</v>
      </c>
      <c r="AJ86" s="357">
        <v>738</v>
      </c>
      <c r="AK86" s="357">
        <v>738</v>
      </c>
      <c r="AL86" s="357">
        <v>723</v>
      </c>
      <c r="AM86" s="349">
        <v>723</v>
      </c>
      <c r="AN86" s="346">
        <v>719</v>
      </c>
      <c r="AO86" s="357">
        <v>659</v>
      </c>
      <c r="AP86" s="357">
        <v>694</v>
      </c>
      <c r="AQ86" s="357">
        <v>709</v>
      </c>
      <c r="AR86" s="357">
        <v>729</v>
      </c>
      <c r="AS86" s="357">
        <v>731</v>
      </c>
      <c r="AT86" s="357">
        <v>743</v>
      </c>
      <c r="AU86" s="357">
        <v>723</v>
      </c>
      <c r="AV86" s="357">
        <v>779</v>
      </c>
      <c r="AW86" s="357">
        <v>715</v>
      </c>
      <c r="AX86" s="357">
        <v>711</v>
      </c>
      <c r="AY86" s="349">
        <v>710</v>
      </c>
      <c r="AZ86" s="346">
        <v>691</v>
      </c>
      <c r="BA86" s="357">
        <v>692</v>
      </c>
      <c r="BB86" s="357">
        <v>696</v>
      </c>
      <c r="BC86" s="357">
        <v>667</v>
      </c>
      <c r="BD86" s="357">
        <v>656</v>
      </c>
      <c r="BE86" s="357">
        <v>660</v>
      </c>
      <c r="BF86" s="357">
        <v>677</v>
      </c>
      <c r="BG86" s="357">
        <v>680</v>
      </c>
      <c r="BH86" s="357">
        <v>682</v>
      </c>
      <c r="BI86" s="357">
        <v>677</v>
      </c>
      <c r="BJ86" s="357">
        <v>665</v>
      </c>
      <c r="BK86" s="345">
        <v>664</v>
      </c>
      <c r="BL86" s="346">
        <v>652</v>
      </c>
      <c r="BM86" s="357">
        <v>640</v>
      </c>
      <c r="BN86" s="357">
        <v>642</v>
      </c>
      <c r="BO86" s="357">
        <v>608</v>
      </c>
      <c r="BP86" s="357">
        <v>605</v>
      </c>
      <c r="BQ86" s="357">
        <v>622</v>
      </c>
      <c r="BR86" s="357">
        <v>623</v>
      </c>
      <c r="BS86" s="357">
        <v>629</v>
      </c>
      <c r="BT86" s="357">
        <v>627</v>
      </c>
      <c r="BU86" s="357">
        <v>624</v>
      </c>
      <c r="BV86" s="357">
        <v>643</v>
      </c>
      <c r="BW86" s="345">
        <v>636</v>
      </c>
      <c r="BX86" s="346">
        <v>604</v>
      </c>
      <c r="BY86" s="357">
        <v>582</v>
      </c>
      <c r="BZ86" s="357">
        <v>604</v>
      </c>
      <c r="CA86" s="357">
        <v>599</v>
      </c>
      <c r="CB86" s="357">
        <v>609</v>
      </c>
      <c r="CC86" s="357">
        <v>620</v>
      </c>
      <c r="CD86" s="357">
        <v>612</v>
      </c>
      <c r="CE86" s="357">
        <v>631</v>
      </c>
      <c r="CF86" s="357">
        <v>632</v>
      </c>
      <c r="CG86" s="357">
        <v>640</v>
      </c>
      <c r="CH86" s="357">
        <v>655</v>
      </c>
      <c r="CI86" s="345">
        <v>647</v>
      </c>
      <c r="CJ86" s="346">
        <v>607</v>
      </c>
      <c r="CK86" s="357">
        <v>597</v>
      </c>
      <c r="CL86" s="357">
        <v>604</v>
      </c>
      <c r="CM86" s="357">
        <v>588</v>
      </c>
      <c r="CN86" s="357">
        <v>579</v>
      </c>
      <c r="CO86" s="357">
        <v>585</v>
      </c>
      <c r="CP86" s="357">
        <v>604</v>
      </c>
      <c r="CQ86" s="357">
        <v>626</v>
      </c>
      <c r="CR86" s="357">
        <v>630</v>
      </c>
      <c r="CS86" s="357">
        <v>628</v>
      </c>
      <c r="CT86" s="357">
        <v>635</v>
      </c>
      <c r="CU86" s="345">
        <v>632</v>
      </c>
      <c r="CV86" s="346">
        <v>611</v>
      </c>
      <c r="CW86" s="357">
        <v>634</v>
      </c>
      <c r="CX86" s="357">
        <v>662</v>
      </c>
      <c r="CY86" s="357">
        <v>673</v>
      </c>
      <c r="CZ86" s="357">
        <v>670</v>
      </c>
      <c r="DA86" s="357">
        <v>670</v>
      </c>
      <c r="DB86" s="357">
        <v>685</v>
      </c>
      <c r="DC86" s="357">
        <v>684</v>
      </c>
      <c r="DD86" s="357">
        <v>676</v>
      </c>
      <c r="DE86" s="357">
        <v>661</v>
      </c>
      <c r="DF86" s="357">
        <v>655</v>
      </c>
      <c r="DG86" s="345">
        <v>667</v>
      </c>
      <c r="DH86" s="346">
        <v>656</v>
      </c>
      <c r="DI86" s="357">
        <v>660</v>
      </c>
      <c r="DJ86" s="357">
        <v>667</v>
      </c>
      <c r="DK86" s="357">
        <v>674</v>
      </c>
      <c r="DL86" s="357">
        <v>678</v>
      </c>
      <c r="DM86" s="357">
        <v>681</v>
      </c>
      <c r="DN86" s="357">
        <v>619</v>
      </c>
      <c r="DO86" s="357">
        <v>609</v>
      </c>
      <c r="DP86" s="357">
        <v>632</v>
      </c>
      <c r="DQ86" s="345">
        <v>640</v>
      </c>
      <c r="DR86" s="345">
        <v>651</v>
      </c>
      <c r="DS86" s="349">
        <v>663</v>
      </c>
      <c r="DT86" s="345">
        <v>647</v>
      </c>
      <c r="DU86" s="103">
        <v>-16</v>
      </c>
      <c r="DV86" s="83">
        <v>-2.472952086553323</v>
      </c>
      <c r="DW86" s="103">
        <v>-20</v>
      </c>
      <c r="DX86" s="83">
        <v>-2.9985007496251872</v>
      </c>
    </row>
    <row r="87" spans="1:128" ht="15" outlineLevel="2">
      <c r="A87" s="343">
        <v>313</v>
      </c>
      <c r="B87" s="343" t="s">
        <v>367</v>
      </c>
      <c r="C87" s="343" t="s">
        <v>374</v>
      </c>
      <c r="D87" s="346">
        <v>1443</v>
      </c>
      <c r="E87" s="357">
        <v>1289</v>
      </c>
      <c r="F87" s="357">
        <v>1321</v>
      </c>
      <c r="G87" s="357">
        <v>1317</v>
      </c>
      <c r="H87" s="357">
        <v>1327</v>
      </c>
      <c r="I87" s="357">
        <v>1329</v>
      </c>
      <c r="J87" s="357">
        <v>1326</v>
      </c>
      <c r="K87" s="357">
        <v>1330</v>
      </c>
      <c r="L87" s="357">
        <v>1296</v>
      </c>
      <c r="M87" s="357">
        <v>1367</v>
      </c>
      <c r="N87" s="357">
        <v>1400</v>
      </c>
      <c r="O87" s="349">
        <v>1432</v>
      </c>
      <c r="P87" s="346">
        <v>1368</v>
      </c>
      <c r="Q87" s="357">
        <v>1407</v>
      </c>
      <c r="R87" s="357">
        <v>1430</v>
      </c>
      <c r="S87" s="357">
        <v>1378</v>
      </c>
      <c r="T87" s="357">
        <v>1327</v>
      </c>
      <c r="U87" s="357">
        <v>1449</v>
      </c>
      <c r="V87" s="357">
        <v>1473</v>
      </c>
      <c r="W87" s="357">
        <v>1516</v>
      </c>
      <c r="X87" s="357">
        <v>1540</v>
      </c>
      <c r="Y87" s="357">
        <v>1539</v>
      </c>
      <c r="Z87" s="357">
        <v>1484</v>
      </c>
      <c r="AA87" s="349">
        <v>1449</v>
      </c>
      <c r="AB87" s="346">
        <v>1364</v>
      </c>
      <c r="AC87" s="357">
        <v>1363</v>
      </c>
      <c r="AD87" s="357">
        <v>1356</v>
      </c>
      <c r="AE87" s="357">
        <v>1378</v>
      </c>
      <c r="AF87" s="357">
        <v>1361</v>
      </c>
      <c r="AG87" s="357">
        <v>1384</v>
      </c>
      <c r="AH87" s="357">
        <v>1470</v>
      </c>
      <c r="AI87" s="357">
        <v>1482</v>
      </c>
      <c r="AJ87" s="357">
        <v>1482</v>
      </c>
      <c r="AK87" s="357">
        <v>1568</v>
      </c>
      <c r="AL87" s="357">
        <v>1564</v>
      </c>
      <c r="AM87" s="349">
        <v>1656</v>
      </c>
      <c r="AN87" s="346">
        <v>1697</v>
      </c>
      <c r="AO87" s="357">
        <v>1618</v>
      </c>
      <c r="AP87" s="357">
        <v>1615</v>
      </c>
      <c r="AQ87" s="357">
        <v>1659</v>
      </c>
      <c r="AR87" s="357">
        <v>1689</v>
      </c>
      <c r="AS87" s="357">
        <v>1746</v>
      </c>
      <c r="AT87" s="357">
        <v>1768</v>
      </c>
      <c r="AU87" s="357">
        <v>1787</v>
      </c>
      <c r="AV87" s="357">
        <v>2058</v>
      </c>
      <c r="AW87" s="357">
        <v>1794</v>
      </c>
      <c r="AX87" s="357">
        <v>1781</v>
      </c>
      <c r="AY87" s="349">
        <v>1771</v>
      </c>
      <c r="AZ87" s="346">
        <v>1763</v>
      </c>
      <c r="BA87" s="357">
        <v>1717</v>
      </c>
      <c r="BB87" s="357">
        <v>1695</v>
      </c>
      <c r="BC87" s="357">
        <v>1656</v>
      </c>
      <c r="BD87" s="357">
        <v>1676</v>
      </c>
      <c r="BE87" s="357">
        <v>1663</v>
      </c>
      <c r="BF87" s="357">
        <v>1672</v>
      </c>
      <c r="BG87" s="357">
        <v>1628</v>
      </c>
      <c r="BH87" s="357">
        <v>1635</v>
      </c>
      <c r="BI87" s="357">
        <v>1625</v>
      </c>
      <c r="BJ87" s="357">
        <v>1594</v>
      </c>
      <c r="BK87" s="345">
        <v>1605</v>
      </c>
      <c r="BL87" s="346">
        <v>1588</v>
      </c>
      <c r="BM87" s="357">
        <v>1563</v>
      </c>
      <c r="BN87" s="357">
        <v>1542</v>
      </c>
      <c r="BO87" s="357">
        <v>1580</v>
      </c>
      <c r="BP87" s="357">
        <v>1582</v>
      </c>
      <c r="BQ87" s="357">
        <v>1592</v>
      </c>
      <c r="BR87" s="357">
        <v>1603</v>
      </c>
      <c r="BS87" s="357">
        <v>1618</v>
      </c>
      <c r="BT87" s="357">
        <v>1665</v>
      </c>
      <c r="BU87" s="357">
        <v>1697</v>
      </c>
      <c r="BV87" s="357">
        <v>1664</v>
      </c>
      <c r="BW87" s="345">
        <v>1633</v>
      </c>
      <c r="BX87" s="346">
        <v>1588</v>
      </c>
      <c r="BY87" s="357">
        <v>1577</v>
      </c>
      <c r="BZ87" s="357">
        <v>1594</v>
      </c>
      <c r="CA87" s="357">
        <v>1634</v>
      </c>
      <c r="CB87" s="357">
        <v>1659</v>
      </c>
      <c r="CC87" s="357">
        <v>1654</v>
      </c>
      <c r="CD87" s="357">
        <v>1655</v>
      </c>
      <c r="CE87" s="357">
        <v>1650</v>
      </c>
      <c r="CF87" s="357">
        <v>1580</v>
      </c>
      <c r="CG87" s="357">
        <v>1588</v>
      </c>
      <c r="CH87" s="357">
        <v>1600</v>
      </c>
      <c r="CI87" s="345">
        <v>1578</v>
      </c>
      <c r="CJ87" s="346">
        <v>1509</v>
      </c>
      <c r="CK87" s="357">
        <v>1471</v>
      </c>
      <c r="CL87" s="357">
        <v>1488</v>
      </c>
      <c r="CM87" s="357">
        <v>1491</v>
      </c>
      <c r="CN87" s="357">
        <v>1410</v>
      </c>
      <c r="CO87" s="357">
        <v>1408</v>
      </c>
      <c r="CP87" s="357">
        <v>1413</v>
      </c>
      <c r="CQ87" s="357">
        <v>1451</v>
      </c>
      <c r="CR87" s="357">
        <v>1466</v>
      </c>
      <c r="CS87" s="357">
        <v>1437</v>
      </c>
      <c r="CT87" s="357">
        <v>1467</v>
      </c>
      <c r="CU87" s="345">
        <v>1420</v>
      </c>
      <c r="CV87" s="346">
        <v>1444</v>
      </c>
      <c r="CW87" s="357">
        <v>1431</v>
      </c>
      <c r="CX87" s="357">
        <v>1460</v>
      </c>
      <c r="CY87" s="357">
        <v>1489</v>
      </c>
      <c r="CZ87" s="357">
        <v>1528</v>
      </c>
      <c r="DA87" s="357">
        <v>1558</v>
      </c>
      <c r="DB87" s="357">
        <v>1521</v>
      </c>
      <c r="DC87" s="357">
        <v>1510</v>
      </c>
      <c r="DD87" s="357">
        <v>1563</v>
      </c>
      <c r="DE87" s="357">
        <v>1560</v>
      </c>
      <c r="DF87" s="357">
        <v>1541</v>
      </c>
      <c r="DG87" s="345">
        <v>1585</v>
      </c>
      <c r="DH87" s="346">
        <v>1560</v>
      </c>
      <c r="DI87" s="357">
        <v>1630</v>
      </c>
      <c r="DJ87" s="357">
        <v>1619</v>
      </c>
      <c r="DK87" s="357">
        <v>1614</v>
      </c>
      <c r="DL87" s="357">
        <v>1643</v>
      </c>
      <c r="DM87" s="357">
        <v>1682</v>
      </c>
      <c r="DN87" s="357">
        <v>1553</v>
      </c>
      <c r="DO87" s="357">
        <v>1605</v>
      </c>
      <c r="DP87" s="357">
        <v>1631</v>
      </c>
      <c r="DQ87" s="345">
        <v>1628</v>
      </c>
      <c r="DR87" s="345">
        <v>1652</v>
      </c>
      <c r="DS87" s="349">
        <v>1646</v>
      </c>
      <c r="DT87" s="345">
        <v>1621</v>
      </c>
      <c r="DU87" s="103">
        <v>-25</v>
      </c>
      <c r="DV87" s="83">
        <v>-1.542257865515114</v>
      </c>
      <c r="DW87" s="103">
        <v>36</v>
      </c>
      <c r="DX87" s="83">
        <v>2.2712933753943219</v>
      </c>
    </row>
    <row r="88" spans="1:128" ht="15" outlineLevel="2">
      <c r="A88" s="343">
        <v>318</v>
      </c>
      <c r="B88" s="343" t="s">
        <v>367</v>
      </c>
      <c r="C88" s="343" t="s">
        <v>375</v>
      </c>
      <c r="D88" s="346">
        <v>17446</v>
      </c>
      <c r="E88" s="357">
        <v>17617</v>
      </c>
      <c r="F88" s="357">
        <v>17662</v>
      </c>
      <c r="G88" s="357">
        <v>17842</v>
      </c>
      <c r="H88" s="357">
        <v>18068</v>
      </c>
      <c r="I88" s="357">
        <v>18116</v>
      </c>
      <c r="J88" s="357">
        <v>18162</v>
      </c>
      <c r="K88" s="357">
        <v>18276</v>
      </c>
      <c r="L88" s="357">
        <v>18222</v>
      </c>
      <c r="M88" s="357">
        <v>18461</v>
      </c>
      <c r="N88" s="357">
        <v>18482</v>
      </c>
      <c r="O88" s="349">
        <v>18490</v>
      </c>
      <c r="P88" s="346">
        <v>18167</v>
      </c>
      <c r="Q88" s="357">
        <v>16733</v>
      </c>
      <c r="R88" s="357">
        <v>18342</v>
      </c>
      <c r="S88" s="357">
        <v>18550</v>
      </c>
      <c r="T88" s="357">
        <v>18068</v>
      </c>
      <c r="U88" s="357">
        <v>19103</v>
      </c>
      <c r="V88" s="357">
        <v>19030</v>
      </c>
      <c r="W88" s="357">
        <v>19483</v>
      </c>
      <c r="X88" s="357">
        <v>19536</v>
      </c>
      <c r="Y88" s="357">
        <v>19688</v>
      </c>
      <c r="Z88" s="357">
        <v>19816</v>
      </c>
      <c r="AA88" s="349">
        <v>19671</v>
      </c>
      <c r="AB88" s="346">
        <v>19398</v>
      </c>
      <c r="AC88" s="357">
        <v>19453</v>
      </c>
      <c r="AD88" s="357">
        <v>19473</v>
      </c>
      <c r="AE88" s="357">
        <v>19530</v>
      </c>
      <c r="AF88" s="357">
        <v>19715</v>
      </c>
      <c r="AG88" s="357">
        <v>19906</v>
      </c>
      <c r="AH88" s="357">
        <v>20331</v>
      </c>
      <c r="AI88" s="357">
        <v>20440</v>
      </c>
      <c r="AJ88" s="357">
        <v>20735</v>
      </c>
      <c r="AK88" s="357">
        <v>20911</v>
      </c>
      <c r="AL88" s="357">
        <v>20944</v>
      </c>
      <c r="AM88" s="349">
        <v>21054</v>
      </c>
      <c r="AN88" s="346">
        <v>20810</v>
      </c>
      <c r="AO88" s="357">
        <v>20789</v>
      </c>
      <c r="AP88" s="357">
        <v>21066</v>
      </c>
      <c r="AQ88" s="357">
        <v>21328</v>
      </c>
      <c r="AR88" s="357">
        <v>21469</v>
      </c>
      <c r="AS88" s="357">
        <v>21690</v>
      </c>
      <c r="AT88" s="357">
        <v>21842</v>
      </c>
      <c r="AU88" s="357">
        <v>21970</v>
      </c>
      <c r="AV88" s="357">
        <v>22139</v>
      </c>
      <c r="AW88" s="357">
        <v>22528</v>
      </c>
      <c r="AX88" s="357">
        <v>22596</v>
      </c>
      <c r="AY88" s="349">
        <v>22557</v>
      </c>
      <c r="AZ88" s="346">
        <v>22251</v>
      </c>
      <c r="BA88" s="357">
        <v>21965</v>
      </c>
      <c r="BB88" s="357">
        <v>22466</v>
      </c>
      <c r="BC88" s="357">
        <v>22495</v>
      </c>
      <c r="BD88" s="357">
        <v>22430</v>
      </c>
      <c r="BE88" s="357">
        <v>22657</v>
      </c>
      <c r="BF88" s="357">
        <v>22845</v>
      </c>
      <c r="BG88" s="357">
        <v>22914</v>
      </c>
      <c r="BH88" s="357">
        <v>23036</v>
      </c>
      <c r="BI88" s="357">
        <v>23241</v>
      </c>
      <c r="BJ88" s="357">
        <v>23442</v>
      </c>
      <c r="BK88" s="345">
        <v>23578</v>
      </c>
      <c r="BL88" s="346">
        <v>23441</v>
      </c>
      <c r="BM88" s="357">
        <v>23478</v>
      </c>
      <c r="BN88" s="357">
        <v>23734</v>
      </c>
      <c r="BO88" s="357">
        <v>23784</v>
      </c>
      <c r="BP88" s="357">
        <v>23965</v>
      </c>
      <c r="BQ88" s="357">
        <v>24128</v>
      </c>
      <c r="BR88" s="357">
        <v>24101</v>
      </c>
      <c r="BS88" s="357">
        <v>24184</v>
      </c>
      <c r="BT88" s="357">
        <v>24482</v>
      </c>
      <c r="BU88" s="357">
        <v>24533</v>
      </c>
      <c r="BV88" s="357">
        <v>24655</v>
      </c>
      <c r="BW88" s="345">
        <v>26207</v>
      </c>
      <c r="BX88" s="346">
        <v>25965</v>
      </c>
      <c r="BY88" s="357">
        <v>25972</v>
      </c>
      <c r="BZ88" s="357">
        <v>26238</v>
      </c>
      <c r="CA88" s="357">
        <v>26554</v>
      </c>
      <c r="CB88" s="357">
        <v>26821</v>
      </c>
      <c r="CC88" s="357">
        <v>27059</v>
      </c>
      <c r="CD88" s="357">
        <v>27089</v>
      </c>
      <c r="CE88" s="357">
        <v>27387</v>
      </c>
      <c r="CF88" s="357">
        <v>27498</v>
      </c>
      <c r="CG88" s="357">
        <v>27683</v>
      </c>
      <c r="CH88" s="357">
        <v>27774</v>
      </c>
      <c r="CI88" s="345">
        <v>27759</v>
      </c>
      <c r="CJ88" s="346">
        <v>27622</v>
      </c>
      <c r="CK88" s="357">
        <v>27646</v>
      </c>
      <c r="CL88" s="357">
        <v>27733</v>
      </c>
      <c r="CM88" s="357">
        <v>27489</v>
      </c>
      <c r="CN88" s="357">
        <v>27093</v>
      </c>
      <c r="CO88" s="357">
        <v>27059</v>
      </c>
      <c r="CP88" s="357">
        <v>27505</v>
      </c>
      <c r="CQ88" s="357">
        <v>28188</v>
      </c>
      <c r="CR88" s="357">
        <v>28493</v>
      </c>
      <c r="CS88" s="357">
        <v>28846</v>
      </c>
      <c r="CT88" s="357">
        <v>29220</v>
      </c>
      <c r="CU88" s="345">
        <v>29571</v>
      </c>
      <c r="CV88" s="346">
        <v>29657</v>
      </c>
      <c r="CW88" s="357">
        <v>30189</v>
      </c>
      <c r="CX88" s="357">
        <v>30554</v>
      </c>
      <c r="CY88" s="357">
        <v>30942</v>
      </c>
      <c r="CZ88" s="357">
        <v>31224</v>
      </c>
      <c r="DA88" s="357">
        <v>31499</v>
      </c>
      <c r="DB88" s="357">
        <v>31713</v>
      </c>
      <c r="DC88" s="357">
        <v>32018</v>
      </c>
      <c r="DD88" s="357">
        <v>31825</v>
      </c>
      <c r="DE88" s="357">
        <v>32134</v>
      </c>
      <c r="DF88" s="357">
        <v>32376</v>
      </c>
      <c r="DG88" s="345">
        <v>32419</v>
      </c>
      <c r="DH88" s="346">
        <v>32501</v>
      </c>
      <c r="DI88" s="357">
        <v>32676</v>
      </c>
      <c r="DJ88" s="357">
        <v>32455</v>
      </c>
      <c r="DK88" s="357">
        <v>32658</v>
      </c>
      <c r="DL88" s="357">
        <v>32814</v>
      </c>
      <c r="DM88" s="357">
        <v>33028</v>
      </c>
      <c r="DN88" s="357">
        <v>31661</v>
      </c>
      <c r="DO88" s="357">
        <v>32047</v>
      </c>
      <c r="DP88" s="357">
        <v>32395</v>
      </c>
      <c r="DQ88" s="345">
        <v>32670</v>
      </c>
      <c r="DR88" s="345">
        <v>32820</v>
      </c>
      <c r="DS88" s="349">
        <v>32902</v>
      </c>
      <c r="DT88" s="345">
        <v>32640</v>
      </c>
      <c r="DU88" s="103">
        <v>-262</v>
      </c>
      <c r="DV88" s="83">
        <v>-0.80269607843137247</v>
      </c>
      <c r="DW88" s="103">
        <v>221</v>
      </c>
      <c r="DX88" s="83">
        <v>0.68169900367068692</v>
      </c>
    </row>
    <row r="89" spans="1:128" ht="15" outlineLevel="2">
      <c r="A89" s="343">
        <v>321</v>
      </c>
      <c r="B89" s="343" t="s">
        <v>367</v>
      </c>
      <c r="C89" s="343" t="s">
        <v>376</v>
      </c>
      <c r="D89" s="346">
        <v>2408</v>
      </c>
      <c r="E89" s="357">
        <v>2420</v>
      </c>
      <c r="F89" s="357">
        <v>2422</v>
      </c>
      <c r="G89" s="357">
        <v>2390</v>
      </c>
      <c r="H89" s="357">
        <v>2382</v>
      </c>
      <c r="I89" s="357">
        <v>2435</v>
      </c>
      <c r="J89" s="357">
        <v>2443</v>
      </c>
      <c r="K89" s="357">
        <v>2481</v>
      </c>
      <c r="L89" s="357">
        <v>2415</v>
      </c>
      <c r="M89" s="357">
        <v>2429</v>
      </c>
      <c r="N89" s="357">
        <v>2434</v>
      </c>
      <c r="O89" s="349">
        <v>2434</v>
      </c>
      <c r="P89" s="346">
        <v>2409</v>
      </c>
      <c r="Q89" s="357">
        <v>1317</v>
      </c>
      <c r="R89" s="357">
        <v>2225</v>
      </c>
      <c r="S89" s="357">
        <v>2275</v>
      </c>
      <c r="T89" s="357">
        <v>2382</v>
      </c>
      <c r="U89" s="357">
        <v>2350</v>
      </c>
      <c r="V89" s="357">
        <v>2358</v>
      </c>
      <c r="W89" s="357">
        <v>2381</v>
      </c>
      <c r="X89" s="357">
        <v>2388</v>
      </c>
      <c r="Y89" s="357">
        <v>2437</v>
      </c>
      <c r="Z89" s="357">
        <v>2434</v>
      </c>
      <c r="AA89" s="349">
        <v>2387</v>
      </c>
      <c r="AB89" s="346">
        <v>2291</v>
      </c>
      <c r="AC89" s="357">
        <v>2230</v>
      </c>
      <c r="AD89" s="357">
        <v>2268</v>
      </c>
      <c r="AE89" s="357">
        <v>2265</v>
      </c>
      <c r="AF89" s="357">
        <v>2221</v>
      </c>
      <c r="AG89" s="357">
        <v>1992</v>
      </c>
      <c r="AH89" s="357">
        <v>2097</v>
      </c>
      <c r="AI89" s="357">
        <v>2195</v>
      </c>
      <c r="AJ89" s="357">
        <v>2195</v>
      </c>
      <c r="AK89" s="357">
        <v>2298</v>
      </c>
      <c r="AL89" s="357">
        <v>2284</v>
      </c>
      <c r="AM89" s="349">
        <v>2379</v>
      </c>
      <c r="AN89" s="346">
        <v>2457</v>
      </c>
      <c r="AO89" s="357">
        <v>2374</v>
      </c>
      <c r="AP89" s="357">
        <v>2429</v>
      </c>
      <c r="AQ89" s="357">
        <v>2463</v>
      </c>
      <c r="AR89" s="357">
        <v>2571</v>
      </c>
      <c r="AS89" s="357">
        <v>2617</v>
      </c>
      <c r="AT89" s="357">
        <v>2652</v>
      </c>
      <c r="AU89" s="357">
        <v>2637</v>
      </c>
      <c r="AV89" s="357">
        <v>2644</v>
      </c>
      <c r="AW89" s="357">
        <v>2624</v>
      </c>
      <c r="AX89" s="357">
        <v>2578</v>
      </c>
      <c r="AY89" s="349">
        <v>2577</v>
      </c>
      <c r="AZ89" s="346">
        <v>2576</v>
      </c>
      <c r="BA89" s="357">
        <v>2571</v>
      </c>
      <c r="BB89" s="357">
        <v>2540</v>
      </c>
      <c r="BC89" s="357">
        <v>2487</v>
      </c>
      <c r="BD89" s="357">
        <v>2486</v>
      </c>
      <c r="BE89" s="357">
        <v>2493</v>
      </c>
      <c r="BF89" s="357">
        <v>2518</v>
      </c>
      <c r="BG89" s="357">
        <v>2518</v>
      </c>
      <c r="BH89" s="357">
        <v>2519</v>
      </c>
      <c r="BI89" s="357">
        <v>2492</v>
      </c>
      <c r="BJ89" s="357">
        <v>2474</v>
      </c>
      <c r="BK89" s="345">
        <v>2530</v>
      </c>
      <c r="BL89" s="346">
        <v>2505</v>
      </c>
      <c r="BM89" s="357">
        <v>2509</v>
      </c>
      <c r="BN89" s="357">
        <v>2527</v>
      </c>
      <c r="BO89" s="357">
        <v>2547</v>
      </c>
      <c r="BP89" s="357">
        <v>2560</v>
      </c>
      <c r="BQ89" s="357">
        <v>2544</v>
      </c>
      <c r="BR89" s="357">
        <v>2556</v>
      </c>
      <c r="BS89" s="357">
        <v>2576</v>
      </c>
      <c r="BT89" s="357">
        <v>2604</v>
      </c>
      <c r="BU89" s="357">
        <v>2609</v>
      </c>
      <c r="BV89" s="357">
        <v>2622</v>
      </c>
      <c r="BW89" s="345">
        <v>2596</v>
      </c>
      <c r="BX89" s="346">
        <v>2532</v>
      </c>
      <c r="BY89" s="357">
        <v>2532</v>
      </c>
      <c r="BZ89" s="357">
        <v>2606</v>
      </c>
      <c r="CA89" s="357">
        <v>2611</v>
      </c>
      <c r="CB89" s="357">
        <v>2619</v>
      </c>
      <c r="CC89" s="357">
        <v>2639</v>
      </c>
      <c r="CD89" s="357">
        <v>2633</v>
      </c>
      <c r="CE89" s="357">
        <v>2661</v>
      </c>
      <c r="CF89" s="357">
        <v>2653</v>
      </c>
      <c r="CG89" s="357">
        <v>2644</v>
      </c>
      <c r="CH89" s="357">
        <v>2644</v>
      </c>
      <c r="CI89" s="345">
        <v>2584</v>
      </c>
      <c r="CJ89" s="346">
        <v>2528</v>
      </c>
      <c r="CK89" s="357">
        <v>2479</v>
      </c>
      <c r="CL89" s="357">
        <v>2492</v>
      </c>
      <c r="CM89" s="357">
        <v>2506</v>
      </c>
      <c r="CN89" s="357">
        <v>2411</v>
      </c>
      <c r="CO89" s="357">
        <v>2405</v>
      </c>
      <c r="CP89" s="357">
        <v>2382</v>
      </c>
      <c r="CQ89" s="357">
        <v>2454</v>
      </c>
      <c r="CR89" s="357">
        <v>2427</v>
      </c>
      <c r="CS89" s="357">
        <v>2433</v>
      </c>
      <c r="CT89" s="357">
        <v>2533</v>
      </c>
      <c r="CU89" s="345">
        <v>2544</v>
      </c>
      <c r="CV89" s="346">
        <v>2522</v>
      </c>
      <c r="CW89" s="357">
        <v>2537</v>
      </c>
      <c r="CX89" s="357">
        <v>2619</v>
      </c>
      <c r="CY89" s="357">
        <v>2643</v>
      </c>
      <c r="CZ89" s="357">
        <v>2681</v>
      </c>
      <c r="DA89" s="357">
        <v>2671</v>
      </c>
      <c r="DB89" s="357">
        <v>2680</v>
      </c>
      <c r="DC89" s="357">
        <v>2676</v>
      </c>
      <c r="DD89" s="357">
        <v>2660</v>
      </c>
      <c r="DE89" s="357">
        <v>2679</v>
      </c>
      <c r="DF89" s="357">
        <v>2657</v>
      </c>
      <c r="DG89" s="345">
        <v>2651</v>
      </c>
      <c r="DH89" s="346">
        <v>2625</v>
      </c>
      <c r="DI89" s="357">
        <v>2655</v>
      </c>
      <c r="DJ89" s="357">
        <v>2685</v>
      </c>
      <c r="DK89" s="357">
        <v>2705</v>
      </c>
      <c r="DL89" s="357">
        <v>2693</v>
      </c>
      <c r="DM89" s="357">
        <v>2720</v>
      </c>
      <c r="DN89" s="357">
        <v>2549</v>
      </c>
      <c r="DO89" s="357">
        <v>2535</v>
      </c>
      <c r="DP89" s="357">
        <v>2582</v>
      </c>
      <c r="DQ89" s="345">
        <v>2589</v>
      </c>
      <c r="DR89" s="345">
        <v>2633</v>
      </c>
      <c r="DS89" s="349">
        <v>2601</v>
      </c>
      <c r="DT89" s="345">
        <v>2586</v>
      </c>
      <c r="DU89" s="103">
        <v>-15</v>
      </c>
      <c r="DV89" s="83">
        <v>-0.58004640371229699</v>
      </c>
      <c r="DW89" s="103">
        <v>-65</v>
      </c>
      <c r="DX89" s="83">
        <v>-2.4519049415314975</v>
      </c>
    </row>
    <row r="90" spans="1:128" ht="15" outlineLevel="2">
      <c r="A90" s="343">
        <v>376</v>
      </c>
      <c r="B90" s="343" t="s">
        <v>367</v>
      </c>
      <c r="C90" s="343" t="s">
        <v>377</v>
      </c>
      <c r="D90" s="346">
        <v>42182</v>
      </c>
      <c r="E90" s="357">
        <v>42416</v>
      </c>
      <c r="F90" s="357">
        <v>42768</v>
      </c>
      <c r="G90" s="357">
        <v>42899</v>
      </c>
      <c r="H90" s="357">
        <v>43679</v>
      </c>
      <c r="I90" s="357">
        <v>43773</v>
      </c>
      <c r="J90" s="357">
        <v>43834</v>
      </c>
      <c r="K90" s="357">
        <v>44103</v>
      </c>
      <c r="L90" s="357">
        <v>43131</v>
      </c>
      <c r="M90" s="357">
        <v>43300</v>
      </c>
      <c r="N90" s="357">
        <v>44126</v>
      </c>
      <c r="O90" s="349">
        <v>44057</v>
      </c>
      <c r="P90" s="346">
        <v>44112</v>
      </c>
      <c r="Q90" s="357">
        <v>43552</v>
      </c>
      <c r="R90" s="357">
        <v>44638</v>
      </c>
      <c r="S90" s="357">
        <v>45266</v>
      </c>
      <c r="T90" s="357">
        <v>43679</v>
      </c>
      <c r="U90" s="357">
        <v>46054</v>
      </c>
      <c r="V90" s="357">
        <v>45718</v>
      </c>
      <c r="W90" s="357">
        <v>46456</v>
      </c>
      <c r="X90" s="357">
        <v>46362</v>
      </c>
      <c r="Y90" s="357">
        <v>47070</v>
      </c>
      <c r="Z90" s="357">
        <v>47361</v>
      </c>
      <c r="AA90" s="349">
        <v>47176</v>
      </c>
      <c r="AB90" s="346">
        <v>46905</v>
      </c>
      <c r="AC90" s="357">
        <v>47375</v>
      </c>
      <c r="AD90" s="357">
        <v>47221</v>
      </c>
      <c r="AE90" s="357">
        <v>47418</v>
      </c>
      <c r="AF90" s="357">
        <v>47734</v>
      </c>
      <c r="AG90" s="357">
        <v>48007</v>
      </c>
      <c r="AH90" s="357">
        <v>48467</v>
      </c>
      <c r="AI90" s="357">
        <v>48674</v>
      </c>
      <c r="AJ90" s="357">
        <v>49171</v>
      </c>
      <c r="AK90" s="357">
        <v>49317</v>
      </c>
      <c r="AL90" s="357">
        <v>49385</v>
      </c>
      <c r="AM90" s="349">
        <v>49611</v>
      </c>
      <c r="AN90" s="346">
        <v>49232</v>
      </c>
      <c r="AO90" s="357">
        <v>49417</v>
      </c>
      <c r="AP90" s="357">
        <v>49903</v>
      </c>
      <c r="AQ90" s="357">
        <v>50504</v>
      </c>
      <c r="AR90" s="357">
        <v>50943</v>
      </c>
      <c r="AS90" s="357">
        <v>51265</v>
      </c>
      <c r="AT90" s="357">
        <v>51465</v>
      </c>
      <c r="AU90" s="357">
        <v>51657</v>
      </c>
      <c r="AV90" s="357">
        <v>52198</v>
      </c>
      <c r="AW90" s="357">
        <v>53065</v>
      </c>
      <c r="AX90" s="357">
        <v>53121</v>
      </c>
      <c r="AY90" s="349">
        <v>53179</v>
      </c>
      <c r="AZ90" s="346">
        <v>52600</v>
      </c>
      <c r="BA90" s="357">
        <v>52218</v>
      </c>
      <c r="BB90" s="357">
        <v>53518</v>
      </c>
      <c r="BC90" s="357">
        <v>53679</v>
      </c>
      <c r="BD90" s="357">
        <v>53385</v>
      </c>
      <c r="BE90" s="357">
        <v>53379</v>
      </c>
      <c r="BF90" s="357">
        <v>53425</v>
      </c>
      <c r="BG90" s="357">
        <v>53867</v>
      </c>
      <c r="BH90" s="357">
        <v>54395</v>
      </c>
      <c r="BI90" s="357">
        <v>54456</v>
      </c>
      <c r="BJ90" s="357">
        <v>54682</v>
      </c>
      <c r="BK90" s="345">
        <v>54605</v>
      </c>
      <c r="BL90" s="346">
        <v>54461</v>
      </c>
      <c r="BM90" s="357">
        <v>54659</v>
      </c>
      <c r="BN90" s="357">
        <v>55375</v>
      </c>
      <c r="BO90" s="357">
        <v>55430</v>
      </c>
      <c r="BP90" s="357">
        <v>55574</v>
      </c>
      <c r="BQ90" s="357">
        <v>55497</v>
      </c>
      <c r="BR90" s="357">
        <v>55444</v>
      </c>
      <c r="BS90" s="357">
        <v>55796</v>
      </c>
      <c r="BT90" s="357">
        <v>56117</v>
      </c>
      <c r="BU90" s="357">
        <v>56427</v>
      </c>
      <c r="BV90" s="357">
        <v>56702</v>
      </c>
      <c r="BW90" s="345">
        <v>54347</v>
      </c>
      <c r="BX90" s="346">
        <v>54449</v>
      </c>
      <c r="BY90" s="357">
        <v>54721</v>
      </c>
      <c r="BZ90" s="357">
        <v>55276</v>
      </c>
      <c r="CA90" s="357">
        <v>55965</v>
      </c>
      <c r="CB90" s="357">
        <v>56608</v>
      </c>
      <c r="CC90" s="357">
        <v>56636</v>
      </c>
      <c r="CD90" s="357">
        <v>56677</v>
      </c>
      <c r="CE90" s="357">
        <v>57028</v>
      </c>
      <c r="CF90" s="357">
        <v>57286</v>
      </c>
      <c r="CG90" s="357">
        <v>57714</v>
      </c>
      <c r="CH90" s="357">
        <v>58049</v>
      </c>
      <c r="CI90" s="345">
        <v>57974</v>
      </c>
      <c r="CJ90" s="346">
        <v>57825</v>
      </c>
      <c r="CK90" s="357">
        <v>58055</v>
      </c>
      <c r="CL90" s="357">
        <v>58083</v>
      </c>
      <c r="CM90" s="357">
        <v>57088</v>
      </c>
      <c r="CN90" s="357">
        <v>56562</v>
      </c>
      <c r="CO90" s="357">
        <v>56333</v>
      </c>
      <c r="CP90" s="357">
        <v>56962</v>
      </c>
      <c r="CQ90" s="357">
        <v>58115</v>
      </c>
      <c r="CR90" s="357">
        <v>58675</v>
      </c>
      <c r="CS90" s="357">
        <v>59183</v>
      </c>
      <c r="CT90" s="357">
        <v>59669</v>
      </c>
      <c r="CU90" s="345">
        <v>60096</v>
      </c>
      <c r="CV90" s="346">
        <v>60167</v>
      </c>
      <c r="CW90" s="357">
        <v>60956</v>
      </c>
      <c r="CX90" s="357">
        <v>61472</v>
      </c>
      <c r="CY90" s="357">
        <v>62097</v>
      </c>
      <c r="CZ90" s="357">
        <v>62572</v>
      </c>
      <c r="DA90" s="357">
        <v>62789</v>
      </c>
      <c r="DB90" s="357">
        <v>63051</v>
      </c>
      <c r="DC90" s="357">
        <v>63453</v>
      </c>
      <c r="DD90" s="357">
        <v>62642</v>
      </c>
      <c r="DE90" s="357">
        <v>62986</v>
      </c>
      <c r="DF90" s="357">
        <v>63050</v>
      </c>
      <c r="DG90" s="345">
        <v>63056</v>
      </c>
      <c r="DH90" s="346">
        <v>63197</v>
      </c>
      <c r="DI90" s="357">
        <v>63339</v>
      </c>
      <c r="DJ90" s="357">
        <v>63119</v>
      </c>
      <c r="DK90" s="357">
        <v>63357</v>
      </c>
      <c r="DL90" s="357">
        <v>63409</v>
      </c>
      <c r="DM90" s="357">
        <v>63539</v>
      </c>
      <c r="DN90" s="357">
        <v>61523</v>
      </c>
      <c r="DO90" s="357">
        <v>61743</v>
      </c>
      <c r="DP90" s="357">
        <v>62237</v>
      </c>
      <c r="DQ90" s="345">
        <v>62574</v>
      </c>
      <c r="DR90" s="345">
        <v>62738</v>
      </c>
      <c r="DS90" s="349">
        <v>62666</v>
      </c>
      <c r="DT90" s="345">
        <v>62302</v>
      </c>
      <c r="DU90" s="103">
        <v>-364</v>
      </c>
      <c r="DV90" s="83">
        <v>-0.58425090687297354</v>
      </c>
      <c r="DW90" s="103">
        <v>-754</v>
      </c>
      <c r="DX90" s="83">
        <v>-1.1957624968282161</v>
      </c>
    </row>
    <row r="91" spans="1:128" ht="15" outlineLevel="2">
      <c r="A91" s="343">
        <v>400</v>
      </c>
      <c r="B91" s="343" t="s">
        <v>367</v>
      </c>
      <c r="C91" s="343" t="s">
        <v>378</v>
      </c>
      <c r="D91" s="346">
        <v>8703</v>
      </c>
      <c r="E91" s="357">
        <v>8713</v>
      </c>
      <c r="F91" s="357">
        <v>8739</v>
      </c>
      <c r="G91" s="357">
        <v>8713</v>
      </c>
      <c r="H91" s="357">
        <v>8787</v>
      </c>
      <c r="I91" s="357">
        <v>8791</v>
      </c>
      <c r="J91" s="357">
        <v>8866</v>
      </c>
      <c r="K91" s="357">
        <v>8854</v>
      </c>
      <c r="L91" s="357">
        <v>8678</v>
      </c>
      <c r="M91" s="357">
        <v>8685</v>
      </c>
      <c r="N91" s="357">
        <v>8779</v>
      </c>
      <c r="O91" s="349">
        <v>8760</v>
      </c>
      <c r="P91" s="346">
        <v>8765</v>
      </c>
      <c r="Q91" s="357">
        <v>8818</v>
      </c>
      <c r="R91" s="357">
        <v>9175</v>
      </c>
      <c r="S91" s="357">
        <v>9027</v>
      </c>
      <c r="T91" s="357">
        <v>8787</v>
      </c>
      <c r="U91" s="357">
        <v>9121</v>
      </c>
      <c r="V91" s="357">
        <v>9100</v>
      </c>
      <c r="W91" s="357">
        <v>9350</v>
      </c>
      <c r="X91" s="357">
        <v>9366</v>
      </c>
      <c r="Y91" s="357">
        <v>9503</v>
      </c>
      <c r="Z91" s="357">
        <v>9480</v>
      </c>
      <c r="AA91" s="349">
        <v>9372</v>
      </c>
      <c r="AB91" s="346">
        <v>9281</v>
      </c>
      <c r="AC91" s="357">
        <v>9186</v>
      </c>
      <c r="AD91" s="357">
        <v>9229</v>
      </c>
      <c r="AE91" s="357">
        <v>9339</v>
      </c>
      <c r="AF91" s="357">
        <v>9365</v>
      </c>
      <c r="AG91" s="357">
        <v>9447</v>
      </c>
      <c r="AH91" s="357">
        <v>9651</v>
      </c>
      <c r="AI91" s="357">
        <v>9732</v>
      </c>
      <c r="AJ91" s="357">
        <v>9843</v>
      </c>
      <c r="AK91" s="357">
        <v>9853</v>
      </c>
      <c r="AL91" s="357">
        <v>9711</v>
      </c>
      <c r="AM91" s="349">
        <v>9716</v>
      </c>
      <c r="AN91" s="346">
        <v>9587</v>
      </c>
      <c r="AO91" s="357">
        <v>9550</v>
      </c>
      <c r="AP91" s="357">
        <v>9634</v>
      </c>
      <c r="AQ91" s="357">
        <v>9813</v>
      </c>
      <c r="AR91" s="357">
        <v>9810</v>
      </c>
      <c r="AS91" s="357">
        <v>9822</v>
      </c>
      <c r="AT91" s="357">
        <v>9905</v>
      </c>
      <c r="AU91" s="357">
        <v>9881</v>
      </c>
      <c r="AV91" s="357">
        <v>9907</v>
      </c>
      <c r="AW91" s="357">
        <v>9875</v>
      </c>
      <c r="AX91" s="357">
        <v>9883</v>
      </c>
      <c r="AY91" s="349">
        <v>9836</v>
      </c>
      <c r="AZ91" s="346">
        <v>9729</v>
      </c>
      <c r="BA91" s="357">
        <v>9667</v>
      </c>
      <c r="BB91" s="357">
        <v>9715</v>
      </c>
      <c r="BC91" s="357">
        <v>9719</v>
      </c>
      <c r="BD91" s="357">
        <v>9739</v>
      </c>
      <c r="BE91" s="357">
        <v>9827</v>
      </c>
      <c r="BF91" s="357">
        <v>9813</v>
      </c>
      <c r="BG91" s="357">
        <v>9834</v>
      </c>
      <c r="BH91" s="357">
        <v>9868</v>
      </c>
      <c r="BI91" s="357">
        <v>9888</v>
      </c>
      <c r="BJ91" s="357">
        <v>9759</v>
      </c>
      <c r="BK91" s="345">
        <v>9738</v>
      </c>
      <c r="BL91" s="346">
        <v>9716</v>
      </c>
      <c r="BM91" s="357">
        <v>9776</v>
      </c>
      <c r="BN91" s="357">
        <v>9865</v>
      </c>
      <c r="BO91" s="357">
        <v>9872</v>
      </c>
      <c r="BP91" s="357">
        <v>9842</v>
      </c>
      <c r="BQ91" s="357">
        <v>9827</v>
      </c>
      <c r="BR91" s="357">
        <v>9754</v>
      </c>
      <c r="BS91" s="357">
        <v>9775</v>
      </c>
      <c r="BT91" s="357">
        <v>9811</v>
      </c>
      <c r="BU91" s="357">
        <v>9826</v>
      </c>
      <c r="BV91" s="357">
        <v>9831</v>
      </c>
      <c r="BW91" s="345">
        <v>9962</v>
      </c>
      <c r="BX91" s="346">
        <v>9696</v>
      </c>
      <c r="BY91" s="357">
        <v>9610</v>
      </c>
      <c r="BZ91" s="357">
        <v>9739</v>
      </c>
      <c r="CA91" s="357">
        <v>9723</v>
      </c>
      <c r="CB91" s="357">
        <v>9794</v>
      </c>
      <c r="CC91" s="357">
        <v>9754</v>
      </c>
      <c r="CD91" s="357">
        <v>9741</v>
      </c>
      <c r="CE91" s="357">
        <v>9774</v>
      </c>
      <c r="CF91" s="357">
        <v>9697</v>
      </c>
      <c r="CG91" s="357">
        <v>9821</v>
      </c>
      <c r="CH91" s="357">
        <v>9840</v>
      </c>
      <c r="CI91" s="345">
        <v>9809</v>
      </c>
      <c r="CJ91" s="346">
        <v>9721</v>
      </c>
      <c r="CK91" s="357">
        <v>9779</v>
      </c>
      <c r="CL91" s="357">
        <v>9679</v>
      </c>
      <c r="CM91" s="357">
        <v>9471</v>
      </c>
      <c r="CN91" s="357">
        <v>9292</v>
      </c>
      <c r="CO91" s="357">
        <v>9258</v>
      </c>
      <c r="CP91" s="357">
        <v>9508</v>
      </c>
      <c r="CQ91" s="357">
        <v>9881</v>
      </c>
      <c r="CR91" s="357">
        <v>10103</v>
      </c>
      <c r="CS91" s="357">
        <v>10241</v>
      </c>
      <c r="CT91" s="357">
        <v>10426</v>
      </c>
      <c r="CU91" s="345">
        <v>10609</v>
      </c>
      <c r="CV91" s="346">
        <v>10653</v>
      </c>
      <c r="CW91" s="357">
        <v>10835</v>
      </c>
      <c r="CX91" s="357">
        <v>11040</v>
      </c>
      <c r="CY91" s="357">
        <v>11332</v>
      </c>
      <c r="CZ91" s="357">
        <v>11529</v>
      </c>
      <c r="DA91" s="357">
        <v>11587</v>
      </c>
      <c r="DB91" s="357">
        <v>11695</v>
      </c>
      <c r="DC91" s="357">
        <v>11762</v>
      </c>
      <c r="DD91" s="357">
        <v>11778</v>
      </c>
      <c r="DE91" s="357">
        <v>11937</v>
      </c>
      <c r="DF91" s="357">
        <v>11954</v>
      </c>
      <c r="DG91" s="345">
        <v>11860</v>
      </c>
      <c r="DH91" s="346">
        <v>11924</v>
      </c>
      <c r="DI91" s="357">
        <v>12054</v>
      </c>
      <c r="DJ91" s="357">
        <v>11908</v>
      </c>
      <c r="DK91" s="357">
        <v>12007</v>
      </c>
      <c r="DL91" s="357">
        <v>12077</v>
      </c>
      <c r="DM91" s="357">
        <v>12142</v>
      </c>
      <c r="DN91" s="357">
        <v>11663</v>
      </c>
      <c r="DO91" s="357">
        <v>11772</v>
      </c>
      <c r="DP91" s="357">
        <v>11864</v>
      </c>
      <c r="DQ91" s="345">
        <v>11999</v>
      </c>
      <c r="DR91" s="345">
        <v>12049</v>
      </c>
      <c r="DS91" s="349">
        <v>12038</v>
      </c>
      <c r="DT91" s="345">
        <v>11842</v>
      </c>
      <c r="DU91" s="103">
        <v>-196</v>
      </c>
      <c r="DV91" s="83">
        <v>-1.6551258233406518</v>
      </c>
      <c r="DW91" s="103">
        <v>-18</v>
      </c>
      <c r="DX91" s="83">
        <v>-0.15177065767284992</v>
      </c>
    </row>
    <row r="92" spans="1:128" ht="15" outlineLevel="2">
      <c r="A92" s="343">
        <v>440</v>
      </c>
      <c r="B92" s="343" t="s">
        <v>367</v>
      </c>
      <c r="C92" s="343" t="s">
        <v>379</v>
      </c>
      <c r="D92" s="346">
        <v>24736</v>
      </c>
      <c r="E92" s="357">
        <v>24703</v>
      </c>
      <c r="F92" s="357">
        <v>24877</v>
      </c>
      <c r="G92" s="357">
        <v>24812</v>
      </c>
      <c r="H92" s="357">
        <v>25145</v>
      </c>
      <c r="I92" s="357">
        <v>25310</v>
      </c>
      <c r="J92" s="357">
        <v>25293</v>
      </c>
      <c r="K92" s="357">
        <v>25505</v>
      </c>
      <c r="L92" s="357">
        <v>25214</v>
      </c>
      <c r="M92" s="357">
        <v>25402</v>
      </c>
      <c r="N92" s="357">
        <v>25576</v>
      </c>
      <c r="O92" s="349">
        <v>25541</v>
      </c>
      <c r="P92" s="346">
        <v>25319</v>
      </c>
      <c r="Q92" s="357">
        <v>22777</v>
      </c>
      <c r="R92" s="357">
        <v>25276</v>
      </c>
      <c r="S92" s="357">
        <v>25554</v>
      </c>
      <c r="T92" s="357">
        <v>25145</v>
      </c>
      <c r="U92" s="357">
        <v>26317</v>
      </c>
      <c r="V92" s="357">
        <v>26181</v>
      </c>
      <c r="W92" s="357">
        <v>26894</v>
      </c>
      <c r="X92" s="357">
        <v>27049</v>
      </c>
      <c r="Y92" s="357">
        <v>27381</v>
      </c>
      <c r="Z92" s="357">
        <v>27470</v>
      </c>
      <c r="AA92" s="349">
        <v>27222</v>
      </c>
      <c r="AB92" s="346">
        <v>27090</v>
      </c>
      <c r="AC92" s="357">
        <v>27202</v>
      </c>
      <c r="AD92" s="357">
        <v>27237</v>
      </c>
      <c r="AE92" s="357">
        <v>27489</v>
      </c>
      <c r="AF92" s="357">
        <v>27687</v>
      </c>
      <c r="AG92" s="357">
        <v>27939</v>
      </c>
      <c r="AH92" s="357">
        <v>28188</v>
      </c>
      <c r="AI92" s="357">
        <v>28408</v>
      </c>
      <c r="AJ92" s="357">
        <v>28733</v>
      </c>
      <c r="AK92" s="357">
        <v>29056</v>
      </c>
      <c r="AL92" s="357">
        <v>28887</v>
      </c>
      <c r="AM92" s="349">
        <v>29096</v>
      </c>
      <c r="AN92" s="346">
        <v>28697</v>
      </c>
      <c r="AO92" s="357">
        <v>28850</v>
      </c>
      <c r="AP92" s="357">
        <v>29233</v>
      </c>
      <c r="AQ92" s="357">
        <v>29712</v>
      </c>
      <c r="AR92" s="357">
        <v>29948</v>
      </c>
      <c r="AS92" s="357">
        <v>30304</v>
      </c>
      <c r="AT92" s="357">
        <v>30577</v>
      </c>
      <c r="AU92" s="357">
        <v>30763</v>
      </c>
      <c r="AV92" s="357">
        <v>30965</v>
      </c>
      <c r="AW92" s="357">
        <v>31520</v>
      </c>
      <c r="AX92" s="357">
        <v>31462</v>
      </c>
      <c r="AY92" s="349">
        <v>31529</v>
      </c>
      <c r="AZ92" s="346">
        <v>31248</v>
      </c>
      <c r="BA92" s="357">
        <v>31213</v>
      </c>
      <c r="BB92" s="357">
        <v>31870</v>
      </c>
      <c r="BC92" s="357">
        <v>32105</v>
      </c>
      <c r="BD92" s="357">
        <v>31998</v>
      </c>
      <c r="BE92" s="357">
        <v>32167</v>
      </c>
      <c r="BF92" s="357">
        <v>32224</v>
      </c>
      <c r="BG92" s="357">
        <v>32618</v>
      </c>
      <c r="BH92" s="357">
        <v>32817</v>
      </c>
      <c r="BI92" s="357">
        <v>33109</v>
      </c>
      <c r="BJ92" s="357">
        <v>33189</v>
      </c>
      <c r="BK92" s="345">
        <v>33299</v>
      </c>
      <c r="BL92" s="346">
        <v>33214</v>
      </c>
      <c r="BM92" s="357">
        <v>33564</v>
      </c>
      <c r="BN92" s="357">
        <v>34018</v>
      </c>
      <c r="BO92" s="357">
        <v>34336</v>
      </c>
      <c r="BP92" s="357">
        <v>34666</v>
      </c>
      <c r="BQ92" s="357">
        <v>34836</v>
      </c>
      <c r="BR92" s="357">
        <v>34898</v>
      </c>
      <c r="BS92" s="357">
        <v>35173</v>
      </c>
      <c r="BT92" s="357">
        <v>35392</v>
      </c>
      <c r="BU92" s="357">
        <v>35623</v>
      </c>
      <c r="BV92" s="357">
        <v>35893</v>
      </c>
      <c r="BW92" s="345">
        <v>36705</v>
      </c>
      <c r="BX92" s="346">
        <v>36612</v>
      </c>
      <c r="BY92" s="357">
        <v>36948</v>
      </c>
      <c r="BZ92" s="357">
        <v>37447</v>
      </c>
      <c r="CA92" s="357">
        <v>37895</v>
      </c>
      <c r="CB92" s="357">
        <v>38347</v>
      </c>
      <c r="CC92" s="357">
        <v>38589</v>
      </c>
      <c r="CD92" s="357">
        <v>38798</v>
      </c>
      <c r="CE92" s="357">
        <v>39231</v>
      </c>
      <c r="CF92" s="357">
        <v>39382</v>
      </c>
      <c r="CG92" s="357">
        <v>39813</v>
      </c>
      <c r="CH92" s="357">
        <v>40084</v>
      </c>
      <c r="CI92" s="345">
        <v>40077</v>
      </c>
      <c r="CJ92" s="346">
        <v>39845</v>
      </c>
      <c r="CK92" s="357">
        <v>39925</v>
      </c>
      <c r="CL92" s="357">
        <v>40281</v>
      </c>
      <c r="CM92" s="357">
        <v>39571</v>
      </c>
      <c r="CN92" s="357">
        <v>38933</v>
      </c>
      <c r="CO92" s="357">
        <v>39063</v>
      </c>
      <c r="CP92" s="357">
        <v>39775</v>
      </c>
      <c r="CQ92" s="357">
        <v>40814</v>
      </c>
      <c r="CR92" s="357">
        <v>41215</v>
      </c>
      <c r="CS92" s="357">
        <v>41723</v>
      </c>
      <c r="CT92" s="357">
        <v>42242</v>
      </c>
      <c r="CU92" s="345">
        <v>42578</v>
      </c>
      <c r="CV92" s="346">
        <v>42762</v>
      </c>
      <c r="CW92" s="357">
        <v>43229</v>
      </c>
      <c r="CX92" s="357">
        <v>43775</v>
      </c>
      <c r="CY92" s="357">
        <v>44229</v>
      </c>
      <c r="CZ92" s="357">
        <v>44466</v>
      </c>
      <c r="DA92" s="357">
        <v>44778</v>
      </c>
      <c r="DB92" s="357">
        <v>44970</v>
      </c>
      <c r="DC92" s="357">
        <v>45343</v>
      </c>
      <c r="DD92" s="357">
        <v>44977</v>
      </c>
      <c r="DE92" s="357">
        <v>45255</v>
      </c>
      <c r="DF92" s="357">
        <v>45521</v>
      </c>
      <c r="DG92" s="345">
        <v>45674</v>
      </c>
      <c r="DH92" s="346">
        <v>45781</v>
      </c>
      <c r="DI92" s="357">
        <v>46017</v>
      </c>
      <c r="DJ92" s="357">
        <v>45720</v>
      </c>
      <c r="DK92" s="357">
        <v>46159</v>
      </c>
      <c r="DL92" s="357">
        <v>46307</v>
      </c>
      <c r="DM92" s="357">
        <v>46460</v>
      </c>
      <c r="DN92" s="357">
        <v>44261</v>
      </c>
      <c r="DO92" s="357">
        <v>44577</v>
      </c>
      <c r="DP92" s="357">
        <v>44920</v>
      </c>
      <c r="DQ92" s="345">
        <v>45126</v>
      </c>
      <c r="DR92" s="345">
        <v>45066</v>
      </c>
      <c r="DS92" s="349">
        <v>44896</v>
      </c>
      <c r="DT92" s="345">
        <v>44520</v>
      </c>
      <c r="DU92" s="103">
        <v>-376</v>
      </c>
      <c r="DV92" s="83">
        <v>-0.84456424079065595</v>
      </c>
      <c r="DW92" s="103">
        <v>-1154</v>
      </c>
      <c r="DX92" s="83">
        <v>-2.5266015676314755</v>
      </c>
    </row>
    <row r="93" spans="1:128" ht="15" outlineLevel="2">
      <c r="A93" s="343">
        <v>483</v>
      </c>
      <c r="B93" s="343" t="s">
        <v>367</v>
      </c>
      <c r="C93" s="343" t="s">
        <v>380</v>
      </c>
      <c r="D93" s="346">
        <v>776</v>
      </c>
      <c r="E93" s="357">
        <v>695</v>
      </c>
      <c r="F93" s="357">
        <v>726</v>
      </c>
      <c r="G93" s="357">
        <v>747</v>
      </c>
      <c r="H93" s="357">
        <v>722</v>
      </c>
      <c r="I93" s="357">
        <v>736</v>
      </c>
      <c r="J93" s="357">
        <v>705</v>
      </c>
      <c r="K93" s="357">
        <v>675</v>
      </c>
      <c r="L93" s="357">
        <v>691</v>
      </c>
      <c r="M93" s="357">
        <v>720</v>
      </c>
      <c r="N93" s="357">
        <v>751</v>
      </c>
      <c r="O93" s="349">
        <v>816</v>
      </c>
      <c r="P93" s="346">
        <v>759</v>
      </c>
      <c r="Q93" s="357">
        <v>738</v>
      </c>
      <c r="R93" s="357">
        <v>777</v>
      </c>
      <c r="S93" s="357">
        <v>794</v>
      </c>
      <c r="T93" s="357">
        <v>722</v>
      </c>
      <c r="U93" s="357">
        <v>856</v>
      </c>
      <c r="V93" s="357">
        <v>867</v>
      </c>
      <c r="W93" s="357">
        <v>871</v>
      </c>
      <c r="X93" s="357">
        <v>876</v>
      </c>
      <c r="Y93" s="357">
        <v>901</v>
      </c>
      <c r="Z93" s="357">
        <v>900</v>
      </c>
      <c r="AA93" s="349">
        <v>906</v>
      </c>
      <c r="AB93" s="346">
        <v>843</v>
      </c>
      <c r="AC93" s="357">
        <v>804</v>
      </c>
      <c r="AD93" s="357">
        <v>840</v>
      </c>
      <c r="AE93" s="357">
        <v>850</v>
      </c>
      <c r="AF93" s="357">
        <v>836</v>
      </c>
      <c r="AG93" s="357">
        <v>827</v>
      </c>
      <c r="AH93" s="357">
        <v>854</v>
      </c>
      <c r="AI93" s="357">
        <v>874</v>
      </c>
      <c r="AJ93" s="357">
        <v>882</v>
      </c>
      <c r="AK93" s="357">
        <v>870</v>
      </c>
      <c r="AL93" s="357">
        <v>807</v>
      </c>
      <c r="AM93" s="349">
        <v>900</v>
      </c>
      <c r="AN93" s="346">
        <v>1095</v>
      </c>
      <c r="AO93" s="357">
        <v>1007</v>
      </c>
      <c r="AP93" s="357">
        <v>977</v>
      </c>
      <c r="AQ93" s="357">
        <v>968</v>
      </c>
      <c r="AR93" s="357">
        <v>974</v>
      </c>
      <c r="AS93" s="357">
        <v>1012</v>
      </c>
      <c r="AT93" s="357">
        <v>1098</v>
      </c>
      <c r="AU93" s="357">
        <v>1096</v>
      </c>
      <c r="AV93" s="357">
        <v>1074</v>
      </c>
      <c r="AW93" s="357">
        <v>1043</v>
      </c>
      <c r="AX93" s="357">
        <v>1016</v>
      </c>
      <c r="AY93" s="349">
        <v>968</v>
      </c>
      <c r="AZ93" s="346">
        <v>935</v>
      </c>
      <c r="BA93" s="357">
        <v>903</v>
      </c>
      <c r="BB93" s="357">
        <v>892</v>
      </c>
      <c r="BC93" s="357">
        <v>856</v>
      </c>
      <c r="BD93" s="357">
        <v>832</v>
      </c>
      <c r="BE93" s="357">
        <v>824</v>
      </c>
      <c r="BF93" s="357">
        <v>829</v>
      </c>
      <c r="BG93" s="357">
        <v>787</v>
      </c>
      <c r="BH93" s="357">
        <v>784</v>
      </c>
      <c r="BI93" s="357">
        <v>763</v>
      </c>
      <c r="BJ93" s="357">
        <v>754</v>
      </c>
      <c r="BK93" s="345">
        <v>745</v>
      </c>
      <c r="BL93" s="346">
        <v>744</v>
      </c>
      <c r="BM93" s="357">
        <v>724</v>
      </c>
      <c r="BN93" s="357">
        <v>726</v>
      </c>
      <c r="BO93" s="357">
        <v>719</v>
      </c>
      <c r="BP93" s="357">
        <v>701</v>
      </c>
      <c r="BQ93" s="357">
        <v>693</v>
      </c>
      <c r="BR93" s="357">
        <v>684</v>
      </c>
      <c r="BS93" s="357">
        <v>690</v>
      </c>
      <c r="BT93" s="357">
        <v>715</v>
      </c>
      <c r="BU93" s="357">
        <v>719</v>
      </c>
      <c r="BV93" s="357">
        <v>730</v>
      </c>
      <c r="BW93" s="345">
        <v>725</v>
      </c>
      <c r="BX93" s="346">
        <v>703</v>
      </c>
      <c r="BY93" s="357">
        <v>700</v>
      </c>
      <c r="BZ93" s="357">
        <v>709</v>
      </c>
      <c r="CA93" s="357">
        <v>710</v>
      </c>
      <c r="CB93" s="357">
        <v>703</v>
      </c>
      <c r="CC93" s="357">
        <v>711</v>
      </c>
      <c r="CD93" s="357">
        <v>723</v>
      </c>
      <c r="CE93" s="357">
        <v>737</v>
      </c>
      <c r="CF93" s="357">
        <v>722</v>
      </c>
      <c r="CG93" s="357">
        <v>738</v>
      </c>
      <c r="CH93" s="357">
        <v>774</v>
      </c>
      <c r="CI93" s="345">
        <v>756</v>
      </c>
      <c r="CJ93" s="346">
        <v>690</v>
      </c>
      <c r="CK93" s="357">
        <v>672</v>
      </c>
      <c r="CL93" s="357">
        <v>682</v>
      </c>
      <c r="CM93" s="357">
        <v>673</v>
      </c>
      <c r="CN93" s="357">
        <v>645</v>
      </c>
      <c r="CO93" s="357">
        <v>654</v>
      </c>
      <c r="CP93" s="357">
        <v>673</v>
      </c>
      <c r="CQ93" s="357">
        <v>702</v>
      </c>
      <c r="CR93" s="357">
        <v>711</v>
      </c>
      <c r="CS93" s="357">
        <v>702</v>
      </c>
      <c r="CT93" s="357">
        <v>699</v>
      </c>
      <c r="CU93" s="345">
        <v>707</v>
      </c>
      <c r="CV93" s="346">
        <v>690</v>
      </c>
      <c r="CW93" s="357">
        <v>736</v>
      </c>
      <c r="CX93" s="357">
        <v>792</v>
      </c>
      <c r="CY93" s="357">
        <v>804</v>
      </c>
      <c r="CZ93" s="357">
        <v>796</v>
      </c>
      <c r="DA93" s="357">
        <v>814</v>
      </c>
      <c r="DB93" s="357">
        <v>781</v>
      </c>
      <c r="DC93" s="357">
        <v>790</v>
      </c>
      <c r="DD93" s="357">
        <v>832</v>
      </c>
      <c r="DE93" s="357">
        <v>821</v>
      </c>
      <c r="DF93" s="357">
        <v>794</v>
      </c>
      <c r="DG93" s="345">
        <v>793</v>
      </c>
      <c r="DH93" s="346">
        <v>775</v>
      </c>
      <c r="DI93" s="357">
        <v>763</v>
      </c>
      <c r="DJ93" s="357">
        <v>767</v>
      </c>
      <c r="DK93" s="357">
        <v>790</v>
      </c>
      <c r="DL93" s="357">
        <v>793</v>
      </c>
      <c r="DM93" s="357">
        <v>763</v>
      </c>
      <c r="DN93" s="357">
        <v>742</v>
      </c>
      <c r="DO93" s="357">
        <v>731</v>
      </c>
      <c r="DP93" s="357">
        <v>754</v>
      </c>
      <c r="DQ93" s="345">
        <v>746</v>
      </c>
      <c r="DR93" s="345">
        <v>741</v>
      </c>
      <c r="DS93" s="349">
        <v>720</v>
      </c>
      <c r="DT93" s="345">
        <v>678</v>
      </c>
      <c r="DU93" s="103">
        <v>-42</v>
      </c>
      <c r="DV93" s="83">
        <v>-6.1946902654867255</v>
      </c>
      <c r="DW93" s="103">
        <v>-115</v>
      </c>
      <c r="DX93" s="83">
        <v>-14.50189155107188</v>
      </c>
    </row>
    <row r="94" spans="1:128" ht="15" outlineLevel="2">
      <c r="A94" s="343">
        <v>541</v>
      </c>
      <c r="B94" s="343" t="s">
        <v>367</v>
      </c>
      <c r="C94" s="343" t="s">
        <v>782</v>
      </c>
      <c r="D94" s="346">
        <v>4276</v>
      </c>
      <c r="E94" s="357">
        <v>4266</v>
      </c>
      <c r="F94" s="357">
        <v>4229</v>
      </c>
      <c r="G94" s="357">
        <v>4373</v>
      </c>
      <c r="H94" s="357">
        <v>4438</v>
      </c>
      <c r="I94" s="357">
        <v>4397</v>
      </c>
      <c r="J94" s="357">
        <v>4339</v>
      </c>
      <c r="K94" s="357">
        <v>4372</v>
      </c>
      <c r="L94" s="357">
        <v>4375</v>
      </c>
      <c r="M94" s="357">
        <v>4406</v>
      </c>
      <c r="N94" s="357">
        <v>4467</v>
      </c>
      <c r="O94" s="349">
        <v>4453</v>
      </c>
      <c r="P94" s="346">
        <v>4287</v>
      </c>
      <c r="Q94" s="357">
        <v>2341</v>
      </c>
      <c r="R94" s="357">
        <v>4139</v>
      </c>
      <c r="S94" s="357">
        <v>4264</v>
      </c>
      <c r="T94" s="357">
        <v>4438</v>
      </c>
      <c r="U94" s="357">
        <v>4385</v>
      </c>
      <c r="V94" s="357">
        <v>4414</v>
      </c>
      <c r="W94" s="357">
        <v>4538</v>
      </c>
      <c r="X94" s="357">
        <v>4511</v>
      </c>
      <c r="Y94" s="357">
        <v>4586</v>
      </c>
      <c r="Z94" s="357">
        <v>4657</v>
      </c>
      <c r="AA94" s="349">
        <v>4604</v>
      </c>
      <c r="AB94" s="346">
        <v>4444</v>
      </c>
      <c r="AC94" s="357">
        <v>4335</v>
      </c>
      <c r="AD94" s="357">
        <v>4427</v>
      </c>
      <c r="AE94" s="357">
        <v>4621</v>
      </c>
      <c r="AF94" s="357">
        <v>4657</v>
      </c>
      <c r="AG94" s="357">
        <v>4899</v>
      </c>
      <c r="AH94" s="357">
        <v>5219</v>
      </c>
      <c r="AI94" s="357">
        <v>5345</v>
      </c>
      <c r="AJ94" s="357">
        <v>5451</v>
      </c>
      <c r="AK94" s="357">
        <v>5418</v>
      </c>
      <c r="AL94" s="357">
        <v>5270</v>
      </c>
      <c r="AM94" s="349">
        <v>5196</v>
      </c>
      <c r="AN94" s="346">
        <v>4937</v>
      </c>
      <c r="AO94" s="357">
        <v>4730</v>
      </c>
      <c r="AP94" s="357">
        <v>4727</v>
      </c>
      <c r="AQ94" s="357">
        <v>4918</v>
      </c>
      <c r="AR94" s="357">
        <v>4925</v>
      </c>
      <c r="AS94" s="357">
        <v>5055</v>
      </c>
      <c r="AT94" s="357">
        <v>5110</v>
      </c>
      <c r="AU94" s="357">
        <v>5114</v>
      </c>
      <c r="AV94" s="357">
        <v>5133</v>
      </c>
      <c r="AW94" s="357">
        <v>5193</v>
      </c>
      <c r="AX94" s="357">
        <v>5140</v>
      </c>
      <c r="AY94" s="349">
        <v>5100</v>
      </c>
      <c r="AZ94" s="346">
        <v>5015</v>
      </c>
      <c r="BA94" s="357">
        <v>4943</v>
      </c>
      <c r="BB94" s="357">
        <v>4926</v>
      </c>
      <c r="BC94" s="357">
        <v>4894</v>
      </c>
      <c r="BD94" s="357">
        <v>4926</v>
      </c>
      <c r="BE94" s="357">
        <v>5037</v>
      </c>
      <c r="BF94" s="357">
        <v>5026</v>
      </c>
      <c r="BG94" s="357">
        <v>5095</v>
      </c>
      <c r="BH94" s="357">
        <v>4938</v>
      </c>
      <c r="BI94" s="357">
        <v>4890</v>
      </c>
      <c r="BJ94" s="357">
        <v>4829</v>
      </c>
      <c r="BK94" s="345">
        <v>4831</v>
      </c>
      <c r="BL94" s="346">
        <v>4747</v>
      </c>
      <c r="BM94" s="357">
        <v>4667</v>
      </c>
      <c r="BN94" s="357">
        <v>4675</v>
      </c>
      <c r="BO94" s="357">
        <v>4724</v>
      </c>
      <c r="BP94" s="357">
        <v>4702</v>
      </c>
      <c r="BQ94" s="357">
        <v>4753</v>
      </c>
      <c r="BR94" s="357">
        <v>4761</v>
      </c>
      <c r="BS94" s="357">
        <v>4834</v>
      </c>
      <c r="BT94" s="357">
        <v>4870</v>
      </c>
      <c r="BU94" s="357">
        <v>4900</v>
      </c>
      <c r="BV94" s="357">
        <v>4876</v>
      </c>
      <c r="BW94" s="345">
        <v>4902</v>
      </c>
      <c r="BX94" s="346">
        <v>4829</v>
      </c>
      <c r="BY94" s="357">
        <v>4786</v>
      </c>
      <c r="BZ94" s="357">
        <v>4881</v>
      </c>
      <c r="CA94" s="357">
        <v>4882</v>
      </c>
      <c r="CB94" s="357">
        <v>4913</v>
      </c>
      <c r="CC94" s="357">
        <v>4920</v>
      </c>
      <c r="CD94" s="357">
        <v>4937</v>
      </c>
      <c r="CE94" s="357">
        <v>4972</v>
      </c>
      <c r="CF94" s="357">
        <v>4910</v>
      </c>
      <c r="CG94" s="357">
        <v>4978</v>
      </c>
      <c r="CH94" s="357">
        <v>4989</v>
      </c>
      <c r="CI94" s="345">
        <v>4981</v>
      </c>
      <c r="CJ94" s="346">
        <v>4789</v>
      </c>
      <c r="CK94" s="357">
        <v>4726</v>
      </c>
      <c r="CL94" s="357">
        <v>4780</v>
      </c>
      <c r="CM94" s="357">
        <v>4724</v>
      </c>
      <c r="CN94" s="357">
        <v>4648</v>
      </c>
      <c r="CO94" s="357">
        <v>4666</v>
      </c>
      <c r="CP94" s="357">
        <v>4788</v>
      </c>
      <c r="CQ94" s="357">
        <v>4914</v>
      </c>
      <c r="CR94" s="357">
        <v>4942</v>
      </c>
      <c r="CS94" s="357">
        <v>5037</v>
      </c>
      <c r="CT94" s="357">
        <v>5146</v>
      </c>
      <c r="CU94" s="345">
        <v>5148</v>
      </c>
      <c r="CV94" s="346">
        <v>5120</v>
      </c>
      <c r="CW94" s="357">
        <v>5176</v>
      </c>
      <c r="CX94" s="357">
        <v>5261</v>
      </c>
      <c r="CY94" s="357">
        <v>5303</v>
      </c>
      <c r="CZ94" s="357">
        <v>5419</v>
      </c>
      <c r="DA94" s="357">
        <v>5447</v>
      </c>
      <c r="DB94" s="357">
        <v>5433</v>
      </c>
      <c r="DC94" s="357">
        <v>5499</v>
      </c>
      <c r="DD94" s="357">
        <v>5641</v>
      </c>
      <c r="DE94" s="357">
        <v>5777</v>
      </c>
      <c r="DF94" s="357">
        <v>5763</v>
      </c>
      <c r="DG94" s="345">
        <v>5768</v>
      </c>
      <c r="DH94" s="346">
        <v>5715</v>
      </c>
      <c r="DI94" s="357">
        <v>5812</v>
      </c>
      <c r="DJ94" s="357">
        <v>5733</v>
      </c>
      <c r="DK94" s="357">
        <v>5856</v>
      </c>
      <c r="DL94" s="357">
        <v>5838</v>
      </c>
      <c r="DM94" s="357">
        <v>5880</v>
      </c>
      <c r="DN94" s="357">
        <v>5480</v>
      </c>
      <c r="DO94" s="357">
        <v>5522</v>
      </c>
      <c r="DP94" s="357">
        <v>5629</v>
      </c>
      <c r="DQ94" s="345">
        <v>5638</v>
      </c>
      <c r="DR94" s="345">
        <v>5678</v>
      </c>
      <c r="DS94" s="349">
        <v>5622</v>
      </c>
      <c r="DT94" s="345">
        <v>5608</v>
      </c>
      <c r="DU94" s="103">
        <v>-14</v>
      </c>
      <c r="DV94" s="83">
        <v>-0.24964336661911554</v>
      </c>
      <c r="DW94" s="103">
        <v>-160</v>
      </c>
      <c r="DX94" s="83">
        <v>-2.7739251040221915</v>
      </c>
    </row>
    <row r="95" spans="1:128" ht="15" outlineLevel="2">
      <c r="A95" s="343">
        <v>607</v>
      </c>
      <c r="B95" s="343" t="s">
        <v>367</v>
      </c>
      <c r="C95" s="343" t="s">
        <v>783</v>
      </c>
      <c r="D95" s="346">
        <v>7219</v>
      </c>
      <c r="E95" s="357">
        <v>7306</v>
      </c>
      <c r="F95" s="357">
        <v>7322</v>
      </c>
      <c r="G95" s="357">
        <v>7450</v>
      </c>
      <c r="H95" s="357">
        <v>7577</v>
      </c>
      <c r="I95" s="357">
        <v>7613</v>
      </c>
      <c r="J95" s="357">
        <v>7520</v>
      </c>
      <c r="K95" s="357">
        <v>7521</v>
      </c>
      <c r="L95" s="357">
        <v>7446</v>
      </c>
      <c r="M95" s="357">
        <v>7488</v>
      </c>
      <c r="N95" s="357">
        <v>7487</v>
      </c>
      <c r="O95" s="349">
        <v>7521</v>
      </c>
      <c r="P95" s="346">
        <v>7235</v>
      </c>
      <c r="Q95" s="357">
        <v>5067</v>
      </c>
      <c r="R95" s="357">
        <v>6922</v>
      </c>
      <c r="S95" s="357">
        <v>7031</v>
      </c>
      <c r="T95" s="357">
        <v>7577</v>
      </c>
      <c r="U95" s="357">
        <v>7356</v>
      </c>
      <c r="V95" s="357">
        <v>7295</v>
      </c>
      <c r="W95" s="357">
        <v>7514</v>
      </c>
      <c r="X95" s="357">
        <v>7553</v>
      </c>
      <c r="Y95" s="357">
        <v>7540</v>
      </c>
      <c r="Z95" s="357">
        <v>7542</v>
      </c>
      <c r="AA95" s="349">
        <v>7357</v>
      </c>
      <c r="AB95" s="346">
        <v>7251</v>
      </c>
      <c r="AC95" s="357">
        <v>7129</v>
      </c>
      <c r="AD95" s="357">
        <v>7200</v>
      </c>
      <c r="AE95" s="357">
        <v>7274</v>
      </c>
      <c r="AF95" s="357">
        <v>7284</v>
      </c>
      <c r="AG95" s="357">
        <v>7330</v>
      </c>
      <c r="AH95" s="357">
        <v>7598</v>
      </c>
      <c r="AI95" s="357">
        <v>7595</v>
      </c>
      <c r="AJ95" s="357">
        <v>7729</v>
      </c>
      <c r="AK95" s="357">
        <v>7794</v>
      </c>
      <c r="AL95" s="357">
        <v>7696</v>
      </c>
      <c r="AM95" s="349">
        <v>7775</v>
      </c>
      <c r="AN95" s="346">
        <v>7684</v>
      </c>
      <c r="AO95" s="357">
        <v>7634</v>
      </c>
      <c r="AP95" s="357">
        <v>7747</v>
      </c>
      <c r="AQ95" s="357">
        <v>7853</v>
      </c>
      <c r="AR95" s="357">
        <v>7761</v>
      </c>
      <c r="AS95" s="357">
        <v>7763</v>
      </c>
      <c r="AT95" s="357">
        <v>7720</v>
      </c>
      <c r="AU95" s="357">
        <v>7677</v>
      </c>
      <c r="AV95" s="357">
        <v>7593</v>
      </c>
      <c r="AW95" s="357">
        <v>7617</v>
      </c>
      <c r="AX95" s="357">
        <v>7579</v>
      </c>
      <c r="AY95" s="349">
        <v>7447</v>
      </c>
      <c r="AZ95" s="346">
        <v>7304</v>
      </c>
      <c r="BA95" s="357">
        <v>7194</v>
      </c>
      <c r="BB95" s="357">
        <v>7329</v>
      </c>
      <c r="BC95" s="357">
        <v>7244</v>
      </c>
      <c r="BD95" s="357">
        <v>7218</v>
      </c>
      <c r="BE95" s="357">
        <v>7260</v>
      </c>
      <c r="BF95" s="357">
        <v>7229</v>
      </c>
      <c r="BG95" s="357">
        <v>7437</v>
      </c>
      <c r="BH95" s="357">
        <v>7004</v>
      </c>
      <c r="BI95" s="357">
        <v>6862</v>
      </c>
      <c r="BJ95" s="357">
        <v>6758</v>
      </c>
      <c r="BK95" s="345">
        <v>6768</v>
      </c>
      <c r="BL95" s="346">
        <v>6627</v>
      </c>
      <c r="BM95" s="357">
        <v>6593</v>
      </c>
      <c r="BN95" s="357">
        <v>6654</v>
      </c>
      <c r="BO95" s="357">
        <v>6684</v>
      </c>
      <c r="BP95" s="357">
        <v>6687</v>
      </c>
      <c r="BQ95" s="357">
        <v>6681</v>
      </c>
      <c r="BR95" s="357">
        <v>6671</v>
      </c>
      <c r="BS95" s="357">
        <v>6652</v>
      </c>
      <c r="BT95" s="357">
        <v>6684</v>
      </c>
      <c r="BU95" s="357">
        <v>6679</v>
      </c>
      <c r="BV95" s="357">
        <v>6646</v>
      </c>
      <c r="BW95" s="345">
        <v>8486</v>
      </c>
      <c r="BX95" s="346">
        <v>8376</v>
      </c>
      <c r="BY95" s="357">
        <v>8441</v>
      </c>
      <c r="BZ95" s="357">
        <v>8540</v>
      </c>
      <c r="CA95" s="357">
        <v>8622</v>
      </c>
      <c r="CB95" s="357">
        <v>8767</v>
      </c>
      <c r="CC95" s="357">
        <v>8840</v>
      </c>
      <c r="CD95" s="357">
        <v>8929</v>
      </c>
      <c r="CE95" s="357">
        <v>9033</v>
      </c>
      <c r="CF95" s="357">
        <v>9032</v>
      </c>
      <c r="CG95" s="357">
        <v>9128</v>
      </c>
      <c r="CH95" s="357">
        <v>9175</v>
      </c>
      <c r="CI95" s="345">
        <v>9212</v>
      </c>
      <c r="CJ95" s="346">
        <v>9084</v>
      </c>
      <c r="CK95" s="357">
        <v>9095</v>
      </c>
      <c r="CL95" s="357">
        <v>9136</v>
      </c>
      <c r="CM95" s="357">
        <v>9053</v>
      </c>
      <c r="CN95" s="357">
        <v>8918</v>
      </c>
      <c r="CO95" s="357">
        <v>8911</v>
      </c>
      <c r="CP95" s="357">
        <v>9070</v>
      </c>
      <c r="CQ95" s="357">
        <v>9322</v>
      </c>
      <c r="CR95" s="357">
        <v>9418</v>
      </c>
      <c r="CS95" s="357">
        <v>9522</v>
      </c>
      <c r="CT95" s="357">
        <v>9619</v>
      </c>
      <c r="CU95" s="345">
        <v>9682</v>
      </c>
      <c r="CV95" s="346">
        <v>9708</v>
      </c>
      <c r="CW95" s="357">
        <v>9933</v>
      </c>
      <c r="CX95" s="357">
        <v>10084</v>
      </c>
      <c r="CY95" s="357">
        <v>10178</v>
      </c>
      <c r="CZ95" s="357">
        <v>10382</v>
      </c>
      <c r="DA95" s="357">
        <v>10925</v>
      </c>
      <c r="DB95" s="357">
        <v>11276</v>
      </c>
      <c r="DC95" s="357">
        <v>11516</v>
      </c>
      <c r="DD95" s="357">
        <v>11663</v>
      </c>
      <c r="DE95" s="357">
        <v>11920</v>
      </c>
      <c r="DF95" s="357">
        <v>12012</v>
      </c>
      <c r="DG95" s="345">
        <v>12233</v>
      </c>
      <c r="DH95" s="346">
        <v>12345</v>
      </c>
      <c r="DI95" s="357">
        <v>12562</v>
      </c>
      <c r="DJ95" s="357">
        <v>12759</v>
      </c>
      <c r="DK95" s="357">
        <v>12947</v>
      </c>
      <c r="DL95" s="357">
        <v>13090</v>
      </c>
      <c r="DM95" s="357">
        <v>13215</v>
      </c>
      <c r="DN95" s="357">
        <v>12807</v>
      </c>
      <c r="DO95" s="357">
        <v>12979</v>
      </c>
      <c r="DP95" s="357">
        <v>13205</v>
      </c>
      <c r="DQ95" s="345">
        <v>13197</v>
      </c>
      <c r="DR95" s="345">
        <v>13292</v>
      </c>
      <c r="DS95" s="349">
        <v>13361</v>
      </c>
      <c r="DT95" s="345">
        <v>13335</v>
      </c>
      <c r="DU95" s="103">
        <v>-26</v>
      </c>
      <c r="DV95" s="83">
        <v>-0.19497562804649418</v>
      </c>
      <c r="DW95" s="103">
        <v>1102</v>
      </c>
      <c r="DX95" s="83">
        <v>9.0084198479522613</v>
      </c>
    </row>
    <row r="96" spans="1:128" ht="15" outlineLevel="2">
      <c r="A96" s="343">
        <v>615</v>
      </c>
      <c r="B96" s="343" t="s">
        <v>367</v>
      </c>
      <c r="C96" s="343" t="s">
        <v>383</v>
      </c>
      <c r="D96" s="346">
        <v>95738</v>
      </c>
      <c r="E96" s="357">
        <v>96321</v>
      </c>
      <c r="F96" s="357">
        <v>97149</v>
      </c>
      <c r="G96" s="357">
        <v>97047</v>
      </c>
      <c r="H96" s="357">
        <v>98608</v>
      </c>
      <c r="I96" s="357">
        <v>98965</v>
      </c>
      <c r="J96" s="357">
        <v>99627</v>
      </c>
      <c r="K96" s="357">
        <v>100639</v>
      </c>
      <c r="L96" s="357">
        <v>99458</v>
      </c>
      <c r="M96" s="357">
        <v>100301</v>
      </c>
      <c r="N96" s="357">
        <v>100984</v>
      </c>
      <c r="O96" s="349">
        <v>101121</v>
      </c>
      <c r="P96" s="346">
        <v>100199</v>
      </c>
      <c r="Q96" s="357">
        <v>94773</v>
      </c>
      <c r="R96" s="357">
        <v>103052</v>
      </c>
      <c r="S96" s="357">
        <v>104349</v>
      </c>
      <c r="T96" s="357">
        <v>98608</v>
      </c>
      <c r="U96" s="357">
        <v>106304</v>
      </c>
      <c r="V96" s="357">
        <v>106165</v>
      </c>
      <c r="W96" s="357">
        <v>108125</v>
      </c>
      <c r="X96" s="357">
        <v>108587</v>
      </c>
      <c r="Y96" s="357">
        <v>111080</v>
      </c>
      <c r="Z96" s="357">
        <v>111327</v>
      </c>
      <c r="AA96" s="349">
        <v>111035</v>
      </c>
      <c r="AB96" s="346">
        <v>110426</v>
      </c>
      <c r="AC96" s="357">
        <v>110945</v>
      </c>
      <c r="AD96" s="357">
        <v>110721</v>
      </c>
      <c r="AE96" s="357">
        <v>111453</v>
      </c>
      <c r="AF96" s="357">
        <v>112022</v>
      </c>
      <c r="AG96" s="357">
        <v>113036</v>
      </c>
      <c r="AH96" s="357">
        <v>114953</v>
      </c>
      <c r="AI96" s="357">
        <v>115592</v>
      </c>
      <c r="AJ96" s="357">
        <v>116718</v>
      </c>
      <c r="AK96" s="357">
        <v>117211</v>
      </c>
      <c r="AL96" s="357">
        <v>116997</v>
      </c>
      <c r="AM96" s="349">
        <v>117836</v>
      </c>
      <c r="AN96" s="346">
        <v>116091</v>
      </c>
      <c r="AO96" s="357">
        <v>115894</v>
      </c>
      <c r="AP96" s="357">
        <v>117370</v>
      </c>
      <c r="AQ96" s="357">
        <v>119123</v>
      </c>
      <c r="AR96" s="357">
        <v>120339</v>
      </c>
      <c r="AS96" s="357">
        <v>122330</v>
      </c>
      <c r="AT96" s="357">
        <v>123457</v>
      </c>
      <c r="AU96" s="357">
        <v>124219</v>
      </c>
      <c r="AV96" s="357">
        <v>126243</v>
      </c>
      <c r="AW96" s="357">
        <v>128446</v>
      </c>
      <c r="AX96" s="357">
        <v>128646</v>
      </c>
      <c r="AY96" s="349">
        <v>129972</v>
      </c>
      <c r="AZ96" s="346">
        <v>128933</v>
      </c>
      <c r="BA96" s="357">
        <v>128131</v>
      </c>
      <c r="BB96" s="357">
        <v>131161</v>
      </c>
      <c r="BC96" s="357">
        <v>131193</v>
      </c>
      <c r="BD96" s="357">
        <v>130240</v>
      </c>
      <c r="BE96" s="357">
        <v>131207</v>
      </c>
      <c r="BF96" s="357">
        <v>131783</v>
      </c>
      <c r="BG96" s="357">
        <v>132753</v>
      </c>
      <c r="BH96" s="357">
        <v>134149</v>
      </c>
      <c r="BI96" s="357">
        <v>135046</v>
      </c>
      <c r="BJ96" s="357">
        <v>135711</v>
      </c>
      <c r="BK96" s="345">
        <v>136306</v>
      </c>
      <c r="BL96" s="346">
        <v>135860</v>
      </c>
      <c r="BM96" s="357">
        <v>136628</v>
      </c>
      <c r="BN96" s="357">
        <v>138332</v>
      </c>
      <c r="BO96" s="357">
        <v>138838</v>
      </c>
      <c r="BP96" s="357">
        <v>139585</v>
      </c>
      <c r="BQ96" s="357">
        <v>140227</v>
      </c>
      <c r="BR96" s="357">
        <v>140669</v>
      </c>
      <c r="BS96" s="357">
        <v>141834</v>
      </c>
      <c r="BT96" s="357">
        <v>143291</v>
      </c>
      <c r="BU96" s="357">
        <v>144327</v>
      </c>
      <c r="BV96" s="357">
        <v>145096</v>
      </c>
      <c r="BW96" s="345">
        <v>134214</v>
      </c>
      <c r="BX96" s="346">
        <v>133620</v>
      </c>
      <c r="BY96" s="357">
        <v>133455</v>
      </c>
      <c r="BZ96" s="357">
        <v>135319</v>
      </c>
      <c r="CA96" s="357">
        <v>136431</v>
      </c>
      <c r="CB96" s="357">
        <v>137894</v>
      </c>
      <c r="CC96" s="357">
        <v>138459</v>
      </c>
      <c r="CD96" s="357">
        <v>139152</v>
      </c>
      <c r="CE96" s="357">
        <v>140128</v>
      </c>
      <c r="CF96" s="357">
        <v>140617</v>
      </c>
      <c r="CG96" s="357">
        <v>141593</v>
      </c>
      <c r="CH96" s="357">
        <v>142004</v>
      </c>
      <c r="CI96" s="345">
        <v>142227</v>
      </c>
      <c r="CJ96" s="346">
        <v>141533</v>
      </c>
      <c r="CK96" s="357">
        <v>141831</v>
      </c>
      <c r="CL96" s="357">
        <v>142427</v>
      </c>
      <c r="CM96" s="357">
        <v>140321</v>
      </c>
      <c r="CN96" s="357">
        <v>138226</v>
      </c>
      <c r="CO96" s="357">
        <v>138067</v>
      </c>
      <c r="CP96" s="357">
        <v>140260</v>
      </c>
      <c r="CQ96" s="357">
        <v>143537</v>
      </c>
      <c r="CR96" s="357">
        <v>145040</v>
      </c>
      <c r="CS96" s="357">
        <v>146728</v>
      </c>
      <c r="CT96" s="357">
        <v>148080</v>
      </c>
      <c r="CU96" s="345">
        <v>148819</v>
      </c>
      <c r="CV96" s="346">
        <v>149206</v>
      </c>
      <c r="CW96" s="357">
        <v>150826</v>
      </c>
      <c r="CX96" s="357">
        <v>152210</v>
      </c>
      <c r="CY96" s="357">
        <v>153535</v>
      </c>
      <c r="CZ96" s="357">
        <v>154721</v>
      </c>
      <c r="DA96" s="357">
        <v>155826</v>
      </c>
      <c r="DB96" s="357">
        <v>157248</v>
      </c>
      <c r="DC96" s="357">
        <v>158575</v>
      </c>
      <c r="DD96" s="357">
        <v>156893</v>
      </c>
      <c r="DE96" s="357">
        <v>157839</v>
      </c>
      <c r="DF96" s="357">
        <v>159676</v>
      </c>
      <c r="DG96" s="345">
        <v>160298</v>
      </c>
      <c r="DH96" s="346">
        <v>160654</v>
      </c>
      <c r="DI96" s="357">
        <v>160994</v>
      </c>
      <c r="DJ96" s="357">
        <v>160106</v>
      </c>
      <c r="DK96" s="357">
        <v>160813</v>
      </c>
      <c r="DL96" s="357">
        <v>161145</v>
      </c>
      <c r="DM96" s="357">
        <v>161887</v>
      </c>
      <c r="DN96" s="357">
        <v>155295</v>
      </c>
      <c r="DO96" s="357">
        <v>156460</v>
      </c>
      <c r="DP96" s="357">
        <v>157841</v>
      </c>
      <c r="DQ96" s="345">
        <v>158697</v>
      </c>
      <c r="DR96" s="345">
        <v>159279</v>
      </c>
      <c r="DS96" s="349">
        <v>159007</v>
      </c>
      <c r="DT96" s="345">
        <v>157932</v>
      </c>
      <c r="DU96" s="103">
        <v>-1075</v>
      </c>
      <c r="DV96" s="83">
        <v>-0.68067269457741308</v>
      </c>
      <c r="DW96" s="103">
        <v>-2366</v>
      </c>
      <c r="DX96" s="83">
        <v>-1.4760009482339143</v>
      </c>
    </row>
    <row r="97" spans="1:128" ht="15" outlineLevel="2">
      <c r="A97" s="343">
        <v>649</v>
      </c>
      <c r="B97" s="343" t="s">
        <v>367</v>
      </c>
      <c r="C97" s="343" t="s">
        <v>384</v>
      </c>
      <c r="D97" s="346">
        <v>2386</v>
      </c>
      <c r="E97" s="357">
        <v>2383</v>
      </c>
      <c r="F97" s="357">
        <v>2426</v>
      </c>
      <c r="G97" s="357">
        <v>2484</v>
      </c>
      <c r="H97" s="357">
        <v>2546</v>
      </c>
      <c r="I97" s="357">
        <v>2599</v>
      </c>
      <c r="J97" s="357">
        <v>2493</v>
      </c>
      <c r="K97" s="357">
        <v>2440</v>
      </c>
      <c r="L97" s="357">
        <v>2372</v>
      </c>
      <c r="M97" s="357">
        <v>2399</v>
      </c>
      <c r="N97" s="357">
        <v>2487</v>
      </c>
      <c r="O97" s="349">
        <v>2489</v>
      </c>
      <c r="P97" s="346">
        <v>2395</v>
      </c>
      <c r="Q97" s="357">
        <v>2350</v>
      </c>
      <c r="R97" s="357">
        <v>2515</v>
      </c>
      <c r="S97" s="357">
        <v>2525</v>
      </c>
      <c r="T97" s="357">
        <v>2546</v>
      </c>
      <c r="U97" s="357">
        <v>2546</v>
      </c>
      <c r="V97" s="357">
        <v>2575</v>
      </c>
      <c r="W97" s="357">
        <v>2688</v>
      </c>
      <c r="X97" s="357">
        <v>2702</v>
      </c>
      <c r="Y97" s="357">
        <v>2744</v>
      </c>
      <c r="Z97" s="357">
        <v>2718</v>
      </c>
      <c r="AA97" s="349">
        <v>2652</v>
      </c>
      <c r="AB97" s="346">
        <v>2553</v>
      </c>
      <c r="AC97" s="357">
        <v>2566</v>
      </c>
      <c r="AD97" s="357">
        <v>2549</v>
      </c>
      <c r="AE97" s="357">
        <v>2555</v>
      </c>
      <c r="AF97" s="357">
        <v>2564</v>
      </c>
      <c r="AG97" s="357">
        <v>2626</v>
      </c>
      <c r="AH97" s="357">
        <v>2729</v>
      </c>
      <c r="AI97" s="357">
        <v>2771</v>
      </c>
      <c r="AJ97" s="357">
        <v>2757</v>
      </c>
      <c r="AK97" s="357">
        <v>2765</v>
      </c>
      <c r="AL97" s="357">
        <v>2621</v>
      </c>
      <c r="AM97" s="349">
        <v>2648</v>
      </c>
      <c r="AN97" s="346">
        <v>2580</v>
      </c>
      <c r="AO97" s="357">
        <v>2455</v>
      </c>
      <c r="AP97" s="357">
        <v>2526</v>
      </c>
      <c r="AQ97" s="357">
        <v>2592</v>
      </c>
      <c r="AR97" s="357">
        <v>2638</v>
      </c>
      <c r="AS97" s="357">
        <v>2743</v>
      </c>
      <c r="AT97" s="357">
        <v>2815</v>
      </c>
      <c r="AU97" s="357">
        <v>2856</v>
      </c>
      <c r="AV97" s="357">
        <v>3001</v>
      </c>
      <c r="AW97" s="357">
        <v>2910</v>
      </c>
      <c r="AX97" s="357">
        <v>2918</v>
      </c>
      <c r="AY97" s="349">
        <v>2953</v>
      </c>
      <c r="AZ97" s="346">
        <v>2868</v>
      </c>
      <c r="BA97" s="357">
        <v>2825</v>
      </c>
      <c r="BB97" s="357">
        <v>2824</v>
      </c>
      <c r="BC97" s="357">
        <v>2728</v>
      </c>
      <c r="BD97" s="357">
        <v>2716</v>
      </c>
      <c r="BE97" s="357">
        <v>2762</v>
      </c>
      <c r="BF97" s="357">
        <v>2802</v>
      </c>
      <c r="BG97" s="357">
        <v>2866</v>
      </c>
      <c r="BH97" s="357">
        <v>2777</v>
      </c>
      <c r="BI97" s="357">
        <v>2698</v>
      </c>
      <c r="BJ97" s="357">
        <v>2628</v>
      </c>
      <c r="BK97" s="345">
        <v>2651</v>
      </c>
      <c r="BL97" s="346">
        <v>2605</v>
      </c>
      <c r="BM97" s="357">
        <v>2518</v>
      </c>
      <c r="BN97" s="357">
        <v>2537</v>
      </c>
      <c r="BO97" s="357">
        <v>2488</v>
      </c>
      <c r="BP97" s="357">
        <v>2436</v>
      </c>
      <c r="BQ97" s="357">
        <v>2435</v>
      </c>
      <c r="BR97" s="357">
        <v>2423</v>
      </c>
      <c r="BS97" s="357">
        <v>2446</v>
      </c>
      <c r="BT97" s="357">
        <v>2449</v>
      </c>
      <c r="BU97" s="357">
        <v>2431</v>
      </c>
      <c r="BV97" s="357">
        <v>2339</v>
      </c>
      <c r="BW97" s="345">
        <v>2278</v>
      </c>
      <c r="BX97" s="346">
        <v>2191</v>
      </c>
      <c r="BY97" s="357">
        <v>2149</v>
      </c>
      <c r="BZ97" s="357">
        <v>2228</v>
      </c>
      <c r="CA97" s="357">
        <v>2243</v>
      </c>
      <c r="CB97" s="357">
        <v>2299</v>
      </c>
      <c r="CC97" s="357">
        <v>2405</v>
      </c>
      <c r="CD97" s="357">
        <v>2459</v>
      </c>
      <c r="CE97" s="357">
        <v>2516</v>
      </c>
      <c r="CF97" s="357">
        <v>2458</v>
      </c>
      <c r="CG97" s="357">
        <v>2442</v>
      </c>
      <c r="CH97" s="357">
        <v>2476</v>
      </c>
      <c r="CI97" s="345">
        <v>2437</v>
      </c>
      <c r="CJ97" s="346">
        <v>2251</v>
      </c>
      <c r="CK97" s="357">
        <v>2125</v>
      </c>
      <c r="CL97" s="357">
        <v>2201</v>
      </c>
      <c r="CM97" s="357">
        <v>2214</v>
      </c>
      <c r="CN97" s="357">
        <v>2157</v>
      </c>
      <c r="CO97" s="357">
        <v>2163</v>
      </c>
      <c r="CP97" s="357">
        <v>2187</v>
      </c>
      <c r="CQ97" s="357">
        <v>2248</v>
      </c>
      <c r="CR97" s="357">
        <v>2285</v>
      </c>
      <c r="CS97" s="357">
        <v>2334</v>
      </c>
      <c r="CT97" s="357">
        <v>2392</v>
      </c>
      <c r="CU97" s="345">
        <v>2361</v>
      </c>
      <c r="CV97" s="346">
        <v>2307</v>
      </c>
      <c r="CW97" s="357">
        <v>2357</v>
      </c>
      <c r="CX97" s="357">
        <v>2390</v>
      </c>
      <c r="CY97" s="357">
        <v>2382</v>
      </c>
      <c r="CZ97" s="357">
        <v>2444</v>
      </c>
      <c r="DA97" s="357">
        <v>2482</v>
      </c>
      <c r="DB97" s="357">
        <v>2550</v>
      </c>
      <c r="DC97" s="357">
        <v>2569</v>
      </c>
      <c r="DD97" s="357">
        <v>2580</v>
      </c>
      <c r="DE97" s="357">
        <v>2570</v>
      </c>
      <c r="DF97" s="357">
        <v>2437</v>
      </c>
      <c r="DG97" s="345">
        <v>2446</v>
      </c>
      <c r="DH97" s="346">
        <v>2373</v>
      </c>
      <c r="DI97" s="357">
        <v>2406</v>
      </c>
      <c r="DJ97" s="357">
        <v>2450</v>
      </c>
      <c r="DK97" s="357">
        <v>2453</v>
      </c>
      <c r="DL97" s="357">
        <v>2535</v>
      </c>
      <c r="DM97" s="357">
        <v>2557</v>
      </c>
      <c r="DN97" s="357">
        <v>2359</v>
      </c>
      <c r="DO97" s="357">
        <v>2277</v>
      </c>
      <c r="DP97" s="357">
        <v>2284</v>
      </c>
      <c r="DQ97" s="345">
        <v>2259</v>
      </c>
      <c r="DR97" s="345">
        <v>2283</v>
      </c>
      <c r="DS97" s="349">
        <v>2208</v>
      </c>
      <c r="DT97" s="345">
        <v>2148</v>
      </c>
      <c r="DU97" s="103">
        <v>-60</v>
      </c>
      <c r="DV97" s="83">
        <v>-2.7932960893854748</v>
      </c>
      <c r="DW97" s="103">
        <v>-298</v>
      </c>
      <c r="DX97" s="83">
        <v>-12.183156173344235</v>
      </c>
    </row>
    <row r="98" spans="1:128" ht="15" outlineLevel="2">
      <c r="A98" s="343">
        <v>652</v>
      </c>
      <c r="B98" s="343" t="s">
        <v>367</v>
      </c>
      <c r="C98" s="343" t="s">
        <v>385</v>
      </c>
      <c r="D98" s="346">
        <v>433</v>
      </c>
      <c r="E98" s="357">
        <v>418</v>
      </c>
      <c r="F98" s="357">
        <v>427</v>
      </c>
      <c r="G98" s="357">
        <v>423</v>
      </c>
      <c r="H98" s="357">
        <v>441</v>
      </c>
      <c r="I98" s="357">
        <v>437</v>
      </c>
      <c r="J98" s="357">
        <v>428</v>
      </c>
      <c r="K98" s="357">
        <v>428</v>
      </c>
      <c r="L98" s="357">
        <v>432</v>
      </c>
      <c r="M98" s="357">
        <v>443</v>
      </c>
      <c r="N98" s="357">
        <v>466</v>
      </c>
      <c r="O98" s="349">
        <v>448</v>
      </c>
      <c r="P98" s="346">
        <v>391</v>
      </c>
      <c r="Q98" s="357">
        <v>371</v>
      </c>
      <c r="R98" s="357">
        <v>416</v>
      </c>
      <c r="S98" s="357">
        <v>412</v>
      </c>
      <c r="T98" s="357">
        <v>441</v>
      </c>
      <c r="U98" s="357">
        <v>478</v>
      </c>
      <c r="V98" s="357">
        <v>495</v>
      </c>
      <c r="W98" s="357">
        <v>509</v>
      </c>
      <c r="X98" s="357">
        <v>509</v>
      </c>
      <c r="Y98" s="357">
        <v>518</v>
      </c>
      <c r="Z98" s="357">
        <v>532</v>
      </c>
      <c r="AA98" s="349">
        <v>518</v>
      </c>
      <c r="AB98" s="346">
        <v>461</v>
      </c>
      <c r="AC98" s="357">
        <v>422</v>
      </c>
      <c r="AD98" s="357">
        <v>451</v>
      </c>
      <c r="AE98" s="357">
        <v>463</v>
      </c>
      <c r="AF98" s="357">
        <v>473</v>
      </c>
      <c r="AG98" s="357">
        <v>470</v>
      </c>
      <c r="AH98" s="357">
        <v>515</v>
      </c>
      <c r="AI98" s="357">
        <v>537</v>
      </c>
      <c r="AJ98" s="357">
        <v>555</v>
      </c>
      <c r="AK98" s="357">
        <v>558</v>
      </c>
      <c r="AL98" s="357">
        <v>495</v>
      </c>
      <c r="AM98" s="349">
        <v>507</v>
      </c>
      <c r="AN98" s="346">
        <v>470</v>
      </c>
      <c r="AO98" s="357">
        <v>400</v>
      </c>
      <c r="AP98" s="357">
        <v>418</v>
      </c>
      <c r="AQ98" s="357">
        <v>450</v>
      </c>
      <c r="AR98" s="357">
        <v>437</v>
      </c>
      <c r="AS98" s="357">
        <v>447</v>
      </c>
      <c r="AT98" s="357">
        <v>470</v>
      </c>
      <c r="AU98" s="357">
        <v>470</v>
      </c>
      <c r="AV98" s="357">
        <v>588</v>
      </c>
      <c r="AW98" s="357">
        <v>481</v>
      </c>
      <c r="AX98" s="357">
        <v>456</v>
      </c>
      <c r="AY98" s="349">
        <v>443</v>
      </c>
      <c r="AZ98" s="346">
        <v>448</v>
      </c>
      <c r="BA98" s="357">
        <v>466</v>
      </c>
      <c r="BB98" s="357">
        <v>473</v>
      </c>
      <c r="BC98" s="357">
        <v>460</v>
      </c>
      <c r="BD98" s="357">
        <v>433</v>
      </c>
      <c r="BE98" s="357">
        <v>466</v>
      </c>
      <c r="BF98" s="357">
        <v>463</v>
      </c>
      <c r="BG98" s="357">
        <v>465</v>
      </c>
      <c r="BH98" s="357">
        <v>455</v>
      </c>
      <c r="BI98" s="357">
        <v>464</v>
      </c>
      <c r="BJ98" s="357">
        <v>434</v>
      </c>
      <c r="BK98" s="345">
        <v>465</v>
      </c>
      <c r="BL98" s="346">
        <v>469</v>
      </c>
      <c r="BM98" s="357">
        <v>470</v>
      </c>
      <c r="BN98" s="357">
        <v>461</v>
      </c>
      <c r="BO98" s="357">
        <v>472</v>
      </c>
      <c r="BP98" s="357">
        <v>471</v>
      </c>
      <c r="BQ98" s="357">
        <v>464</v>
      </c>
      <c r="BR98" s="357">
        <v>451</v>
      </c>
      <c r="BS98" s="357">
        <v>460</v>
      </c>
      <c r="BT98" s="357">
        <v>468</v>
      </c>
      <c r="BU98" s="357">
        <v>457</v>
      </c>
      <c r="BV98" s="357">
        <v>460</v>
      </c>
      <c r="BW98" s="345">
        <v>453</v>
      </c>
      <c r="BX98" s="346">
        <v>425</v>
      </c>
      <c r="BY98" s="357">
        <v>399</v>
      </c>
      <c r="BZ98" s="357">
        <v>423</v>
      </c>
      <c r="CA98" s="357">
        <v>438</v>
      </c>
      <c r="CB98" s="357">
        <v>451</v>
      </c>
      <c r="CC98" s="357">
        <v>464</v>
      </c>
      <c r="CD98" s="357">
        <v>444</v>
      </c>
      <c r="CE98" s="357">
        <v>455</v>
      </c>
      <c r="CF98" s="357">
        <v>444</v>
      </c>
      <c r="CG98" s="357">
        <v>447</v>
      </c>
      <c r="CH98" s="357">
        <v>439</v>
      </c>
      <c r="CI98" s="345">
        <v>391</v>
      </c>
      <c r="CJ98" s="346">
        <v>312</v>
      </c>
      <c r="CK98" s="357">
        <v>294</v>
      </c>
      <c r="CL98" s="357">
        <v>298</v>
      </c>
      <c r="CM98" s="357">
        <v>315</v>
      </c>
      <c r="CN98" s="357">
        <v>318</v>
      </c>
      <c r="CO98" s="357">
        <v>316</v>
      </c>
      <c r="CP98" s="357">
        <v>312</v>
      </c>
      <c r="CQ98" s="357">
        <v>331</v>
      </c>
      <c r="CR98" s="357">
        <v>337</v>
      </c>
      <c r="CS98" s="357">
        <v>351</v>
      </c>
      <c r="CT98" s="357">
        <v>365</v>
      </c>
      <c r="CU98" s="345">
        <v>368</v>
      </c>
      <c r="CV98" s="346">
        <v>366</v>
      </c>
      <c r="CW98" s="357">
        <v>352</v>
      </c>
      <c r="CX98" s="357">
        <v>377</v>
      </c>
      <c r="CY98" s="357">
        <v>415</v>
      </c>
      <c r="CZ98" s="357">
        <v>441</v>
      </c>
      <c r="DA98" s="357">
        <v>444</v>
      </c>
      <c r="DB98" s="357">
        <v>476</v>
      </c>
      <c r="DC98" s="357">
        <v>461</v>
      </c>
      <c r="DD98" s="357">
        <v>459</v>
      </c>
      <c r="DE98" s="357">
        <v>464</v>
      </c>
      <c r="DF98" s="357">
        <v>472</v>
      </c>
      <c r="DG98" s="345">
        <v>472</v>
      </c>
      <c r="DH98" s="346">
        <v>432</v>
      </c>
      <c r="DI98" s="357">
        <v>463</v>
      </c>
      <c r="DJ98" s="357">
        <v>495</v>
      </c>
      <c r="DK98" s="357">
        <v>488</v>
      </c>
      <c r="DL98" s="357">
        <v>490</v>
      </c>
      <c r="DM98" s="357">
        <v>498</v>
      </c>
      <c r="DN98" s="357">
        <v>473</v>
      </c>
      <c r="DO98" s="357">
        <v>439</v>
      </c>
      <c r="DP98" s="357">
        <v>454</v>
      </c>
      <c r="DQ98" s="345">
        <v>456</v>
      </c>
      <c r="DR98" s="345">
        <v>474</v>
      </c>
      <c r="DS98" s="349">
        <v>469</v>
      </c>
      <c r="DT98" s="345">
        <v>431</v>
      </c>
      <c r="DU98" s="103">
        <v>-38</v>
      </c>
      <c r="DV98" s="83">
        <v>-8.8167053364269137</v>
      </c>
      <c r="DW98" s="103">
        <v>-41</v>
      </c>
      <c r="DX98" s="83">
        <v>-8.6864406779661021</v>
      </c>
    </row>
    <row r="99" spans="1:128" ht="15" outlineLevel="2">
      <c r="A99" s="343">
        <v>660</v>
      </c>
      <c r="B99" s="343" t="s">
        <v>367</v>
      </c>
      <c r="C99" s="343" t="s">
        <v>386</v>
      </c>
      <c r="D99" s="346">
        <v>2812</v>
      </c>
      <c r="E99" s="357">
        <v>2850</v>
      </c>
      <c r="F99" s="357">
        <v>2832</v>
      </c>
      <c r="G99" s="357">
        <v>2962</v>
      </c>
      <c r="H99" s="357">
        <v>3039</v>
      </c>
      <c r="I99" s="357">
        <v>3070</v>
      </c>
      <c r="J99" s="357">
        <v>3043</v>
      </c>
      <c r="K99" s="357">
        <v>3067</v>
      </c>
      <c r="L99" s="357">
        <v>3133</v>
      </c>
      <c r="M99" s="357">
        <v>3086</v>
      </c>
      <c r="N99" s="357">
        <v>3147</v>
      </c>
      <c r="O99" s="349">
        <v>3254</v>
      </c>
      <c r="P99" s="346">
        <v>3073</v>
      </c>
      <c r="Q99" s="357">
        <v>1769</v>
      </c>
      <c r="R99" s="357">
        <v>2752</v>
      </c>
      <c r="S99" s="357">
        <v>2898</v>
      </c>
      <c r="T99" s="357">
        <v>3039</v>
      </c>
      <c r="U99" s="357">
        <v>3312</v>
      </c>
      <c r="V99" s="357">
        <v>3249</v>
      </c>
      <c r="W99" s="357">
        <v>3254</v>
      </c>
      <c r="X99" s="357">
        <v>3262</v>
      </c>
      <c r="Y99" s="357">
        <v>3371</v>
      </c>
      <c r="Z99" s="357">
        <v>3293</v>
      </c>
      <c r="AA99" s="349">
        <v>3286</v>
      </c>
      <c r="AB99" s="346">
        <v>3177</v>
      </c>
      <c r="AC99" s="357">
        <v>3198</v>
      </c>
      <c r="AD99" s="357">
        <v>3199</v>
      </c>
      <c r="AE99" s="357">
        <v>3228</v>
      </c>
      <c r="AF99" s="357">
        <v>3218</v>
      </c>
      <c r="AG99" s="357">
        <v>3297</v>
      </c>
      <c r="AH99" s="357">
        <v>3533</v>
      </c>
      <c r="AI99" s="357">
        <v>3630</v>
      </c>
      <c r="AJ99" s="357">
        <v>3659</v>
      </c>
      <c r="AK99" s="357">
        <v>3630</v>
      </c>
      <c r="AL99" s="357">
        <v>3453</v>
      </c>
      <c r="AM99" s="349">
        <v>3433</v>
      </c>
      <c r="AN99" s="346">
        <v>3285</v>
      </c>
      <c r="AO99" s="357">
        <v>3155</v>
      </c>
      <c r="AP99" s="357">
        <v>3177</v>
      </c>
      <c r="AQ99" s="357">
        <v>3229</v>
      </c>
      <c r="AR99" s="357">
        <v>3251</v>
      </c>
      <c r="AS99" s="357">
        <v>3342</v>
      </c>
      <c r="AT99" s="357">
        <v>3380</v>
      </c>
      <c r="AU99" s="357">
        <v>3403</v>
      </c>
      <c r="AV99" s="357">
        <v>3509</v>
      </c>
      <c r="AW99" s="357">
        <v>3438</v>
      </c>
      <c r="AX99" s="357">
        <v>3421</v>
      </c>
      <c r="AY99" s="349">
        <v>3407</v>
      </c>
      <c r="AZ99" s="346">
        <v>3330</v>
      </c>
      <c r="BA99" s="357">
        <v>3366</v>
      </c>
      <c r="BB99" s="357">
        <v>3393</v>
      </c>
      <c r="BC99" s="357">
        <v>3293</v>
      </c>
      <c r="BD99" s="357">
        <v>3278</v>
      </c>
      <c r="BE99" s="357">
        <v>3257</v>
      </c>
      <c r="BF99" s="357">
        <v>3223</v>
      </c>
      <c r="BG99" s="357">
        <v>3215</v>
      </c>
      <c r="BH99" s="357">
        <v>3219</v>
      </c>
      <c r="BI99" s="357">
        <v>3209</v>
      </c>
      <c r="BJ99" s="357">
        <v>3081</v>
      </c>
      <c r="BK99" s="345">
        <v>3117</v>
      </c>
      <c r="BL99" s="346">
        <v>3131</v>
      </c>
      <c r="BM99" s="357">
        <v>3115</v>
      </c>
      <c r="BN99" s="357">
        <v>3197</v>
      </c>
      <c r="BO99" s="357">
        <v>3219</v>
      </c>
      <c r="BP99" s="357">
        <v>3236</v>
      </c>
      <c r="BQ99" s="357">
        <v>3287</v>
      </c>
      <c r="BR99" s="357">
        <v>3279</v>
      </c>
      <c r="BS99" s="357">
        <v>3367</v>
      </c>
      <c r="BT99" s="357">
        <v>3502</v>
      </c>
      <c r="BU99" s="357">
        <v>3597</v>
      </c>
      <c r="BV99" s="357">
        <v>3668</v>
      </c>
      <c r="BW99" s="345">
        <v>3685</v>
      </c>
      <c r="BX99" s="346">
        <v>3586</v>
      </c>
      <c r="BY99" s="357">
        <v>3584</v>
      </c>
      <c r="BZ99" s="357">
        <v>3607</v>
      </c>
      <c r="CA99" s="357">
        <v>3671</v>
      </c>
      <c r="CB99" s="357">
        <v>3725</v>
      </c>
      <c r="CC99" s="357">
        <v>3738</v>
      </c>
      <c r="CD99" s="357">
        <v>3781</v>
      </c>
      <c r="CE99" s="357">
        <v>3871</v>
      </c>
      <c r="CF99" s="357">
        <v>3788</v>
      </c>
      <c r="CG99" s="357">
        <v>3784</v>
      </c>
      <c r="CH99" s="357">
        <v>3775</v>
      </c>
      <c r="CI99" s="345">
        <v>3712</v>
      </c>
      <c r="CJ99" s="346">
        <v>3505</v>
      </c>
      <c r="CK99" s="357">
        <v>3463</v>
      </c>
      <c r="CL99" s="357">
        <v>3472</v>
      </c>
      <c r="CM99" s="357">
        <v>3395</v>
      </c>
      <c r="CN99" s="357">
        <v>3230</v>
      </c>
      <c r="CO99" s="357">
        <v>3241</v>
      </c>
      <c r="CP99" s="357">
        <v>3320</v>
      </c>
      <c r="CQ99" s="357">
        <v>3433</v>
      </c>
      <c r="CR99" s="357">
        <v>3473</v>
      </c>
      <c r="CS99" s="357">
        <v>3471</v>
      </c>
      <c r="CT99" s="357">
        <v>3553</v>
      </c>
      <c r="CU99" s="345">
        <v>3549</v>
      </c>
      <c r="CV99" s="346">
        <v>3477</v>
      </c>
      <c r="CW99" s="357">
        <v>3540</v>
      </c>
      <c r="CX99" s="357">
        <v>3575</v>
      </c>
      <c r="CY99" s="357">
        <v>3575</v>
      </c>
      <c r="CZ99" s="357">
        <v>3579</v>
      </c>
      <c r="DA99" s="357">
        <v>3583</v>
      </c>
      <c r="DB99" s="357">
        <v>3498</v>
      </c>
      <c r="DC99" s="357">
        <v>3514</v>
      </c>
      <c r="DD99" s="357">
        <v>3572</v>
      </c>
      <c r="DE99" s="357">
        <v>3569</v>
      </c>
      <c r="DF99" s="357">
        <v>3582</v>
      </c>
      <c r="DG99" s="345">
        <v>3600</v>
      </c>
      <c r="DH99" s="346">
        <v>3546</v>
      </c>
      <c r="DI99" s="357">
        <v>3571</v>
      </c>
      <c r="DJ99" s="357">
        <v>3587</v>
      </c>
      <c r="DK99" s="357">
        <v>3564</v>
      </c>
      <c r="DL99" s="357">
        <v>3542</v>
      </c>
      <c r="DM99" s="357">
        <v>3579</v>
      </c>
      <c r="DN99" s="357">
        <v>3290</v>
      </c>
      <c r="DO99" s="357">
        <v>3277</v>
      </c>
      <c r="DP99" s="357">
        <v>3262</v>
      </c>
      <c r="DQ99" s="345">
        <v>3288</v>
      </c>
      <c r="DR99" s="345">
        <v>3282</v>
      </c>
      <c r="DS99" s="349">
        <v>3261</v>
      </c>
      <c r="DT99" s="345">
        <v>3217</v>
      </c>
      <c r="DU99" s="103">
        <v>-44</v>
      </c>
      <c r="DV99" s="83">
        <v>-1.3677339135840845</v>
      </c>
      <c r="DW99" s="103">
        <v>-383</v>
      </c>
      <c r="DX99" s="83">
        <v>-10.638888888888889</v>
      </c>
    </row>
    <row r="100" spans="1:128" ht="15" outlineLevel="2">
      <c r="A100" s="343">
        <v>667</v>
      </c>
      <c r="B100" s="343" t="s">
        <v>367</v>
      </c>
      <c r="C100" s="343" t="s">
        <v>387</v>
      </c>
      <c r="D100" s="346">
        <v>2919</v>
      </c>
      <c r="E100" s="357">
        <v>2833</v>
      </c>
      <c r="F100" s="357">
        <v>2806</v>
      </c>
      <c r="G100" s="357">
        <v>2849</v>
      </c>
      <c r="H100" s="357">
        <v>2925</v>
      </c>
      <c r="I100" s="357">
        <v>3001</v>
      </c>
      <c r="J100" s="357">
        <v>2960</v>
      </c>
      <c r="K100" s="357">
        <v>2987</v>
      </c>
      <c r="L100" s="357">
        <v>2977</v>
      </c>
      <c r="M100" s="357">
        <v>3054</v>
      </c>
      <c r="N100" s="357">
        <v>3088</v>
      </c>
      <c r="O100" s="349">
        <v>3130</v>
      </c>
      <c r="P100" s="346">
        <v>2967</v>
      </c>
      <c r="Q100" s="357">
        <v>2977</v>
      </c>
      <c r="R100" s="357">
        <v>3141</v>
      </c>
      <c r="S100" s="357">
        <v>3119</v>
      </c>
      <c r="T100" s="357">
        <v>2925</v>
      </c>
      <c r="U100" s="357">
        <v>3291</v>
      </c>
      <c r="V100" s="357">
        <v>3292</v>
      </c>
      <c r="W100" s="357">
        <v>3403</v>
      </c>
      <c r="X100" s="357">
        <v>3318</v>
      </c>
      <c r="Y100" s="357">
        <v>3290</v>
      </c>
      <c r="Z100" s="357">
        <v>3260</v>
      </c>
      <c r="AA100" s="349">
        <v>3074</v>
      </c>
      <c r="AB100" s="346">
        <v>2950</v>
      </c>
      <c r="AC100" s="357">
        <v>3008</v>
      </c>
      <c r="AD100" s="357">
        <v>3020</v>
      </c>
      <c r="AE100" s="357">
        <v>3043</v>
      </c>
      <c r="AF100" s="357">
        <v>3062</v>
      </c>
      <c r="AG100" s="357">
        <v>3128</v>
      </c>
      <c r="AH100" s="357">
        <v>3293</v>
      </c>
      <c r="AI100" s="357">
        <v>3324</v>
      </c>
      <c r="AJ100" s="357">
        <v>3446</v>
      </c>
      <c r="AK100" s="357">
        <v>3483</v>
      </c>
      <c r="AL100" s="357">
        <v>3378</v>
      </c>
      <c r="AM100" s="349">
        <v>3361</v>
      </c>
      <c r="AN100" s="346">
        <v>3209</v>
      </c>
      <c r="AO100" s="357">
        <v>3062</v>
      </c>
      <c r="AP100" s="357">
        <v>3096</v>
      </c>
      <c r="AQ100" s="357">
        <v>3220</v>
      </c>
      <c r="AR100" s="357">
        <v>3274</v>
      </c>
      <c r="AS100" s="357">
        <v>3344</v>
      </c>
      <c r="AT100" s="357">
        <v>3311</v>
      </c>
      <c r="AU100" s="357">
        <v>3314</v>
      </c>
      <c r="AV100" s="357">
        <v>3267</v>
      </c>
      <c r="AW100" s="357">
        <v>3300</v>
      </c>
      <c r="AX100" s="357">
        <v>3318</v>
      </c>
      <c r="AY100" s="349">
        <v>3332</v>
      </c>
      <c r="AZ100" s="346">
        <v>3215</v>
      </c>
      <c r="BA100" s="357">
        <v>3157</v>
      </c>
      <c r="BB100" s="357">
        <v>3208</v>
      </c>
      <c r="BC100" s="357">
        <v>3167</v>
      </c>
      <c r="BD100" s="357">
        <v>3117</v>
      </c>
      <c r="BE100" s="357">
        <v>3163</v>
      </c>
      <c r="BF100" s="357">
        <v>3233</v>
      </c>
      <c r="BG100" s="357">
        <v>3457</v>
      </c>
      <c r="BH100" s="357">
        <v>3143</v>
      </c>
      <c r="BI100" s="357">
        <v>3193</v>
      </c>
      <c r="BJ100" s="357">
        <v>3122</v>
      </c>
      <c r="BK100" s="345">
        <v>3168</v>
      </c>
      <c r="BL100" s="346">
        <v>3114</v>
      </c>
      <c r="BM100" s="357">
        <v>3098</v>
      </c>
      <c r="BN100" s="357">
        <v>3115</v>
      </c>
      <c r="BO100" s="357">
        <v>3112</v>
      </c>
      <c r="BP100" s="357">
        <v>3123</v>
      </c>
      <c r="BQ100" s="357">
        <v>3188</v>
      </c>
      <c r="BR100" s="357">
        <v>3171</v>
      </c>
      <c r="BS100" s="357">
        <v>3153</v>
      </c>
      <c r="BT100" s="357">
        <v>3161</v>
      </c>
      <c r="BU100" s="357">
        <v>3154</v>
      </c>
      <c r="BV100" s="357">
        <v>3156</v>
      </c>
      <c r="BW100" s="345">
        <v>3157</v>
      </c>
      <c r="BX100" s="346">
        <v>3077</v>
      </c>
      <c r="BY100" s="357">
        <v>3089</v>
      </c>
      <c r="BZ100" s="357">
        <v>3172</v>
      </c>
      <c r="CA100" s="357">
        <v>3151</v>
      </c>
      <c r="CB100" s="357">
        <v>3187</v>
      </c>
      <c r="CC100" s="357">
        <v>3177</v>
      </c>
      <c r="CD100" s="357">
        <v>3197</v>
      </c>
      <c r="CE100" s="357">
        <v>3224</v>
      </c>
      <c r="CF100" s="357">
        <v>3174</v>
      </c>
      <c r="CG100" s="357">
        <v>3198</v>
      </c>
      <c r="CH100" s="357">
        <v>3229</v>
      </c>
      <c r="CI100" s="345">
        <v>3215</v>
      </c>
      <c r="CJ100" s="346">
        <v>3129</v>
      </c>
      <c r="CK100" s="357">
        <v>3050</v>
      </c>
      <c r="CL100" s="357">
        <v>3057</v>
      </c>
      <c r="CM100" s="357">
        <v>3050</v>
      </c>
      <c r="CN100" s="357">
        <v>2977</v>
      </c>
      <c r="CO100" s="357">
        <v>2961</v>
      </c>
      <c r="CP100" s="357">
        <v>2998</v>
      </c>
      <c r="CQ100" s="357">
        <v>3104</v>
      </c>
      <c r="CR100" s="357">
        <v>3131</v>
      </c>
      <c r="CS100" s="357">
        <v>3135</v>
      </c>
      <c r="CT100" s="357">
        <v>3172</v>
      </c>
      <c r="CU100" s="345">
        <v>3176</v>
      </c>
      <c r="CV100" s="346">
        <v>3132</v>
      </c>
      <c r="CW100" s="357">
        <v>3178</v>
      </c>
      <c r="CX100" s="357">
        <v>3246</v>
      </c>
      <c r="CY100" s="357">
        <v>3246</v>
      </c>
      <c r="CZ100" s="357">
        <v>3292</v>
      </c>
      <c r="DA100" s="357">
        <v>3295</v>
      </c>
      <c r="DB100" s="357">
        <v>3256</v>
      </c>
      <c r="DC100" s="357">
        <v>3262</v>
      </c>
      <c r="DD100" s="357">
        <v>3339</v>
      </c>
      <c r="DE100" s="357">
        <v>3349</v>
      </c>
      <c r="DF100" s="357">
        <v>3329</v>
      </c>
      <c r="DG100" s="345">
        <v>3338</v>
      </c>
      <c r="DH100" s="346">
        <v>3260</v>
      </c>
      <c r="DI100" s="357">
        <v>3267</v>
      </c>
      <c r="DJ100" s="357">
        <v>3292</v>
      </c>
      <c r="DK100" s="357">
        <v>3317</v>
      </c>
      <c r="DL100" s="357">
        <v>3351</v>
      </c>
      <c r="DM100" s="357">
        <v>3360</v>
      </c>
      <c r="DN100" s="357">
        <v>3074</v>
      </c>
      <c r="DO100" s="357">
        <v>3047</v>
      </c>
      <c r="DP100" s="357">
        <v>3136</v>
      </c>
      <c r="DQ100" s="345">
        <v>3146</v>
      </c>
      <c r="DR100" s="345">
        <v>3197</v>
      </c>
      <c r="DS100" s="349">
        <v>3173</v>
      </c>
      <c r="DT100" s="345">
        <v>3124</v>
      </c>
      <c r="DU100" s="103">
        <v>-49</v>
      </c>
      <c r="DV100" s="83">
        <v>-1.5685019206145967</v>
      </c>
      <c r="DW100" s="103">
        <v>-214</v>
      </c>
      <c r="DX100" s="83">
        <v>-6.411024565608149</v>
      </c>
    </row>
    <row r="101" spans="1:128" ht="15" outlineLevel="2">
      <c r="A101" s="343">
        <v>674</v>
      </c>
      <c r="B101" s="343" t="s">
        <v>367</v>
      </c>
      <c r="C101" s="343" t="s">
        <v>388</v>
      </c>
      <c r="D101" s="346">
        <v>2018</v>
      </c>
      <c r="E101" s="357">
        <v>2032</v>
      </c>
      <c r="F101" s="357">
        <v>2003</v>
      </c>
      <c r="G101" s="357">
        <v>2080</v>
      </c>
      <c r="H101" s="357">
        <v>2064</v>
      </c>
      <c r="I101" s="357">
        <v>2054</v>
      </c>
      <c r="J101" s="357">
        <v>2037</v>
      </c>
      <c r="K101" s="357">
        <v>2038</v>
      </c>
      <c r="L101" s="357">
        <v>1987</v>
      </c>
      <c r="M101" s="357">
        <v>1994</v>
      </c>
      <c r="N101" s="357">
        <v>1993</v>
      </c>
      <c r="O101" s="349">
        <v>2055</v>
      </c>
      <c r="P101" s="346">
        <v>2039</v>
      </c>
      <c r="Q101" s="357">
        <v>849</v>
      </c>
      <c r="R101" s="357">
        <v>1680</v>
      </c>
      <c r="S101" s="357">
        <v>1803</v>
      </c>
      <c r="T101" s="357">
        <v>2064</v>
      </c>
      <c r="U101" s="357">
        <v>1896</v>
      </c>
      <c r="V101" s="357">
        <v>1922</v>
      </c>
      <c r="W101" s="357">
        <v>1971</v>
      </c>
      <c r="X101" s="357">
        <v>1978</v>
      </c>
      <c r="Y101" s="357">
        <v>2035</v>
      </c>
      <c r="Z101" s="357">
        <v>2027</v>
      </c>
      <c r="AA101" s="349">
        <v>1955</v>
      </c>
      <c r="AB101" s="346">
        <v>1889</v>
      </c>
      <c r="AC101" s="357">
        <v>1848</v>
      </c>
      <c r="AD101" s="357">
        <v>1813</v>
      </c>
      <c r="AE101" s="357">
        <v>1815</v>
      </c>
      <c r="AF101" s="357">
        <v>1770</v>
      </c>
      <c r="AG101" s="357">
        <v>1708</v>
      </c>
      <c r="AH101" s="357">
        <v>1758</v>
      </c>
      <c r="AI101" s="357">
        <v>1763</v>
      </c>
      <c r="AJ101" s="357">
        <v>1775</v>
      </c>
      <c r="AK101" s="357">
        <v>1765</v>
      </c>
      <c r="AL101" s="357">
        <v>1728</v>
      </c>
      <c r="AM101" s="349">
        <v>1534</v>
      </c>
      <c r="AN101" s="346">
        <v>1989</v>
      </c>
      <c r="AO101" s="357">
        <v>1912</v>
      </c>
      <c r="AP101" s="357">
        <v>1943</v>
      </c>
      <c r="AQ101" s="357">
        <v>1989</v>
      </c>
      <c r="AR101" s="357">
        <v>1985</v>
      </c>
      <c r="AS101" s="357">
        <v>2003</v>
      </c>
      <c r="AT101" s="357">
        <v>2044</v>
      </c>
      <c r="AU101" s="357">
        <v>2057</v>
      </c>
      <c r="AV101" s="357">
        <v>2027</v>
      </c>
      <c r="AW101" s="357">
        <v>2060</v>
      </c>
      <c r="AX101" s="357">
        <v>2063</v>
      </c>
      <c r="AY101" s="349">
        <v>2037</v>
      </c>
      <c r="AZ101" s="346">
        <v>1994</v>
      </c>
      <c r="BA101" s="357">
        <v>2020</v>
      </c>
      <c r="BB101" s="357">
        <v>2024</v>
      </c>
      <c r="BC101" s="357">
        <v>1969</v>
      </c>
      <c r="BD101" s="357">
        <v>1981</v>
      </c>
      <c r="BE101" s="357">
        <v>2044</v>
      </c>
      <c r="BF101" s="357">
        <v>2066</v>
      </c>
      <c r="BG101" s="357">
        <v>2068</v>
      </c>
      <c r="BH101" s="357">
        <v>2093</v>
      </c>
      <c r="BI101" s="357">
        <v>2088</v>
      </c>
      <c r="BJ101" s="357">
        <v>2100</v>
      </c>
      <c r="BK101" s="345">
        <v>2118</v>
      </c>
      <c r="BL101" s="346">
        <v>2100</v>
      </c>
      <c r="BM101" s="357">
        <v>2091</v>
      </c>
      <c r="BN101" s="357">
        <v>2110</v>
      </c>
      <c r="BO101" s="357">
        <v>2196</v>
      </c>
      <c r="BP101" s="357">
        <v>2182</v>
      </c>
      <c r="BQ101" s="357">
        <v>2179</v>
      </c>
      <c r="BR101" s="357">
        <v>2152</v>
      </c>
      <c r="BS101" s="357">
        <v>2210</v>
      </c>
      <c r="BT101" s="357">
        <v>2196</v>
      </c>
      <c r="BU101" s="357">
        <v>2189</v>
      </c>
      <c r="BV101" s="357">
        <v>2196</v>
      </c>
      <c r="BW101" s="345">
        <v>2217</v>
      </c>
      <c r="BX101" s="346">
        <v>2165</v>
      </c>
      <c r="BY101" s="357">
        <v>2187</v>
      </c>
      <c r="BZ101" s="357">
        <v>2253</v>
      </c>
      <c r="CA101" s="357">
        <v>2270</v>
      </c>
      <c r="CB101" s="357">
        <v>2257</v>
      </c>
      <c r="CC101" s="357">
        <v>2308</v>
      </c>
      <c r="CD101" s="357">
        <v>2336</v>
      </c>
      <c r="CE101" s="357">
        <v>2402</v>
      </c>
      <c r="CF101" s="357">
        <v>2341</v>
      </c>
      <c r="CG101" s="357">
        <v>2332</v>
      </c>
      <c r="CH101" s="357">
        <v>2373</v>
      </c>
      <c r="CI101" s="345">
        <v>2393</v>
      </c>
      <c r="CJ101" s="346">
        <v>2313</v>
      </c>
      <c r="CK101" s="357">
        <v>2324</v>
      </c>
      <c r="CL101" s="357">
        <v>2284</v>
      </c>
      <c r="CM101" s="357">
        <v>2283</v>
      </c>
      <c r="CN101" s="357">
        <v>2178</v>
      </c>
      <c r="CO101" s="357">
        <v>2154</v>
      </c>
      <c r="CP101" s="357">
        <v>2155</v>
      </c>
      <c r="CQ101" s="357">
        <v>2260</v>
      </c>
      <c r="CR101" s="357">
        <v>2273</v>
      </c>
      <c r="CS101" s="357">
        <v>2265</v>
      </c>
      <c r="CT101" s="357">
        <v>2288</v>
      </c>
      <c r="CU101" s="345">
        <v>2348</v>
      </c>
      <c r="CV101" s="346">
        <v>2338</v>
      </c>
      <c r="CW101" s="357">
        <v>2361</v>
      </c>
      <c r="CX101" s="357">
        <v>2411</v>
      </c>
      <c r="CY101" s="357">
        <v>2446</v>
      </c>
      <c r="CZ101" s="357">
        <v>2514</v>
      </c>
      <c r="DA101" s="357">
        <v>2489</v>
      </c>
      <c r="DB101" s="357">
        <v>2458</v>
      </c>
      <c r="DC101" s="357">
        <v>2452</v>
      </c>
      <c r="DD101" s="357">
        <v>2535</v>
      </c>
      <c r="DE101" s="357">
        <v>2590</v>
      </c>
      <c r="DF101" s="357">
        <v>2586</v>
      </c>
      <c r="DG101" s="345">
        <v>2575</v>
      </c>
      <c r="DH101" s="346">
        <v>2571</v>
      </c>
      <c r="DI101" s="357">
        <v>2601</v>
      </c>
      <c r="DJ101" s="357">
        <v>2626</v>
      </c>
      <c r="DK101" s="357">
        <v>2627</v>
      </c>
      <c r="DL101" s="357">
        <v>2677</v>
      </c>
      <c r="DM101" s="357">
        <v>2686</v>
      </c>
      <c r="DN101" s="357">
        <v>2442</v>
      </c>
      <c r="DO101" s="357">
        <v>2425</v>
      </c>
      <c r="DP101" s="357">
        <v>2472</v>
      </c>
      <c r="DQ101" s="345">
        <v>2473</v>
      </c>
      <c r="DR101" s="345">
        <v>2530</v>
      </c>
      <c r="DS101" s="349">
        <v>2547</v>
      </c>
      <c r="DT101" s="345">
        <v>2515</v>
      </c>
      <c r="DU101" s="103">
        <v>-32</v>
      </c>
      <c r="DV101" s="83">
        <v>-1.2723658051689861</v>
      </c>
      <c r="DW101" s="103">
        <v>-60</v>
      </c>
      <c r="DX101" s="83">
        <v>-2.3300970873786406</v>
      </c>
    </row>
    <row r="102" spans="1:128" ht="15" outlineLevel="2">
      <c r="A102" s="343">
        <v>697</v>
      </c>
      <c r="B102" s="343" t="s">
        <v>367</v>
      </c>
      <c r="C102" s="343" t="s">
        <v>389</v>
      </c>
      <c r="D102" s="346">
        <v>9560</v>
      </c>
      <c r="E102" s="357">
        <v>9662</v>
      </c>
      <c r="F102" s="357">
        <v>9659</v>
      </c>
      <c r="G102" s="357">
        <v>9741</v>
      </c>
      <c r="H102" s="357">
        <v>9898</v>
      </c>
      <c r="I102" s="357">
        <v>9952</v>
      </c>
      <c r="J102" s="357">
        <v>9872</v>
      </c>
      <c r="K102" s="357">
        <v>9962</v>
      </c>
      <c r="L102" s="357">
        <v>9874</v>
      </c>
      <c r="M102" s="357">
        <v>9983</v>
      </c>
      <c r="N102" s="357">
        <v>10009</v>
      </c>
      <c r="O102" s="349">
        <v>10040</v>
      </c>
      <c r="P102" s="346">
        <v>9940</v>
      </c>
      <c r="Q102" s="357">
        <v>8409</v>
      </c>
      <c r="R102" s="357">
        <v>10123</v>
      </c>
      <c r="S102" s="357">
        <v>10138</v>
      </c>
      <c r="T102" s="357">
        <v>9898</v>
      </c>
      <c r="U102" s="357">
        <v>10354</v>
      </c>
      <c r="V102" s="357">
        <v>10312</v>
      </c>
      <c r="W102" s="357">
        <v>10536</v>
      </c>
      <c r="X102" s="357">
        <v>10553</v>
      </c>
      <c r="Y102" s="357">
        <v>10572</v>
      </c>
      <c r="Z102" s="357">
        <v>10622</v>
      </c>
      <c r="AA102" s="349">
        <v>10505</v>
      </c>
      <c r="AB102" s="346">
        <v>10410</v>
      </c>
      <c r="AC102" s="357">
        <v>10355</v>
      </c>
      <c r="AD102" s="357">
        <v>10530</v>
      </c>
      <c r="AE102" s="357">
        <v>10636</v>
      </c>
      <c r="AF102" s="357">
        <v>10642</v>
      </c>
      <c r="AG102" s="357">
        <v>10701</v>
      </c>
      <c r="AH102" s="357">
        <v>11018</v>
      </c>
      <c r="AI102" s="357">
        <v>11152</v>
      </c>
      <c r="AJ102" s="357">
        <v>11359</v>
      </c>
      <c r="AK102" s="357">
        <v>11530</v>
      </c>
      <c r="AL102" s="357">
        <v>11448</v>
      </c>
      <c r="AM102" s="349">
        <v>11452</v>
      </c>
      <c r="AN102" s="346">
        <v>11313</v>
      </c>
      <c r="AO102" s="357">
        <v>11333</v>
      </c>
      <c r="AP102" s="357">
        <v>11428</v>
      </c>
      <c r="AQ102" s="357">
        <v>11613</v>
      </c>
      <c r="AR102" s="357">
        <v>11701</v>
      </c>
      <c r="AS102" s="357">
        <v>11885</v>
      </c>
      <c r="AT102" s="357">
        <v>11801</v>
      </c>
      <c r="AU102" s="357">
        <v>11678</v>
      </c>
      <c r="AV102" s="357">
        <v>11541</v>
      </c>
      <c r="AW102" s="357">
        <v>11626</v>
      </c>
      <c r="AX102" s="357">
        <v>11555</v>
      </c>
      <c r="AY102" s="349">
        <v>11463</v>
      </c>
      <c r="AZ102" s="346">
        <v>11284</v>
      </c>
      <c r="BA102" s="357">
        <v>11272</v>
      </c>
      <c r="BB102" s="357">
        <v>11420</v>
      </c>
      <c r="BC102" s="357">
        <v>11273</v>
      </c>
      <c r="BD102" s="357">
        <v>11253</v>
      </c>
      <c r="BE102" s="357">
        <v>11364</v>
      </c>
      <c r="BF102" s="357">
        <v>11428</v>
      </c>
      <c r="BG102" s="357">
        <v>11540</v>
      </c>
      <c r="BH102" s="357">
        <v>11578</v>
      </c>
      <c r="BI102" s="357">
        <v>11527</v>
      </c>
      <c r="BJ102" s="357">
        <v>11593</v>
      </c>
      <c r="BK102" s="345">
        <v>11667</v>
      </c>
      <c r="BL102" s="346">
        <v>11578</v>
      </c>
      <c r="BM102" s="357">
        <v>11489</v>
      </c>
      <c r="BN102" s="357">
        <v>11591</v>
      </c>
      <c r="BO102" s="357">
        <v>11662</v>
      </c>
      <c r="BP102" s="357">
        <v>11695</v>
      </c>
      <c r="BQ102" s="357">
        <v>11723</v>
      </c>
      <c r="BR102" s="357">
        <v>11802</v>
      </c>
      <c r="BS102" s="357">
        <v>11872</v>
      </c>
      <c r="BT102" s="357">
        <v>11874</v>
      </c>
      <c r="BU102" s="357">
        <v>11827</v>
      </c>
      <c r="BV102" s="357">
        <v>11825</v>
      </c>
      <c r="BW102" s="345">
        <v>12259</v>
      </c>
      <c r="BX102" s="346">
        <v>12031</v>
      </c>
      <c r="BY102" s="357">
        <v>11713</v>
      </c>
      <c r="BZ102" s="357">
        <v>11694</v>
      </c>
      <c r="CA102" s="357">
        <v>11695</v>
      </c>
      <c r="CB102" s="357">
        <v>11779</v>
      </c>
      <c r="CC102" s="357">
        <v>11763</v>
      </c>
      <c r="CD102" s="357">
        <v>11731</v>
      </c>
      <c r="CE102" s="357">
        <v>11859</v>
      </c>
      <c r="CF102" s="357">
        <v>11772</v>
      </c>
      <c r="CG102" s="357">
        <v>11796</v>
      </c>
      <c r="CH102" s="357">
        <v>11764</v>
      </c>
      <c r="CI102" s="345">
        <v>11666</v>
      </c>
      <c r="CJ102" s="346">
        <v>11514</v>
      </c>
      <c r="CK102" s="357">
        <v>11380</v>
      </c>
      <c r="CL102" s="357">
        <v>11168</v>
      </c>
      <c r="CM102" s="357">
        <v>11036</v>
      </c>
      <c r="CN102" s="357">
        <v>10775</v>
      </c>
      <c r="CO102" s="357">
        <v>10654</v>
      </c>
      <c r="CP102" s="357">
        <v>10841</v>
      </c>
      <c r="CQ102" s="357">
        <v>11079</v>
      </c>
      <c r="CR102" s="357">
        <v>11106</v>
      </c>
      <c r="CS102" s="357">
        <v>11156</v>
      </c>
      <c r="CT102" s="357">
        <v>11265</v>
      </c>
      <c r="CU102" s="345">
        <v>11918</v>
      </c>
      <c r="CV102" s="346">
        <v>12104</v>
      </c>
      <c r="CW102" s="357">
        <v>12557</v>
      </c>
      <c r="CX102" s="357">
        <v>12928</v>
      </c>
      <c r="CY102" s="357">
        <v>13228</v>
      </c>
      <c r="CZ102" s="357">
        <v>13458</v>
      </c>
      <c r="DA102" s="357">
        <v>13607</v>
      </c>
      <c r="DB102" s="357">
        <v>13683</v>
      </c>
      <c r="DC102" s="357">
        <v>13812</v>
      </c>
      <c r="DD102" s="357">
        <v>13915</v>
      </c>
      <c r="DE102" s="357">
        <v>14074</v>
      </c>
      <c r="DF102" s="357">
        <v>14241</v>
      </c>
      <c r="DG102" s="345">
        <v>14371</v>
      </c>
      <c r="DH102" s="346">
        <v>14470</v>
      </c>
      <c r="DI102" s="357">
        <v>14663</v>
      </c>
      <c r="DJ102" s="357">
        <v>14755</v>
      </c>
      <c r="DK102" s="357">
        <v>14973</v>
      </c>
      <c r="DL102" s="357">
        <v>15088</v>
      </c>
      <c r="DM102" s="357">
        <v>15290</v>
      </c>
      <c r="DN102" s="357">
        <v>14364</v>
      </c>
      <c r="DO102" s="357">
        <v>14631</v>
      </c>
      <c r="DP102" s="357">
        <v>14766</v>
      </c>
      <c r="DQ102" s="345">
        <v>14947</v>
      </c>
      <c r="DR102" s="345">
        <v>15042</v>
      </c>
      <c r="DS102" s="349">
        <v>15074</v>
      </c>
      <c r="DT102" s="345">
        <v>15076</v>
      </c>
      <c r="DU102" s="103">
        <v>2</v>
      </c>
      <c r="DV102" s="83">
        <v>1.3266118333775535E-2</v>
      </c>
      <c r="DW102" s="103">
        <v>705</v>
      </c>
      <c r="DX102" s="83">
        <v>4.9057128940226846</v>
      </c>
    </row>
    <row r="103" spans="1:128" ht="15" outlineLevel="2">
      <c r="A103" s="343">
        <v>756</v>
      </c>
      <c r="B103" s="343" t="s">
        <v>367</v>
      </c>
      <c r="C103" s="343" t="s">
        <v>390</v>
      </c>
      <c r="D103" s="346">
        <v>5149</v>
      </c>
      <c r="E103" s="357">
        <v>4819</v>
      </c>
      <c r="F103" s="357">
        <v>4763</v>
      </c>
      <c r="G103" s="357">
        <v>4869</v>
      </c>
      <c r="H103" s="357">
        <v>4941</v>
      </c>
      <c r="I103" s="357">
        <v>5089</v>
      </c>
      <c r="J103" s="357">
        <v>5039</v>
      </c>
      <c r="K103" s="357">
        <v>4973</v>
      </c>
      <c r="L103" s="357">
        <v>4886</v>
      </c>
      <c r="M103" s="357">
        <v>4954</v>
      </c>
      <c r="N103" s="357">
        <v>5025</v>
      </c>
      <c r="O103" s="349">
        <v>5027</v>
      </c>
      <c r="P103" s="346">
        <v>4845</v>
      </c>
      <c r="Q103" s="357">
        <v>4832</v>
      </c>
      <c r="R103" s="357">
        <v>5025</v>
      </c>
      <c r="S103" s="357">
        <v>5069</v>
      </c>
      <c r="T103" s="357">
        <v>4941</v>
      </c>
      <c r="U103" s="357">
        <v>5023</v>
      </c>
      <c r="V103" s="357">
        <v>5031</v>
      </c>
      <c r="W103" s="357">
        <v>5216</v>
      </c>
      <c r="X103" s="357">
        <v>5236</v>
      </c>
      <c r="Y103" s="357">
        <v>5232</v>
      </c>
      <c r="Z103" s="357">
        <v>5201</v>
      </c>
      <c r="AA103" s="349">
        <v>5083</v>
      </c>
      <c r="AB103" s="346">
        <v>4736</v>
      </c>
      <c r="AC103" s="357">
        <v>4652</v>
      </c>
      <c r="AD103" s="357">
        <v>4717</v>
      </c>
      <c r="AE103" s="357">
        <v>4875</v>
      </c>
      <c r="AF103" s="357">
        <v>4894</v>
      </c>
      <c r="AG103" s="357">
        <v>4961</v>
      </c>
      <c r="AH103" s="357">
        <v>5207</v>
      </c>
      <c r="AI103" s="357">
        <v>5265</v>
      </c>
      <c r="AJ103" s="357">
        <v>5403</v>
      </c>
      <c r="AK103" s="357">
        <v>5459</v>
      </c>
      <c r="AL103" s="357">
        <v>5371</v>
      </c>
      <c r="AM103" s="349">
        <v>5311</v>
      </c>
      <c r="AN103" s="346">
        <v>5168</v>
      </c>
      <c r="AO103" s="357">
        <v>5112</v>
      </c>
      <c r="AP103" s="357">
        <v>5292</v>
      </c>
      <c r="AQ103" s="357">
        <v>5450</v>
      </c>
      <c r="AR103" s="357">
        <v>5517</v>
      </c>
      <c r="AS103" s="357">
        <v>5663</v>
      </c>
      <c r="AT103" s="357">
        <v>5722</v>
      </c>
      <c r="AU103" s="357">
        <v>5776</v>
      </c>
      <c r="AV103" s="357">
        <v>5743</v>
      </c>
      <c r="AW103" s="357">
        <v>5836</v>
      </c>
      <c r="AX103" s="357">
        <v>5839</v>
      </c>
      <c r="AY103" s="349">
        <v>5835</v>
      </c>
      <c r="AZ103" s="346">
        <v>5594</v>
      </c>
      <c r="BA103" s="357">
        <v>5601</v>
      </c>
      <c r="BB103" s="357">
        <v>5782</v>
      </c>
      <c r="BC103" s="357">
        <v>5772</v>
      </c>
      <c r="BD103" s="357">
        <v>5763</v>
      </c>
      <c r="BE103" s="357">
        <v>5873</v>
      </c>
      <c r="BF103" s="357">
        <v>5898</v>
      </c>
      <c r="BG103" s="357">
        <v>6178</v>
      </c>
      <c r="BH103" s="357">
        <v>5794</v>
      </c>
      <c r="BI103" s="357">
        <v>5767</v>
      </c>
      <c r="BJ103" s="357">
        <v>5695</v>
      </c>
      <c r="BK103" s="345">
        <v>5734</v>
      </c>
      <c r="BL103" s="346">
        <v>5630</v>
      </c>
      <c r="BM103" s="357">
        <v>5709</v>
      </c>
      <c r="BN103" s="357">
        <v>5721</v>
      </c>
      <c r="BO103" s="357">
        <v>5817</v>
      </c>
      <c r="BP103" s="357">
        <v>5735</v>
      </c>
      <c r="BQ103" s="357">
        <v>5877</v>
      </c>
      <c r="BR103" s="357">
        <v>5912</v>
      </c>
      <c r="BS103" s="357">
        <v>5962</v>
      </c>
      <c r="BT103" s="357">
        <v>6022</v>
      </c>
      <c r="BU103" s="357">
        <v>6001</v>
      </c>
      <c r="BV103" s="357">
        <v>5986</v>
      </c>
      <c r="BW103" s="345">
        <v>6000</v>
      </c>
      <c r="BX103" s="346">
        <v>5822</v>
      </c>
      <c r="BY103" s="357">
        <v>5821</v>
      </c>
      <c r="BZ103" s="357">
        <v>5921</v>
      </c>
      <c r="CA103" s="357">
        <v>5988</v>
      </c>
      <c r="CB103" s="357">
        <v>6034</v>
      </c>
      <c r="CC103" s="357">
        <v>6182</v>
      </c>
      <c r="CD103" s="357">
        <v>6262</v>
      </c>
      <c r="CE103" s="357">
        <v>6395</v>
      </c>
      <c r="CF103" s="357">
        <v>6329</v>
      </c>
      <c r="CG103" s="357">
        <v>6366</v>
      </c>
      <c r="CH103" s="357">
        <v>6495</v>
      </c>
      <c r="CI103" s="345">
        <v>6531</v>
      </c>
      <c r="CJ103" s="346">
        <v>6359</v>
      </c>
      <c r="CK103" s="357">
        <v>6354</v>
      </c>
      <c r="CL103" s="357">
        <v>6333</v>
      </c>
      <c r="CM103" s="357">
        <v>6321</v>
      </c>
      <c r="CN103" s="357">
        <v>6195</v>
      </c>
      <c r="CO103" s="357">
        <v>6215</v>
      </c>
      <c r="CP103" s="357">
        <v>6249</v>
      </c>
      <c r="CQ103" s="357">
        <v>6412</v>
      </c>
      <c r="CR103" s="357">
        <v>6453</v>
      </c>
      <c r="CS103" s="357">
        <v>6493</v>
      </c>
      <c r="CT103" s="357">
        <v>6624</v>
      </c>
      <c r="CU103" s="345">
        <v>6719</v>
      </c>
      <c r="CV103" s="346">
        <v>6677</v>
      </c>
      <c r="CW103" s="357">
        <v>6743</v>
      </c>
      <c r="CX103" s="357">
        <v>6869</v>
      </c>
      <c r="CY103" s="357">
        <v>6954</v>
      </c>
      <c r="CZ103" s="357">
        <v>7051</v>
      </c>
      <c r="DA103" s="357">
        <v>7072</v>
      </c>
      <c r="DB103" s="357">
        <v>6982</v>
      </c>
      <c r="DC103" s="357">
        <v>7063</v>
      </c>
      <c r="DD103" s="357">
        <v>7051</v>
      </c>
      <c r="DE103" s="357">
        <v>7071</v>
      </c>
      <c r="DF103" s="357">
        <v>7055</v>
      </c>
      <c r="DG103" s="345">
        <v>7141</v>
      </c>
      <c r="DH103" s="346">
        <v>7131</v>
      </c>
      <c r="DI103" s="357">
        <v>7279</v>
      </c>
      <c r="DJ103" s="357">
        <v>7301</v>
      </c>
      <c r="DK103" s="357">
        <v>7387</v>
      </c>
      <c r="DL103" s="357">
        <v>7395</v>
      </c>
      <c r="DM103" s="357">
        <v>7468</v>
      </c>
      <c r="DN103" s="357">
        <v>6865</v>
      </c>
      <c r="DO103" s="357">
        <v>6869</v>
      </c>
      <c r="DP103" s="357">
        <v>6955</v>
      </c>
      <c r="DQ103" s="345">
        <v>6910</v>
      </c>
      <c r="DR103" s="345">
        <v>6917</v>
      </c>
      <c r="DS103" s="349">
        <v>6845</v>
      </c>
      <c r="DT103" s="345">
        <v>6802</v>
      </c>
      <c r="DU103" s="103">
        <v>-43</v>
      </c>
      <c r="DV103" s="83">
        <v>-0.63216700970302853</v>
      </c>
      <c r="DW103" s="103">
        <v>-339</v>
      </c>
      <c r="DX103" s="83">
        <v>-4.7472342809130375</v>
      </c>
    </row>
    <row r="104" spans="1:128" ht="15" outlineLevel="1">
      <c r="A104" s="123" t="s">
        <v>391</v>
      </c>
      <c r="B104" s="25"/>
      <c r="C104" s="26"/>
      <c r="D104" s="43">
        <v>79792</v>
      </c>
      <c r="E104" s="44">
        <v>79304</v>
      </c>
      <c r="F104" s="44">
        <v>79152</v>
      </c>
      <c r="G104" s="44">
        <v>80313</v>
      </c>
      <c r="H104" s="44">
        <v>81166</v>
      </c>
      <c r="I104" s="44">
        <v>82036</v>
      </c>
      <c r="J104" s="44">
        <v>81391</v>
      </c>
      <c r="K104" s="44">
        <v>81596</v>
      </c>
      <c r="L104" s="44">
        <v>80834</v>
      </c>
      <c r="M104" s="44">
        <v>81419</v>
      </c>
      <c r="N104" s="44">
        <v>81828</v>
      </c>
      <c r="O104" s="231">
        <v>81944</v>
      </c>
      <c r="P104" s="43">
        <v>79511</v>
      </c>
      <c r="Q104" s="44">
        <v>56487</v>
      </c>
      <c r="R104" s="44">
        <v>77749</v>
      </c>
      <c r="S104" s="44">
        <v>78745</v>
      </c>
      <c r="T104" s="44">
        <v>81166</v>
      </c>
      <c r="U104" s="44">
        <v>80652</v>
      </c>
      <c r="V104" s="44">
        <v>80559</v>
      </c>
      <c r="W104" s="44">
        <v>82514</v>
      </c>
      <c r="X104" s="44">
        <v>82873</v>
      </c>
      <c r="Y104" s="44">
        <v>83631</v>
      </c>
      <c r="Z104" s="44">
        <v>83128</v>
      </c>
      <c r="AA104" s="231">
        <v>81096</v>
      </c>
      <c r="AB104" s="43">
        <v>78472</v>
      </c>
      <c r="AC104" s="44">
        <v>77161</v>
      </c>
      <c r="AD104" s="44">
        <v>77726</v>
      </c>
      <c r="AE104" s="44">
        <v>78763</v>
      </c>
      <c r="AF104" s="44">
        <v>78810</v>
      </c>
      <c r="AG104" s="44">
        <v>79829</v>
      </c>
      <c r="AH104" s="44">
        <v>83142</v>
      </c>
      <c r="AI104" s="44">
        <v>84369</v>
      </c>
      <c r="AJ104" s="44">
        <v>85783</v>
      </c>
      <c r="AK104" s="44">
        <v>85892</v>
      </c>
      <c r="AL104" s="44">
        <v>83330</v>
      </c>
      <c r="AM104" s="231">
        <v>83278</v>
      </c>
      <c r="AN104" s="43">
        <v>81296</v>
      </c>
      <c r="AO104" s="44">
        <v>79101</v>
      </c>
      <c r="AP104" s="44">
        <v>80135</v>
      </c>
      <c r="AQ104" s="44">
        <v>82290</v>
      </c>
      <c r="AR104" s="44">
        <v>83389</v>
      </c>
      <c r="AS104" s="44">
        <v>86414</v>
      </c>
      <c r="AT104" s="44">
        <v>87303</v>
      </c>
      <c r="AU104" s="44">
        <v>87709</v>
      </c>
      <c r="AV104" s="44">
        <v>88101</v>
      </c>
      <c r="AW104" s="44">
        <v>89074</v>
      </c>
      <c r="AX104" s="44">
        <v>89052</v>
      </c>
      <c r="AY104" s="231">
        <v>89484</v>
      </c>
      <c r="AZ104" s="43">
        <v>88412</v>
      </c>
      <c r="BA104" s="44">
        <v>87898</v>
      </c>
      <c r="BB104" s="44">
        <v>88538</v>
      </c>
      <c r="BC104" s="44">
        <v>87032</v>
      </c>
      <c r="BD104" s="44">
        <v>86442</v>
      </c>
      <c r="BE104" s="44">
        <v>87169</v>
      </c>
      <c r="BF104" s="44">
        <v>87385</v>
      </c>
      <c r="BG104" s="44">
        <v>88904</v>
      </c>
      <c r="BH104" s="44">
        <v>86142</v>
      </c>
      <c r="BI104" s="44">
        <v>85685</v>
      </c>
      <c r="BJ104" s="44">
        <v>84769</v>
      </c>
      <c r="BK104" s="56">
        <v>85106</v>
      </c>
      <c r="BL104" s="43">
        <v>84063</v>
      </c>
      <c r="BM104" s="44">
        <v>83358</v>
      </c>
      <c r="BN104" s="44">
        <v>84453</v>
      </c>
      <c r="BO104" s="44">
        <v>84895</v>
      </c>
      <c r="BP104" s="44">
        <v>84409</v>
      </c>
      <c r="BQ104" s="44">
        <v>84620</v>
      </c>
      <c r="BR104" s="44">
        <v>84407</v>
      </c>
      <c r="BS104" s="44">
        <v>85092</v>
      </c>
      <c r="BT104" s="44">
        <v>85609</v>
      </c>
      <c r="BU104" s="44">
        <v>85612</v>
      </c>
      <c r="BV104" s="44">
        <v>85194</v>
      </c>
      <c r="BW104" s="56">
        <v>84472</v>
      </c>
      <c r="BX104" s="43">
        <v>82720</v>
      </c>
      <c r="BY104" s="44">
        <v>82610</v>
      </c>
      <c r="BZ104" s="44">
        <v>83629</v>
      </c>
      <c r="CA104" s="44">
        <v>84064</v>
      </c>
      <c r="CB104" s="44">
        <v>84345</v>
      </c>
      <c r="CC104" s="44">
        <v>84818</v>
      </c>
      <c r="CD104" s="44">
        <v>85210</v>
      </c>
      <c r="CE104" s="44">
        <v>85607</v>
      </c>
      <c r="CF104" s="44">
        <v>84918</v>
      </c>
      <c r="CG104" s="44">
        <v>85261</v>
      </c>
      <c r="CH104" s="44">
        <v>85447</v>
      </c>
      <c r="CI104" s="56">
        <v>85183</v>
      </c>
      <c r="CJ104" s="43">
        <v>82682</v>
      </c>
      <c r="CK104" s="44">
        <v>81562</v>
      </c>
      <c r="CL104" s="44">
        <v>82261</v>
      </c>
      <c r="CM104" s="44">
        <v>82000</v>
      </c>
      <c r="CN104" s="44">
        <v>80813</v>
      </c>
      <c r="CO104" s="44">
        <v>80962</v>
      </c>
      <c r="CP104" s="44">
        <v>81742</v>
      </c>
      <c r="CQ104" s="44">
        <v>83834</v>
      </c>
      <c r="CR104" s="44">
        <v>84363</v>
      </c>
      <c r="CS104" s="44">
        <v>85194</v>
      </c>
      <c r="CT104" s="44">
        <v>86465</v>
      </c>
      <c r="CU104" s="56">
        <v>86732</v>
      </c>
      <c r="CV104" s="43">
        <v>86198</v>
      </c>
      <c r="CW104" s="44">
        <v>87034</v>
      </c>
      <c r="CX104" s="44">
        <v>88750</v>
      </c>
      <c r="CY104" s="44">
        <v>89158</v>
      </c>
      <c r="CZ104" s="44">
        <v>89941</v>
      </c>
      <c r="DA104" s="44">
        <v>89859</v>
      </c>
      <c r="DB104" s="44">
        <v>89253</v>
      </c>
      <c r="DC104" s="44">
        <v>89492</v>
      </c>
      <c r="DD104" s="44">
        <v>89411</v>
      </c>
      <c r="DE104" s="44">
        <v>89838</v>
      </c>
      <c r="DF104" s="44">
        <v>89658</v>
      </c>
      <c r="DG104" s="56">
        <v>89961</v>
      </c>
      <c r="DH104" s="43">
        <v>89472</v>
      </c>
      <c r="DI104" s="44">
        <v>90349</v>
      </c>
      <c r="DJ104" s="44">
        <v>90904</v>
      </c>
      <c r="DK104" s="44">
        <v>91824</v>
      </c>
      <c r="DL104" s="44">
        <v>91702</v>
      </c>
      <c r="DM104" s="44">
        <v>92415</v>
      </c>
      <c r="DN104" s="44">
        <v>85495</v>
      </c>
      <c r="DO104" s="44">
        <v>85763</v>
      </c>
      <c r="DP104" s="44">
        <v>86744</v>
      </c>
      <c r="DQ104" s="56">
        <v>86663</v>
      </c>
      <c r="DR104" s="56">
        <v>87211</v>
      </c>
      <c r="DS104" s="231">
        <v>86738</v>
      </c>
      <c r="DT104" s="56">
        <v>85182</v>
      </c>
      <c r="DU104" s="103">
        <v>-1556</v>
      </c>
      <c r="DV104" s="83">
        <v>-1.8266769974877319</v>
      </c>
      <c r="DW104" s="103">
        <v>-4779</v>
      </c>
      <c r="DX104" s="83">
        <v>-5.3123019975322645</v>
      </c>
    </row>
    <row r="105" spans="1:128" ht="15" outlineLevel="2">
      <c r="A105" s="343">
        <v>30</v>
      </c>
      <c r="B105" s="343" t="s">
        <v>391</v>
      </c>
      <c r="C105" s="343" t="s">
        <v>392</v>
      </c>
      <c r="D105" s="346">
        <v>12527</v>
      </c>
      <c r="E105" s="357">
        <v>12451</v>
      </c>
      <c r="F105" s="357">
        <v>12452</v>
      </c>
      <c r="G105" s="357">
        <v>12482</v>
      </c>
      <c r="H105" s="357">
        <v>12601</v>
      </c>
      <c r="I105" s="357">
        <v>12641</v>
      </c>
      <c r="J105" s="357">
        <v>12548</v>
      </c>
      <c r="K105" s="357">
        <v>12524</v>
      </c>
      <c r="L105" s="357">
        <v>12301</v>
      </c>
      <c r="M105" s="357">
        <v>12332</v>
      </c>
      <c r="N105" s="357">
        <v>12280</v>
      </c>
      <c r="O105" s="349">
        <v>12381</v>
      </c>
      <c r="P105" s="346">
        <v>12029</v>
      </c>
      <c r="Q105" s="357">
        <v>9412</v>
      </c>
      <c r="R105" s="357">
        <v>11978</v>
      </c>
      <c r="S105" s="357">
        <v>12028</v>
      </c>
      <c r="T105" s="357">
        <v>12601</v>
      </c>
      <c r="U105" s="357">
        <v>12231</v>
      </c>
      <c r="V105" s="357">
        <v>12230</v>
      </c>
      <c r="W105" s="357">
        <v>12579</v>
      </c>
      <c r="X105" s="357">
        <v>12640</v>
      </c>
      <c r="Y105" s="357">
        <v>12557</v>
      </c>
      <c r="Z105" s="357">
        <v>12520</v>
      </c>
      <c r="AA105" s="349">
        <v>12206</v>
      </c>
      <c r="AB105" s="346">
        <v>11826</v>
      </c>
      <c r="AC105" s="357">
        <v>11666</v>
      </c>
      <c r="AD105" s="357">
        <v>11779</v>
      </c>
      <c r="AE105" s="357">
        <v>12020</v>
      </c>
      <c r="AF105" s="357">
        <v>12030</v>
      </c>
      <c r="AG105" s="357">
        <v>12093</v>
      </c>
      <c r="AH105" s="357">
        <v>12296</v>
      </c>
      <c r="AI105" s="357">
        <v>12383</v>
      </c>
      <c r="AJ105" s="357">
        <v>12425</v>
      </c>
      <c r="AK105" s="357">
        <v>12607</v>
      </c>
      <c r="AL105" s="357">
        <v>12552</v>
      </c>
      <c r="AM105" s="349">
        <v>12542</v>
      </c>
      <c r="AN105" s="346">
        <v>12462</v>
      </c>
      <c r="AO105" s="357">
        <v>12434</v>
      </c>
      <c r="AP105" s="357">
        <v>12604</v>
      </c>
      <c r="AQ105" s="357">
        <v>12808</v>
      </c>
      <c r="AR105" s="357">
        <v>13030</v>
      </c>
      <c r="AS105" s="357">
        <v>13631</v>
      </c>
      <c r="AT105" s="357">
        <v>13803</v>
      </c>
      <c r="AU105" s="357">
        <v>13860</v>
      </c>
      <c r="AV105" s="357">
        <v>13934</v>
      </c>
      <c r="AW105" s="357">
        <v>14042</v>
      </c>
      <c r="AX105" s="357">
        <v>13902</v>
      </c>
      <c r="AY105" s="349">
        <v>13769</v>
      </c>
      <c r="AZ105" s="346">
        <v>13512</v>
      </c>
      <c r="BA105" s="357">
        <v>13516</v>
      </c>
      <c r="BB105" s="357">
        <v>13728</v>
      </c>
      <c r="BC105" s="357">
        <v>13453</v>
      </c>
      <c r="BD105" s="357">
        <v>13279</v>
      </c>
      <c r="BE105" s="357">
        <v>13405</v>
      </c>
      <c r="BF105" s="357">
        <v>13541</v>
      </c>
      <c r="BG105" s="357">
        <v>13528</v>
      </c>
      <c r="BH105" s="357">
        <v>13577</v>
      </c>
      <c r="BI105" s="357">
        <v>13639</v>
      </c>
      <c r="BJ105" s="357">
        <v>13630</v>
      </c>
      <c r="BK105" s="345">
        <v>13701</v>
      </c>
      <c r="BL105" s="346">
        <v>13540</v>
      </c>
      <c r="BM105" s="357">
        <v>13637</v>
      </c>
      <c r="BN105" s="357">
        <v>13697</v>
      </c>
      <c r="BO105" s="357">
        <v>13681</v>
      </c>
      <c r="BP105" s="357">
        <v>13671</v>
      </c>
      <c r="BQ105" s="357">
        <v>13731</v>
      </c>
      <c r="BR105" s="357">
        <v>13654</v>
      </c>
      <c r="BS105" s="357">
        <v>13727</v>
      </c>
      <c r="BT105" s="357">
        <v>13860</v>
      </c>
      <c r="BU105" s="357">
        <v>13911</v>
      </c>
      <c r="BV105" s="357">
        <v>13752</v>
      </c>
      <c r="BW105" s="345">
        <v>13365</v>
      </c>
      <c r="BX105" s="346">
        <v>13296</v>
      </c>
      <c r="BY105" s="357">
        <v>13559</v>
      </c>
      <c r="BZ105" s="357">
        <v>13694</v>
      </c>
      <c r="CA105" s="357">
        <v>13788</v>
      </c>
      <c r="CB105" s="357">
        <v>13965</v>
      </c>
      <c r="CC105" s="357">
        <v>14053</v>
      </c>
      <c r="CD105" s="357">
        <v>14016</v>
      </c>
      <c r="CE105" s="357">
        <v>14022</v>
      </c>
      <c r="CF105" s="357">
        <v>14147</v>
      </c>
      <c r="CG105" s="357">
        <v>14323</v>
      </c>
      <c r="CH105" s="357">
        <v>14291</v>
      </c>
      <c r="CI105" s="345">
        <v>14279</v>
      </c>
      <c r="CJ105" s="346">
        <v>13919</v>
      </c>
      <c r="CK105" s="357">
        <v>13873</v>
      </c>
      <c r="CL105" s="357">
        <v>13866</v>
      </c>
      <c r="CM105" s="357">
        <v>13734</v>
      </c>
      <c r="CN105" s="357">
        <v>13514</v>
      </c>
      <c r="CO105" s="357">
        <v>13505</v>
      </c>
      <c r="CP105" s="357">
        <v>13801</v>
      </c>
      <c r="CQ105" s="357">
        <v>14048</v>
      </c>
      <c r="CR105" s="357">
        <v>14226</v>
      </c>
      <c r="CS105" s="357">
        <v>14345</v>
      </c>
      <c r="CT105" s="357">
        <v>14486</v>
      </c>
      <c r="CU105" s="345">
        <v>14519</v>
      </c>
      <c r="CV105" s="346">
        <v>14341</v>
      </c>
      <c r="CW105" s="357">
        <v>14471</v>
      </c>
      <c r="CX105" s="357">
        <v>14606</v>
      </c>
      <c r="CY105" s="357">
        <v>14611</v>
      </c>
      <c r="CZ105" s="357">
        <v>14697</v>
      </c>
      <c r="DA105" s="357">
        <v>14635</v>
      </c>
      <c r="DB105" s="357">
        <v>14509</v>
      </c>
      <c r="DC105" s="357">
        <v>14589</v>
      </c>
      <c r="DD105" s="357">
        <v>14455</v>
      </c>
      <c r="DE105" s="357">
        <v>14528</v>
      </c>
      <c r="DF105" s="357">
        <v>14399</v>
      </c>
      <c r="DG105" s="345">
        <v>14436</v>
      </c>
      <c r="DH105" s="346">
        <v>14374</v>
      </c>
      <c r="DI105" s="357">
        <v>14486</v>
      </c>
      <c r="DJ105" s="357">
        <v>14024</v>
      </c>
      <c r="DK105" s="357">
        <v>13993</v>
      </c>
      <c r="DL105" s="357">
        <v>13864</v>
      </c>
      <c r="DM105" s="357">
        <v>13925</v>
      </c>
      <c r="DN105" s="357">
        <v>12968</v>
      </c>
      <c r="DO105" s="357">
        <v>12965</v>
      </c>
      <c r="DP105" s="357">
        <v>13401</v>
      </c>
      <c r="DQ105" s="345">
        <v>13736</v>
      </c>
      <c r="DR105" s="345">
        <v>13924</v>
      </c>
      <c r="DS105" s="349">
        <v>13913</v>
      </c>
      <c r="DT105" s="345">
        <v>13748</v>
      </c>
      <c r="DU105" s="103">
        <v>-165</v>
      </c>
      <c r="DV105" s="83">
        <v>-1.2001745708466687</v>
      </c>
      <c r="DW105" s="103">
        <v>-688</v>
      </c>
      <c r="DX105" s="83">
        <v>-4.7658631199778334</v>
      </c>
    </row>
    <row r="106" spans="1:128" ht="15" outlineLevel="2">
      <c r="A106" s="343">
        <v>34</v>
      </c>
      <c r="B106" s="343" t="s">
        <v>391</v>
      </c>
      <c r="C106" s="343" t="s">
        <v>393</v>
      </c>
      <c r="D106" s="346">
        <v>7905</v>
      </c>
      <c r="E106" s="357">
        <v>7881</v>
      </c>
      <c r="F106" s="357">
        <v>7774</v>
      </c>
      <c r="G106" s="357">
        <v>7903</v>
      </c>
      <c r="H106" s="357">
        <v>8012</v>
      </c>
      <c r="I106" s="357">
        <v>8112</v>
      </c>
      <c r="J106" s="357">
        <v>8158</v>
      </c>
      <c r="K106" s="357">
        <v>8244</v>
      </c>
      <c r="L106" s="357">
        <v>8206</v>
      </c>
      <c r="M106" s="357">
        <v>8235</v>
      </c>
      <c r="N106" s="357">
        <v>8275</v>
      </c>
      <c r="O106" s="349">
        <v>8209</v>
      </c>
      <c r="P106" s="346">
        <v>8083</v>
      </c>
      <c r="Q106" s="357">
        <v>4212</v>
      </c>
      <c r="R106" s="357">
        <v>7877</v>
      </c>
      <c r="S106" s="357">
        <v>8048</v>
      </c>
      <c r="T106" s="357">
        <v>8012</v>
      </c>
      <c r="U106" s="357">
        <v>8098</v>
      </c>
      <c r="V106" s="357">
        <v>8067</v>
      </c>
      <c r="W106" s="357">
        <v>8256</v>
      </c>
      <c r="X106" s="357">
        <v>8195</v>
      </c>
      <c r="Y106" s="357">
        <v>8298</v>
      </c>
      <c r="Z106" s="357">
        <v>8368</v>
      </c>
      <c r="AA106" s="349">
        <v>8182</v>
      </c>
      <c r="AB106" s="346">
        <v>7968</v>
      </c>
      <c r="AC106" s="357">
        <v>7809</v>
      </c>
      <c r="AD106" s="357">
        <v>7855</v>
      </c>
      <c r="AE106" s="357">
        <v>7876</v>
      </c>
      <c r="AF106" s="357">
        <v>7851</v>
      </c>
      <c r="AG106" s="357">
        <v>7901</v>
      </c>
      <c r="AH106" s="357">
        <v>8117</v>
      </c>
      <c r="AI106" s="357">
        <v>8359</v>
      </c>
      <c r="AJ106" s="357">
        <v>8531</v>
      </c>
      <c r="AK106" s="357">
        <v>8561</v>
      </c>
      <c r="AL106" s="357">
        <v>8497</v>
      </c>
      <c r="AM106" s="349">
        <v>8410</v>
      </c>
      <c r="AN106" s="346">
        <v>8060</v>
      </c>
      <c r="AO106" s="357">
        <v>7695</v>
      </c>
      <c r="AP106" s="357">
        <v>7864</v>
      </c>
      <c r="AQ106" s="357">
        <v>8133</v>
      </c>
      <c r="AR106" s="357">
        <v>8258</v>
      </c>
      <c r="AS106" s="357">
        <v>8454</v>
      </c>
      <c r="AT106" s="357">
        <v>8585</v>
      </c>
      <c r="AU106" s="357">
        <v>8687</v>
      </c>
      <c r="AV106" s="357">
        <v>8716</v>
      </c>
      <c r="AW106" s="357">
        <v>8830</v>
      </c>
      <c r="AX106" s="357">
        <v>8788</v>
      </c>
      <c r="AY106" s="349">
        <v>8750</v>
      </c>
      <c r="AZ106" s="346">
        <v>8659</v>
      </c>
      <c r="BA106" s="357">
        <v>8570</v>
      </c>
      <c r="BB106" s="357">
        <v>8612</v>
      </c>
      <c r="BC106" s="357">
        <v>8406</v>
      </c>
      <c r="BD106" s="357">
        <v>8425</v>
      </c>
      <c r="BE106" s="357">
        <v>8588</v>
      </c>
      <c r="BF106" s="357">
        <v>8613</v>
      </c>
      <c r="BG106" s="357">
        <v>8947</v>
      </c>
      <c r="BH106" s="357">
        <v>8444</v>
      </c>
      <c r="BI106" s="357">
        <v>8394</v>
      </c>
      <c r="BJ106" s="357">
        <v>8231</v>
      </c>
      <c r="BK106" s="345">
        <v>8280</v>
      </c>
      <c r="BL106" s="346">
        <v>8154</v>
      </c>
      <c r="BM106" s="357">
        <v>8087</v>
      </c>
      <c r="BN106" s="357">
        <v>8189</v>
      </c>
      <c r="BO106" s="357">
        <v>8300</v>
      </c>
      <c r="BP106" s="357">
        <v>8309</v>
      </c>
      <c r="BQ106" s="357">
        <v>8299</v>
      </c>
      <c r="BR106" s="357">
        <v>8245</v>
      </c>
      <c r="BS106" s="357">
        <v>8330</v>
      </c>
      <c r="BT106" s="357">
        <v>8378</v>
      </c>
      <c r="BU106" s="357">
        <v>8339</v>
      </c>
      <c r="BV106" s="357">
        <v>8246</v>
      </c>
      <c r="BW106" s="345">
        <v>8291</v>
      </c>
      <c r="BX106" s="346">
        <v>8012</v>
      </c>
      <c r="BY106" s="357">
        <v>7872</v>
      </c>
      <c r="BZ106" s="357">
        <v>7985</v>
      </c>
      <c r="CA106" s="357">
        <v>8046</v>
      </c>
      <c r="CB106" s="357">
        <v>8080</v>
      </c>
      <c r="CC106" s="357">
        <v>8134</v>
      </c>
      <c r="CD106" s="357">
        <v>8184</v>
      </c>
      <c r="CE106" s="357">
        <v>8268</v>
      </c>
      <c r="CF106" s="357">
        <v>8212</v>
      </c>
      <c r="CG106" s="357">
        <v>8257</v>
      </c>
      <c r="CH106" s="357">
        <v>8252</v>
      </c>
      <c r="CI106" s="345">
        <v>8201</v>
      </c>
      <c r="CJ106" s="346">
        <v>7971</v>
      </c>
      <c r="CK106" s="357">
        <v>7748</v>
      </c>
      <c r="CL106" s="357">
        <v>7852</v>
      </c>
      <c r="CM106" s="357">
        <v>7845</v>
      </c>
      <c r="CN106" s="357">
        <v>7768</v>
      </c>
      <c r="CO106" s="357">
        <v>7831</v>
      </c>
      <c r="CP106" s="357">
        <v>7888</v>
      </c>
      <c r="CQ106" s="357">
        <v>8022</v>
      </c>
      <c r="CR106" s="357">
        <v>8088</v>
      </c>
      <c r="CS106" s="357">
        <v>8186</v>
      </c>
      <c r="CT106" s="357">
        <v>8285</v>
      </c>
      <c r="CU106" s="345">
        <v>8296</v>
      </c>
      <c r="CV106" s="346">
        <v>8234</v>
      </c>
      <c r="CW106" s="357">
        <v>8271</v>
      </c>
      <c r="CX106" s="357">
        <v>8376</v>
      </c>
      <c r="CY106" s="357">
        <v>8416</v>
      </c>
      <c r="CZ106" s="357">
        <v>8500</v>
      </c>
      <c r="DA106" s="357">
        <v>8501</v>
      </c>
      <c r="DB106" s="357">
        <v>8485</v>
      </c>
      <c r="DC106" s="357">
        <v>8577</v>
      </c>
      <c r="DD106" s="357">
        <v>8669</v>
      </c>
      <c r="DE106" s="357">
        <v>8753</v>
      </c>
      <c r="DF106" s="357">
        <v>8714</v>
      </c>
      <c r="DG106" s="345">
        <v>8705</v>
      </c>
      <c r="DH106" s="346">
        <v>8907</v>
      </c>
      <c r="DI106" s="357">
        <v>9323</v>
      </c>
      <c r="DJ106" s="357">
        <v>9734</v>
      </c>
      <c r="DK106" s="357">
        <v>10111</v>
      </c>
      <c r="DL106" s="357">
        <v>10285</v>
      </c>
      <c r="DM106" s="357">
        <v>10516</v>
      </c>
      <c r="DN106" s="357">
        <v>9820</v>
      </c>
      <c r="DO106" s="357">
        <v>9899</v>
      </c>
      <c r="DP106" s="357">
        <v>10156</v>
      </c>
      <c r="DQ106" s="345">
        <v>10280</v>
      </c>
      <c r="DR106" s="345">
        <v>10497</v>
      </c>
      <c r="DS106" s="349">
        <v>10539</v>
      </c>
      <c r="DT106" s="345">
        <v>10449</v>
      </c>
      <c r="DU106" s="103">
        <v>-90</v>
      </c>
      <c r="DV106" s="83">
        <v>-0.8613264427217916</v>
      </c>
      <c r="DW106" s="103">
        <v>1744</v>
      </c>
      <c r="DX106" s="83">
        <v>20.034462952326248</v>
      </c>
    </row>
    <row r="107" spans="1:128" ht="15" outlineLevel="2">
      <c r="A107" s="343">
        <v>36</v>
      </c>
      <c r="B107" s="343" t="s">
        <v>391</v>
      </c>
      <c r="C107" s="343" t="s">
        <v>394</v>
      </c>
      <c r="D107" s="346">
        <v>1401</v>
      </c>
      <c r="E107" s="357">
        <v>1385</v>
      </c>
      <c r="F107" s="357">
        <v>1409</v>
      </c>
      <c r="G107" s="357">
        <v>1418</v>
      </c>
      <c r="H107" s="357">
        <v>1404</v>
      </c>
      <c r="I107" s="357">
        <v>1412</v>
      </c>
      <c r="J107" s="357">
        <v>1329</v>
      </c>
      <c r="K107" s="357">
        <v>1331</v>
      </c>
      <c r="L107" s="357">
        <v>1296</v>
      </c>
      <c r="M107" s="357">
        <v>1306</v>
      </c>
      <c r="N107" s="357">
        <v>1291</v>
      </c>
      <c r="O107" s="349">
        <v>1359</v>
      </c>
      <c r="P107" s="346">
        <v>1324</v>
      </c>
      <c r="Q107" s="357">
        <v>1277</v>
      </c>
      <c r="R107" s="357">
        <v>1348</v>
      </c>
      <c r="S107" s="357">
        <v>1381</v>
      </c>
      <c r="T107" s="357">
        <v>1404</v>
      </c>
      <c r="U107" s="357">
        <v>1371</v>
      </c>
      <c r="V107" s="357">
        <v>1413</v>
      </c>
      <c r="W107" s="357">
        <v>1463</v>
      </c>
      <c r="X107" s="357">
        <v>1453</v>
      </c>
      <c r="Y107" s="357">
        <v>1448</v>
      </c>
      <c r="Z107" s="357">
        <v>1465</v>
      </c>
      <c r="AA107" s="349">
        <v>1443</v>
      </c>
      <c r="AB107" s="346">
        <v>1393</v>
      </c>
      <c r="AC107" s="357">
        <v>1356</v>
      </c>
      <c r="AD107" s="357">
        <v>1374</v>
      </c>
      <c r="AE107" s="357">
        <v>1412</v>
      </c>
      <c r="AF107" s="357">
        <v>1450</v>
      </c>
      <c r="AG107" s="357">
        <v>1474</v>
      </c>
      <c r="AH107" s="357">
        <v>1502</v>
      </c>
      <c r="AI107" s="357">
        <v>1481</v>
      </c>
      <c r="AJ107" s="357">
        <v>1507</v>
      </c>
      <c r="AK107" s="357">
        <v>1519</v>
      </c>
      <c r="AL107" s="357">
        <v>1475</v>
      </c>
      <c r="AM107" s="349">
        <v>1486</v>
      </c>
      <c r="AN107" s="346">
        <v>1491</v>
      </c>
      <c r="AO107" s="357">
        <v>1482</v>
      </c>
      <c r="AP107" s="357">
        <v>1529</v>
      </c>
      <c r="AQ107" s="357">
        <v>1564</v>
      </c>
      <c r="AR107" s="357">
        <v>1590</v>
      </c>
      <c r="AS107" s="357">
        <v>1681</v>
      </c>
      <c r="AT107" s="357">
        <v>1722</v>
      </c>
      <c r="AU107" s="357">
        <v>1708</v>
      </c>
      <c r="AV107" s="357">
        <v>1729</v>
      </c>
      <c r="AW107" s="357">
        <v>1776</v>
      </c>
      <c r="AX107" s="357">
        <v>1743</v>
      </c>
      <c r="AY107" s="349">
        <v>1656</v>
      </c>
      <c r="AZ107" s="346">
        <v>1651</v>
      </c>
      <c r="BA107" s="357">
        <v>1639</v>
      </c>
      <c r="BB107" s="357">
        <v>1648</v>
      </c>
      <c r="BC107" s="357">
        <v>1613</v>
      </c>
      <c r="BD107" s="357">
        <v>1590</v>
      </c>
      <c r="BE107" s="357">
        <v>1609</v>
      </c>
      <c r="BF107" s="357">
        <v>1604</v>
      </c>
      <c r="BG107" s="357">
        <v>1690</v>
      </c>
      <c r="BH107" s="357">
        <v>1581</v>
      </c>
      <c r="BI107" s="357">
        <v>1573</v>
      </c>
      <c r="BJ107" s="357">
        <v>1527</v>
      </c>
      <c r="BK107" s="345">
        <v>1512</v>
      </c>
      <c r="BL107" s="346">
        <v>1477</v>
      </c>
      <c r="BM107" s="357">
        <v>1483</v>
      </c>
      <c r="BN107" s="357">
        <v>1485</v>
      </c>
      <c r="BO107" s="357">
        <v>1508</v>
      </c>
      <c r="BP107" s="357">
        <v>1473</v>
      </c>
      <c r="BQ107" s="357">
        <v>1472</v>
      </c>
      <c r="BR107" s="357">
        <v>1468</v>
      </c>
      <c r="BS107" s="357">
        <v>1504</v>
      </c>
      <c r="BT107" s="357">
        <v>1515</v>
      </c>
      <c r="BU107" s="357">
        <v>1499</v>
      </c>
      <c r="BV107" s="357">
        <v>1483</v>
      </c>
      <c r="BW107" s="345">
        <v>1473</v>
      </c>
      <c r="BX107" s="346">
        <v>1441</v>
      </c>
      <c r="BY107" s="357">
        <v>1430</v>
      </c>
      <c r="BZ107" s="357">
        <v>1484</v>
      </c>
      <c r="CA107" s="357">
        <v>1456</v>
      </c>
      <c r="CB107" s="357">
        <v>1500</v>
      </c>
      <c r="CC107" s="357">
        <v>1482</v>
      </c>
      <c r="CD107" s="357">
        <v>1482</v>
      </c>
      <c r="CE107" s="357">
        <v>1472</v>
      </c>
      <c r="CF107" s="357">
        <v>1479</v>
      </c>
      <c r="CG107" s="357">
        <v>1516</v>
      </c>
      <c r="CH107" s="357">
        <v>1502</v>
      </c>
      <c r="CI107" s="345">
        <v>1506</v>
      </c>
      <c r="CJ107" s="346">
        <v>1459</v>
      </c>
      <c r="CK107" s="357">
        <v>1446</v>
      </c>
      <c r="CL107" s="357">
        <v>1442</v>
      </c>
      <c r="CM107" s="357">
        <v>1459</v>
      </c>
      <c r="CN107" s="357">
        <v>1431</v>
      </c>
      <c r="CO107" s="357">
        <v>1435</v>
      </c>
      <c r="CP107" s="357">
        <v>1442</v>
      </c>
      <c r="CQ107" s="357">
        <v>1488</v>
      </c>
      <c r="CR107" s="357">
        <v>1516</v>
      </c>
      <c r="CS107" s="357">
        <v>1522</v>
      </c>
      <c r="CT107" s="357">
        <v>1513</v>
      </c>
      <c r="CU107" s="345">
        <v>1513</v>
      </c>
      <c r="CV107" s="346">
        <v>1500</v>
      </c>
      <c r="CW107" s="357">
        <v>1506</v>
      </c>
      <c r="CX107" s="357">
        <v>1548</v>
      </c>
      <c r="CY107" s="357">
        <v>1547</v>
      </c>
      <c r="CZ107" s="357">
        <v>1557</v>
      </c>
      <c r="DA107" s="357">
        <v>1550</v>
      </c>
      <c r="DB107" s="357">
        <v>1538</v>
      </c>
      <c r="DC107" s="357">
        <v>1525</v>
      </c>
      <c r="DD107" s="357">
        <v>1555</v>
      </c>
      <c r="DE107" s="357">
        <v>1562</v>
      </c>
      <c r="DF107" s="357">
        <v>1493</v>
      </c>
      <c r="DG107" s="345">
        <v>1496</v>
      </c>
      <c r="DH107" s="346">
        <v>1472</v>
      </c>
      <c r="DI107" s="357">
        <v>1498</v>
      </c>
      <c r="DJ107" s="357">
        <v>1507</v>
      </c>
      <c r="DK107" s="357">
        <v>1533</v>
      </c>
      <c r="DL107" s="357">
        <v>1516</v>
      </c>
      <c r="DM107" s="357">
        <v>1515</v>
      </c>
      <c r="DN107" s="357">
        <v>1357</v>
      </c>
      <c r="DO107" s="357">
        <v>1355</v>
      </c>
      <c r="DP107" s="357">
        <v>1362</v>
      </c>
      <c r="DQ107" s="345">
        <v>1346</v>
      </c>
      <c r="DR107" s="345">
        <v>1358</v>
      </c>
      <c r="DS107" s="349">
        <v>1316</v>
      </c>
      <c r="DT107" s="345">
        <v>1290</v>
      </c>
      <c r="DU107" s="103">
        <v>-26</v>
      </c>
      <c r="DV107" s="83">
        <v>-2.0155038759689923</v>
      </c>
      <c r="DW107" s="103">
        <v>-206</v>
      </c>
      <c r="DX107" s="83">
        <v>-13.770053475935828</v>
      </c>
    </row>
    <row r="108" spans="1:128" ht="15" outlineLevel="2">
      <c r="A108" s="343">
        <v>91</v>
      </c>
      <c r="B108" s="343" t="s">
        <v>391</v>
      </c>
      <c r="C108" s="343" t="s">
        <v>395</v>
      </c>
      <c r="D108" s="346">
        <v>740</v>
      </c>
      <c r="E108" s="357">
        <v>730</v>
      </c>
      <c r="F108" s="357">
        <v>750</v>
      </c>
      <c r="G108" s="357">
        <v>756</v>
      </c>
      <c r="H108" s="357">
        <v>748</v>
      </c>
      <c r="I108" s="357">
        <v>758</v>
      </c>
      <c r="J108" s="357">
        <v>754</v>
      </c>
      <c r="K108" s="357">
        <v>741</v>
      </c>
      <c r="L108" s="357">
        <v>731</v>
      </c>
      <c r="M108" s="357">
        <v>721</v>
      </c>
      <c r="N108" s="357">
        <v>718</v>
      </c>
      <c r="O108" s="349">
        <v>741</v>
      </c>
      <c r="P108" s="346">
        <v>674</v>
      </c>
      <c r="Q108" s="357">
        <v>659</v>
      </c>
      <c r="R108" s="357">
        <v>683</v>
      </c>
      <c r="S108" s="357">
        <v>713</v>
      </c>
      <c r="T108" s="357">
        <v>748</v>
      </c>
      <c r="U108" s="357">
        <v>739</v>
      </c>
      <c r="V108" s="357">
        <v>735</v>
      </c>
      <c r="W108" s="357">
        <v>757</v>
      </c>
      <c r="X108" s="357">
        <v>784</v>
      </c>
      <c r="Y108" s="357">
        <v>786</v>
      </c>
      <c r="Z108" s="357">
        <v>758</v>
      </c>
      <c r="AA108" s="349">
        <v>740</v>
      </c>
      <c r="AB108" s="346">
        <v>713</v>
      </c>
      <c r="AC108" s="357">
        <v>683</v>
      </c>
      <c r="AD108" s="357">
        <v>688</v>
      </c>
      <c r="AE108" s="357">
        <v>707</v>
      </c>
      <c r="AF108" s="357">
        <v>707</v>
      </c>
      <c r="AG108" s="357">
        <v>715</v>
      </c>
      <c r="AH108" s="357">
        <v>774</v>
      </c>
      <c r="AI108" s="357">
        <v>772</v>
      </c>
      <c r="AJ108" s="357">
        <v>786</v>
      </c>
      <c r="AK108" s="357">
        <v>794</v>
      </c>
      <c r="AL108" s="357">
        <v>763</v>
      </c>
      <c r="AM108" s="349">
        <v>765</v>
      </c>
      <c r="AN108" s="346">
        <v>768</v>
      </c>
      <c r="AO108" s="357">
        <v>686</v>
      </c>
      <c r="AP108" s="357">
        <v>702</v>
      </c>
      <c r="AQ108" s="357">
        <v>734</v>
      </c>
      <c r="AR108" s="357">
        <v>737</v>
      </c>
      <c r="AS108" s="357">
        <v>807</v>
      </c>
      <c r="AT108" s="357">
        <v>811</v>
      </c>
      <c r="AU108" s="357">
        <v>807</v>
      </c>
      <c r="AV108" s="357">
        <v>801</v>
      </c>
      <c r="AW108" s="357">
        <v>810</v>
      </c>
      <c r="AX108" s="357">
        <v>785</v>
      </c>
      <c r="AY108" s="349">
        <v>774</v>
      </c>
      <c r="AZ108" s="346">
        <v>747</v>
      </c>
      <c r="BA108" s="357">
        <v>738</v>
      </c>
      <c r="BB108" s="357">
        <v>749</v>
      </c>
      <c r="BC108" s="357">
        <v>734</v>
      </c>
      <c r="BD108" s="357">
        <v>744</v>
      </c>
      <c r="BE108" s="357">
        <v>755</v>
      </c>
      <c r="BF108" s="357">
        <v>762</v>
      </c>
      <c r="BG108" s="357">
        <v>732</v>
      </c>
      <c r="BH108" s="357">
        <v>755</v>
      </c>
      <c r="BI108" s="357">
        <v>739</v>
      </c>
      <c r="BJ108" s="357">
        <v>751</v>
      </c>
      <c r="BK108" s="345">
        <v>761</v>
      </c>
      <c r="BL108" s="346">
        <v>745</v>
      </c>
      <c r="BM108" s="357">
        <v>750</v>
      </c>
      <c r="BN108" s="357">
        <v>770</v>
      </c>
      <c r="BO108" s="357">
        <v>787</v>
      </c>
      <c r="BP108" s="357">
        <v>800</v>
      </c>
      <c r="BQ108" s="357">
        <v>815</v>
      </c>
      <c r="BR108" s="357">
        <v>812</v>
      </c>
      <c r="BS108" s="357">
        <v>814</v>
      </c>
      <c r="BT108" s="357">
        <v>820</v>
      </c>
      <c r="BU108" s="357">
        <v>812</v>
      </c>
      <c r="BV108" s="357">
        <v>821</v>
      </c>
      <c r="BW108" s="345">
        <v>828</v>
      </c>
      <c r="BX108" s="346">
        <v>790</v>
      </c>
      <c r="BY108" s="357">
        <v>806</v>
      </c>
      <c r="BZ108" s="357">
        <v>799</v>
      </c>
      <c r="CA108" s="357">
        <v>804</v>
      </c>
      <c r="CB108" s="357">
        <v>823</v>
      </c>
      <c r="CC108" s="357">
        <v>848</v>
      </c>
      <c r="CD108" s="357">
        <v>861</v>
      </c>
      <c r="CE108" s="357">
        <v>867</v>
      </c>
      <c r="CF108" s="357">
        <v>875</v>
      </c>
      <c r="CG108" s="357">
        <v>876</v>
      </c>
      <c r="CH108" s="357">
        <v>900</v>
      </c>
      <c r="CI108" s="345">
        <v>910</v>
      </c>
      <c r="CJ108" s="346">
        <v>874</v>
      </c>
      <c r="CK108" s="357">
        <v>869</v>
      </c>
      <c r="CL108" s="357">
        <v>878</v>
      </c>
      <c r="CM108" s="357">
        <v>880</v>
      </c>
      <c r="CN108" s="357">
        <v>836</v>
      </c>
      <c r="CO108" s="357">
        <v>831</v>
      </c>
      <c r="CP108" s="357">
        <v>821</v>
      </c>
      <c r="CQ108" s="357">
        <v>844</v>
      </c>
      <c r="CR108" s="357">
        <v>856</v>
      </c>
      <c r="CS108" s="357">
        <v>873</v>
      </c>
      <c r="CT108" s="357">
        <v>883</v>
      </c>
      <c r="CU108" s="345">
        <v>880</v>
      </c>
      <c r="CV108" s="346">
        <v>874</v>
      </c>
      <c r="CW108" s="357">
        <v>898</v>
      </c>
      <c r="CX108" s="357">
        <v>905</v>
      </c>
      <c r="CY108" s="357">
        <v>923</v>
      </c>
      <c r="CZ108" s="357">
        <v>926</v>
      </c>
      <c r="DA108" s="357">
        <v>930</v>
      </c>
      <c r="DB108" s="357">
        <v>914</v>
      </c>
      <c r="DC108" s="357">
        <v>910</v>
      </c>
      <c r="DD108" s="357">
        <v>932</v>
      </c>
      <c r="DE108" s="357">
        <v>942</v>
      </c>
      <c r="DF108" s="357">
        <v>931</v>
      </c>
      <c r="DG108" s="345">
        <v>945</v>
      </c>
      <c r="DH108" s="346">
        <v>925</v>
      </c>
      <c r="DI108" s="357">
        <v>923</v>
      </c>
      <c r="DJ108" s="357">
        <v>936</v>
      </c>
      <c r="DK108" s="357">
        <v>950</v>
      </c>
      <c r="DL108" s="357">
        <v>945</v>
      </c>
      <c r="DM108" s="357">
        <v>957</v>
      </c>
      <c r="DN108" s="357">
        <v>860</v>
      </c>
      <c r="DO108" s="357">
        <v>865</v>
      </c>
      <c r="DP108" s="357">
        <v>881</v>
      </c>
      <c r="DQ108" s="345">
        <v>874</v>
      </c>
      <c r="DR108" s="345">
        <v>906</v>
      </c>
      <c r="DS108" s="349">
        <v>903</v>
      </c>
      <c r="DT108" s="345">
        <v>857</v>
      </c>
      <c r="DU108" s="103">
        <v>-46</v>
      </c>
      <c r="DV108" s="83">
        <v>-5.3675612602100351</v>
      </c>
      <c r="DW108" s="103">
        <v>-88</v>
      </c>
      <c r="DX108" s="83">
        <v>-9.3121693121693117</v>
      </c>
    </row>
    <row r="109" spans="1:128" ht="15" outlineLevel="2">
      <c r="A109" s="343">
        <v>93</v>
      </c>
      <c r="B109" s="343" t="s">
        <v>391</v>
      </c>
      <c r="C109" s="343" t="s">
        <v>396</v>
      </c>
      <c r="D109" s="346">
        <v>1373</v>
      </c>
      <c r="E109" s="357">
        <v>1398</v>
      </c>
      <c r="F109" s="357">
        <v>1386</v>
      </c>
      <c r="G109" s="357">
        <v>1391</v>
      </c>
      <c r="H109" s="357">
        <v>1375</v>
      </c>
      <c r="I109" s="357">
        <v>1396</v>
      </c>
      <c r="J109" s="357">
        <v>1397</v>
      </c>
      <c r="K109" s="357">
        <v>1387</v>
      </c>
      <c r="L109" s="357">
        <v>1388</v>
      </c>
      <c r="M109" s="357">
        <v>1388</v>
      </c>
      <c r="N109" s="357">
        <v>1408</v>
      </c>
      <c r="O109" s="349">
        <v>1443</v>
      </c>
      <c r="P109" s="346">
        <v>1402</v>
      </c>
      <c r="Q109" s="357">
        <v>927</v>
      </c>
      <c r="R109" s="357">
        <v>1266</v>
      </c>
      <c r="S109" s="357">
        <v>1324</v>
      </c>
      <c r="T109" s="357">
        <v>1375</v>
      </c>
      <c r="U109" s="357">
        <v>1347</v>
      </c>
      <c r="V109" s="357">
        <v>1347</v>
      </c>
      <c r="W109" s="357">
        <v>1366</v>
      </c>
      <c r="X109" s="357">
        <v>1362</v>
      </c>
      <c r="Y109" s="357">
        <v>1388</v>
      </c>
      <c r="Z109" s="357">
        <v>1305</v>
      </c>
      <c r="AA109" s="349">
        <v>1269</v>
      </c>
      <c r="AB109" s="346">
        <v>1236</v>
      </c>
      <c r="AC109" s="357">
        <v>1224</v>
      </c>
      <c r="AD109" s="357">
        <v>1252</v>
      </c>
      <c r="AE109" s="357">
        <v>1253</v>
      </c>
      <c r="AF109" s="357">
        <v>1225</v>
      </c>
      <c r="AG109" s="357">
        <v>1245</v>
      </c>
      <c r="AH109" s="357">
        <v>1360</v>
      </c>
      <c r="AI109" s="357">
        <v>1389</v>
      </c>
      <c r="AJ109" s="357">
        <v>1402</v>
      </c>
      <c r="AK109" s="357">
        <v>1370</v>
      </c>
      <c r="AL109" s="357">
        <v>1245</v>
      </c>
      <c r="AM109" s="349">
        <v>1258</v>
      </c>
      <c r="AN109" s="346">
        <v>1243</v>
      </c>
      <c r="AO109" s="357">
        <v>1162</v>
      </c>
      <c r="AP109" s="357">
        <v>1199</v>
      </c>
      <c r="AQ109" s="357">
        <v>1277</v>
      </c>
      <c r="AR109" s="357">
        <v>1306</v>
      </c>
      <c r="AS109" s="357">
        <v>1340</v>
      </c>
      <c r="AT109" s="357">
        <v>1356</v>
      </c>
      <c r="AU109" s="357">
        <v>1365</v>
      </c>
      <c r="AV109" s="357">
        <v>1391</v>
      </c>
      <c r="AW109" s="357">
        <v>1380</v>
      </c>
      <c r="AX109" s="357">
        <v>1343</v>
      </c>
      <c r="AY109" s="349">
        <v>1325</v>
      </c>
      <c r="AZ109" s="346">
        <v>1292</v>
      </c>
      <c r="BA109" s="357">
        <v>1283</v>
      </c>
      <c r="BB109" s="357">
        <v>1273</v>
      </c>
      <c r="BC109" s="357">
        <v>1239</v>
      </c>
      <c r="BD109" s="357">
        <v>1248</v>
      </c>
      <c r="BE109" s="357">
        <v>1271</v>
      </c>
      <c r="BF109" s="357">
        <v>1259</v>
      </c>
      <c r="BG109" s="357">
        <v>1240</v>
      </c>
      <c r="BH109" s="357">
        <v>1233</v>
      </c>
      <c r="BI109" s="357">
        <v>1210</v>
      </c>
      <c r="BJ109" s="357">
        <v>1170</v>
      </c>
      <c r="BK109" s="345">
        <v>1157</v>
      </c>
      <c r="BL109" s="346">
        <v>1165</v>
      </c>
      <c r="BM109" s="357">
        <v>1194</v>
      </c>
      <c r="BN109" s="357">
        <v>1194</v>
      </c>
      <c r="BO109" s="357">
        <v>1214</v>
      </c>
      <c r="BP109" s="357">
        <v>1194</v>
      </c>
      <c r="BQ109" s="357">
        <v>1188</v>
      </c>
      <c r="BR109" s="357">
        <v>1165</v>
      </c>
      <c r="BS109" s="357">
        <v>1205</v>
      </c>
      <c r="BT109" s="357">
        <v>1190</v>
      </c>
      <c r="BU109" s="357">
        <v>1192</v>
      </c>
      <c r="BV109" s="357">
        <v>1180</v>
      </c>
      <c r="BW109" s="345">
        <v>1163</v>
      </c>
      <c r="BX109" s="346">
        <v>1073</v>
      </c>
      <c r="BY109" s="357">
        <v>1070</v>
      </c>
      <c r="BZ109" s="357">
        <v>1126</v>
      </c>
      <c r="CA109" s="357">
        <v>1143</v>
      </c>
      <c r="CB109" s="357">
        <v>1170</v>
      </c>
      <c r="CC109" s="357">
        <v>1197</v>
      </c>
      <c r="CD109" s="357">
        <v>1209</v>
      </c>
      <c r="CE109" s="357">
        <v>1244</v>
      </c>
      <c r="CF109" s="357">
        <v>1212</v>
      </c>
      <c r="CG109" s="357">
        <v>1233</v>
      </c>
      <c r="CH109" s="357">
        <v>1261</v>
      </c>
      <c r="CI109" s="345">
        <v>1217</v>
      </c>
      <c r="CJ109" s="346">
        <v>1130</v>
      </c>
      <c r="CK109" s="357">
        <v>1139</v>
      </c>
      <c r="CL109" s="357">
        <v>1153</v>
      </c>
      <c r="CM109" s="357">
        <v>1156</v>
      </c>
      <c r="CN109" s="357">
        <v>1167</v>
      </c>
      <c r="CO109" s="357">
        <v>1179</v>
      </c>
      <c r="CP109" s="357">
        <v>1140</v>
      </c>
      <c r="CQ109" s="357">
        <v>1185</v>
      </c>
      <c r="CR109" s="357">
        <v>1175</v>
      </c>
      <c r="CS109" s="357">
        <v>1130</v>
      </c>
      <c r="CT109" s="357">
        <v>1183</v>
      </c>
      <c r="CU109" s="345">
        <v>1146</v>
      </c>
      <c r="CV109" s="346">
        <v>1120</v>
      </c>
      <c r="CW109" s="357">
        <v>1115</v>
      </c>
      <c r="CX109" s="357">
        <v>1143</v>
      </c>
      <c r="CY109" s="357">
        <v>1166</v>
      </c>
      <c r="CZ109" s="357">
        <v>1147</v>
      </c>
      <c r="DA109" s="357">
        <v>1169</v>
      </c>
      <c r="DB109" s="357">
        <v>1175</v>
      </c>
      <c r="DC109" s="357">
        <v>1196</v>
      </c>
      <c r="DD109" s="357">
        <v>1253</v>
      </c>
      <c r="DE109" s="357">
        <v>1284</v>
      </c>
      <c r="DF109" s="357">
        <v>1285</v>
      </c>
      <c r="DG109" s="345">
        <v>1280</v>
      </c>
      <c r="DH109" s="346">
        <v>1239</v>
      </c>
      <c r="DI109" s="357">
        <v>1283</v>
      </c>
      <c r="DJ109" s="357">
        <v>1320</v>
      </c>
      <c r="DK109" s="357">
        <v>1315</v>
      </c>
      <c r="DL109" s="357">
        <v>1315</v>
      </c>
      <c r="DM109" s="357">
        <v>1322</v>
      </c>
      <c r="DN109" s="357">
        <v>1232</v>
      </c>
      <c r="DO109" s="357">
        <v>1233</v>
      </c>
      <c r="DP109" s="357">
        <v>1232</v>
      </c>
      <c r="DQ109" s="345">
        <v>1226</v>
      </c>
      <c r="DR109" s="345">
        <v>1226</v>
      </c>
      <c r="DS109" s="349">
        <v>1210</v>
      </c>
      <c r="DT109" s="345">
        <v>1127</v>
      </c>
      <c r="DU109" s="103">
        <v>-83</v>
      </c>
      <c r="DV109" s="83">
        <v>-7.3646850044365566</v>
      </c>
      <c r="DW109" s="103">
        <v>-153</v>
      </c>
      <c r="DX109" s="83">
        <v>-11.953125</v>
      </c>
    </row>
    <row r="110" spans="1:128" ht="15" outlineLevel="2">
      <c r="A110" s="343">
        <v>101</v>
      </c>
      <c r="B110" s="343" t="s">
        <v>391</v>
      </c>
      <c r="C110" s="343" t="s">
        <v>397</v>
      </c>
      <c r="D110" s="346">
        <v>6853</v>
      </c>
      <c r="E110" s="357">
        <v>6726</v>
      </c>
      <c r="F110" s="357">
        <v>6639</v>
      </c>
      <c r="G110" s="357">
        <v>6860</v>
      </c>
      <c r="H110" s="357">
        <v>7072</v>
      </c>
      <c r="I110" s="357">
        <v>7218</v>
      </c>
      <c r="J110" s="357">
        <v>7103</v>
      </c>
      <c r="K110" s="357">
        <v>7240</v>
      </c>
      <c r="L110" s="357">
        <v>7141</v>
      </c>
      <c r="M110" s="357">
        <v>7184</v>
      </c>
      <c r="N110" s="357">
        <v>7176</v>
      </c>
      <c r="O110" s="349">
        <v>7189</v>
      </c>
      <c r="P110" s="346">
        <v>7006</v>
      </c>
      <c r="Q110" s="357">
        <v>5031</v>
      </c>
      <c r="R110" s="357">
        <v>6574</v>
      </c>
      <c r="S110" s="357">
        <v>6780</v>
      </c>
      <c r="T110" s="357">
        <v>7072</v>
      </c>
      <c r="U110" s="357">
        <v>7085</v>
      </c>
      <c r="V110" s="357">
        <v>7077</v>
      </c>
      <c r="W110" s="357">
        <v>7263</v>
      </c>
      <c r="X110" s="357">
        <v>7307</v>
      </c>
      <c r="Y110" s="357">
        <v>7419</v>
      </c>
      <c r="Z110" s="357">
        <v>7348</v>
      </c>
      <c r="AA110" s="349">
        <v>7223</v>
      </c>
      <c r="AB110" s="346">
        <v>7026</v>
      </c>
      <c r="AC110" s="357">
        <v>6905</v>
      </c>
      <c r="AD110" s="357">
        <v>6913</v>
      </c>
      <c r="AE110" s="357">
        <v>7087</v>
      </c>
      <c r="AF110" s="357">
        <v>7185</v>
      </c>
      <c r="AG110" s="357">
        <v>7299</v>
      </c>
      <c r="AH110" s="357">
        <v>7469</v>
      </c>
      <c r="AI110" s="357">
        <v>7584</v>
      </c>
      <c r="AJ110" s="357">
        <v>7779</v>
      </c>
      <c r="AK110" s="357">
        <v>7731</v>
      </c>
      <c r="AL110" s="357">
        <v>7521</v>
      </c>
      <c r="AM110" s="349">
        <v>7523</v>
      </c>
      <c r="AN110" s="346">
        <v>7284</v>
      </c>
      <c r="AO110" s="357">
        <v>7165</v>
      </c>
      <c r="AP110" s="357">
        <v>7236</v>
      </c>
      <c r="AQ110" s="357">
        <v>7432</v>
      </c>
      <c r="AR110" s="357">
        <v>7483</v>
      </c>
      <c r="AS110" s="357">
        <v>7841</v>
      </c>
      <c r="AT110" s="357">
        <v>7914</v>
      </c>
      <c r="AU110" s="357">
        <v>7904</v>
      </c>
      <c r="AV110" s="357">
        <v>7846</v>
      </c>
      <c r="AW110" s="357">
        <v>7961</v>
      </c>
      <c r="AX110" s="357">
        <v>7872</v>
      </c>
      <c r="AY110" s="349">
        <v>7884</v>
      </c>
      <c r="AZ110" s="346">
        <v>7750</v>
      </c>
      <c r="BA110" s="357">
        <v>7780</v>
      </c>
      <c r="BB110" s="357">
        <v>7930</v>
      </c>
      <c r="BC110" s="357">
        <v>7818</v>
      </c>
      <c r="BD110" s="357">
        <v>7788</v>
      </c>
      <c r="BE110" s="357">
        <v>7795</v>
      </c>
      <c r="BF110" s="357">
        <v>7791</v>
      </c>
      <c r="BG110" s="357">
        <v>8435</v>
      </c>
      <c r="BH110" s="357">
        <v>7603</v>
      </c>
      <c r="BI110" s="357">
        <v>7595</v>
      </c>
      <c r="BJ110" s="357">
        <v>7515</v>
      </c>
      <c r="BK110" s="345">
        <v>7489</v>
      </c>
      <c r="BL110" s="346">
        <v>7381</v>
      </c>
      <c r="BM110" s="357">
        <v>7237</v>
      </c>
      <c r="BN110" s="357">
        <v>7391</v>
      </c>
      <c r="BO110" s="357">
        <v>7437</v>
      </c>
      <c r="BP110" s="357">
        <v>7344</v>
      </c>
      <c r="BQ110" s="357">
        <v>7354</v>
      </c>
      <c r="BR110" s="357">
        <v>7346</v>
      </c>
      <c r="BS110" s="357">
        <v>7421</v>
      </c>
      <c r="BT110" s="357">
        <v>7518</v>
      </c>
      <c r="BU110" s="357">
        <v>7584</v>
      </c>
      <c r="BV110" s="357">
        <v>7572</v>
      </c>
      <c r="BW110" s="345">
        <v>7556</v>
      </c>
      <c r="BX110" s="346">
        <v>7432</v>
      </c>
      <c r="BY110" s="357">
        <v>7458</v>
      </c>
      <c r="BZ110" s="357">
        <v>7471</v>
      </c>
      <c r="CA110" s="357">
        <v>7466</v>
      </c>
      <c r="CB110" s="357">
        <v>7422</v>
      </c>
      <c r="CC110" s="357">
        <v>7438</v>
      </c>
      <c r="CD110" s="357">
        <v>7498</v>
      </c>
      <c r="CE110" s="357">
        <v>7457</v>
      </c>
      <c r="CF110" s="357">
        <v>7403</v>
      </c>
      <c r="CG110" s="357">
        <v>7428</v>
      </c>
      <c r="CH110" s="357">
        <v>7396</v>
      </c>
      <c r="CI110" s="345">
        <v>7336</v>
      </c>
      <c r="CJ110" s="346">
        <v>7162</v>
      </c>
      <c r="CK110" s="357">
        <v>7080</v>
      </c>
      <c r="CL110" s="357">
        <v>7081</v>
      </c>
      <c r="CM110" s="357">
        <v>7023</v>
      </c>
      <c r="CN110" s="357">
        <v>6932</v>
      </c>
      <c r="CO110" s="357">
        <v>6933</v>
      </c>
      <c r="CP110" s="357">
        <v>7004</v>
      </c>
      <c r="CQ110" s="357">
        <v>7100</v>
      </c>
      <c r="CR110" s="357">
        <v>7171</v>
      </c>
      <c r="CS110" s="357">
        <v>7256</v>
      </c>
      <c r="CT110" s="357">
        <v>7335</v>
      </c>
      <c r="CU110" s="345">
        <v>7424</v>
      </c>
      <c r="CV110" s="346">
        <v>7341</v>
      </c>
      <c r="CW110" s="357">
        <v>7395</v>
      </c>
      <c r="CX110" s="357">
        <v>7547</v>
      </c>
      <c r="CY110" s="357">
        <v>7592</v>
      </c>
      <c r="CZ110" s="357">
        <v>7705</v>
      </c>
      <c r="DA110" s="357">
        <v>7684</v>
      </c>
      <c r="DB110" s="357">
        <v>7506</v>
      </c>
      <c r="DC110" s="357">
        <v>7525</v>
      </c>
      <c r="DD110" s="357">
        <v>7593</v>
      </c>
      <c r="DE110" s="357">
        <v>7608</v>
      </c>
      <c r="DF110" s="357">
        <v>7632</v>
      </c>
      <c r="DG110" s="345">
        <v>7664</v>
      </c>
      <c r="DH110" s="346">
        <v>7559</v>
      </c>
      <c r="DI110" s="357">
        <v>7581</v>
      </c>
      <c r="DJ110" s="357">
        <v>7722</v>
      </c>
      <c r="DK110" s="357">
        <v>7780</v>
      </c>
      <c r="DL110" s="357">
        <v>7758</v>
      </c>
      <c r="DM110" s="357">
        <v>7760</v>
      </c>
      <c r="DN110" s="357">
        <v>7209</v>
      </c>
      <c r="DO110" s="357">
        <v>7219</v>
      </c>
      <c r="DP110" s="357">
        <v>7264</v>
      </c>
      <c r="DQ110" s="345">
        <v>7190</v>
      </c>
      <c r="DR110" s="345">
        <v>7132</v>
      </c>
      <c r="DS110" s="349">
        <v>7086</v>
      </c>
      <c r="DT110" s="345">
        <v>6933</v>
      </c>
      <c r="DU110" s="103">
        <v>-153</v>
      </c>
      <c r="DV110" s="83">
        <v>-2.2068368671570751</v>
      </c>
      <c r="DW110" s="103">
        <v>-731</v>
      </c>
      <c r="DX110" s="83">
        <v>-9.5381002087682667</v>
      </c>
    </row>
    <row r="111" spans="1:128" ht="15" outlineLevel="2">
      <c r="A111" s="343">
        <v>145</v>
      </c>
      <c r="B111" s="343" t="s">
        <v>391</v>
      </c>
      <c r="C111" s="343" t="s">
        <v>398</v>
      </c>
      <c r="D111" s="346">
        <v>783</v>
      </c>
      <c r="E111" s="357">
        <v>810</v>
      </c>
      <c r="F111" s="357">
        <v>813</v>
      </c>
      <c r="G111" s="357">
        <v>774</v>
      </c>
      <c r="H111" s="357">
        <v>783</v>
      </c>
      <c r="I111" s="357">
        <v>809</v>
      </c>
      <c r="J111" s="357">
        <v>791</v>
      </c>
      <c r="K111" s="357">
        <v>794</v>
      </c>
      <c r="L111" s="357">
        <v>812</v>
      </c>
      <c r="M111" s="357">
        <v>870</v>
      </c>
      <c r="N111" s="357">
        <v>855</v>
      </c>
      <c r="O111" s="349">
        <v>747</v>
      </c>
      <c r="P111" s="346">
        <v>707</v>
      </c>
      <c r="Q111" s="357">
        <v>596</v>
      </c>
      <c r="R111" s="357">
        <v>720</v>
      </c>
      <c r="S111" s="357">
        <v>664</v>
      </c>
      <c r="T111" s="357">
        <v>783</v>
      </c>
      <c r="U111" s="357">
        <v>738</v>
      </c>
      <c r="V111" s="357">
        <v>708</v>
      </c>
      <c r="W111" s="357">
        <v>800</v>
      </c>
      <c r="X111" s="357">
        <v>792</v>
      </c>
      <c r="Y111" s="357">
        <v>829</v>
      </c>
      <c r="Z111" s="357">
        <v>815</v>
      </c>
      <c r="AA111" s="349">
        <v>782</v>
      </c>
      <c r="AB111" s="346">
        <v>705</v>
      </c>
      <c r="AC111" s="357">
        <v>672</v>
      </c>
      <c r="AD111" s="357">
        <v>692</v>
      </c>
      <c r="AE111" s="357">
        <v>680</v>
      </c>
      <c r="AF111" s="357">
        <v>671</v>
      </c>
      <c r="AG111" s="357">
        <v>680</v>
      </c>
      <c r="AH111" s="357">
        <v>697</v>
      </c>
      <c r="AI111" s="357">
        <v>729</v>
      </c>
      <c r="AJ111" s="357">
        <v>752</v>
      </c>
      <c r="AK111" s="357">
        <v>747</v>
      </c>
      <c r="AL111" s="357">
        <v>695</v>
      </c>
      <c r="AM111" s="349">
        <v>701</v>
      </c>
      <c r="AN111" s="346">
        <v>663</v>
      </c>
      <c r="AO111" s="357">
        <v>553</v>
      </c>
      <c r="AP111" s="357">
        <v>572</v>
      </c>
      <c r="AQ111" s="357">
        <v>593</v>
      </c>
      <c r="AR111" s="357">
        <v>594</v>
      </c>
      <c r="AS111" s="357">
        <v>616</v>
      </c>
      <c r="AT111" s="357">
        <v>623</v>
      </c>
      <c r="AU111" s="357">
        <v>642</v>
      </c>
      <c r="AV111" s="357">
        <v>650</v>
      </c>
      <c r="AW111" s="357">
        <v>666</v>
      </c>
      <c r="AX111" s="357">
        <v>673</v>
      </c>
      <c r="AY111" s="349">
        <v>690</v>
      </c>
      <c r="AZ111" s="346">
        <v>688</v>
      </c>
      <c r="BA111" s="357">
        <v>674</v>
      </c>
      <c r="BB111" s="357">
        <v>667</v>
      </c>
      <c r="BC111" s="357">
        <v>610</v>
      </c>
      <c r="BD111" s="357">
        <v>617</v>
      </c>
      <c r="BE111" s="357">
        <v>632</v>
      </c>
      <c r="BF111" s="357">
        <v>643</v>
      </c>
      <c r="BG111" s="357">
        <v>659</v>
      </c>
      <c r="BH111" s="357">
        <v>661</v>
      </c>
      <c r="BI111" s="357">
        <v>637</v>
      </c>
      <c r="BJ111" s="357">
        <v>617</v>
      </c>
      <c r="BK111" s="345">
        <v>629</v>
      </c>
      <c r="BL111" s="346">
        <v>636</v>
      </c>
      <c r="BM111" s="357">
        <v>640</v>
      </c>
      <c r="BN111" s="357">
        <v>640</v>
      </c>
      <c r="BO111" s="357">
        <v>675</v>
      </c>
      <c r="BP111" s="357">
        <v>674</v>
      </c>
      <c r="BQ111" s="357">
        <v>661</v>
      </c>
      <c r="BR111" s="357">
        <v>665</v>
      </c>
      <c r="BS111" s="357">
        <v>689</v>
      </c>
      <c r="BT111" s="357">
        <v>674</v>
      </c>
      <c r="BU111" s="357">
        <v>667</v>
      </c>
      <c r="BV111" s="357">
        <v>653</v>
      </c>
      <c r="BW111" s="345">
        <v>628</v>
      </c>
      <c r="BX111" s="346">
        <v>603</v>
      </c>
      <c r="BY111" s="357">
        <v>611</v>
      </c>
      <c r="BZ111" s="357">
        <v>633</v>
      </c>
      <c r="CA111" s="357">
        <v>623</v>
      </c>
      <c r="CB111" s="357">
        <v>612</v>
      </c>
      <c r="CC111" s="357">
        <v>620</v>
      </c>
      <c r="CD111" s="357">
        <v>642</v>
      </c>
      <c r="CE111" s="357">
        <v>662</v>
      </c>
      <c r="CF111" s="357">
        <v>648</v>
      </c>
      <c r="CG111" s="357">
        <v>666</v>
      </c>
      <c r="CH111" s="357">
        <v>657</v>
      </c>
      <c r="CI111" s="345">
        <v>629</v>
      </c>
      <c r="CJ111" s="346">
        <v>592</v>
      </c>
      <c r="CK111" s="357">
        <v>633</v>
      </c>
      <c r="CL111" s="357">
        <v>603</v>
      </c>
      <c r="CM111" s="357">
        <v>592</v>
      </c>
      <c r="CN111" s="357">
        <v>564</v>
      </c>
      <c r="CO111" s="357">
        <v>553</v>
      </c>
      <c r="CP111" s="357">
        <v>553</v>
      </c>
      <c r="CQ111" s="357">
        <v>605</v>
      </c>
      <c r="CR111" s="357">
        <v>603</v>
      </c>
      <c r="CS111" s="357">
        <v>625</v>
      </c>
      <c r="CT111" s="357">
        <v>646</v>
      </c>
      <c r="CU111" s="345">
        <v>647</v>
      </c>
      <c r="CV111" s="346">
        <v>661</v>
      </c>
      <c r="CW111" s="357">
        <v>678</v>
      </c>
      <c r="CX111" s="357">
        <v>715</v>
      </c>
      <c r="CY111" s="357">
        <v>723</v>
      </c>
      <c r="CZ111" s="357">
        <v>733</v>
      </c>
      <c r="DA111" s="357">
        <v>739</v>
      </c>
      <c r="DB111" s="357">
        <v>753</v>
      </c>
      <c r="DC111" s="357">
        <v>758</v>
      </c>
      <c r="DD111" s="357">
        <v>789</v>
      </c>
      <c r="DE111" s="357">
        <v>777</v>
      </c>
      <c r="DF111" s="357">
        <v>770</v>
      </c>
      <c r="DG111" s="345">
        <v>790</v>
      </c>
      <c r="DH111" s="346">
        <v>795</v>
      </c>
      <c r="DI111" s="357">
        <v>798</v>
      </c>
      <c r="DJ111" s="357">
        <v>798</v>
      </c>
      <c r="DK111" s="357">
        <v>826</v>
      </c>
      <c r="DL111" s="357">
        <v>839</v>
      </c>
      <c r="DM111" s="357">
        <v>845</v>
      </c>
      <c r="DN111" s="357">
        <v>792</v>
      </c>
      <c r="DO111" s="357">
        <v>798</v>
      </c>
      <c r="DP111" s="357">
        <v>830</v>
      </c>
      <c r="DQ111" s="345">
        <v>796</v>
      </c>
      <c r="DR111" s="345">
        <v>792</v>
      </c>
      <c r="DS111" s="349">
        <v>785</v>
      </c>
      <c r="DT111" s="345">
        <v>759</v>
      </c>
      <c r="DU111" s="103">
        <v>-26</v>
      </c>
      <c r="DV111" s="83">
        <v>-3.4255599472990776</v>
      </c>
      <c r="DW111" s="103">
        <v>-31</v>
      </c>
      <c r="DX111" s="83">
        <v>-3.9240506329113924</v>
      </c>
    </row>
    <row r="112" spans="1:128" ht="15" outlineLevel="2">
      <c r="A112" s="343">
        <v>209</v>
      </c>
      <c r="B112" s="343" t="s">
        <v>391</v>
      </c>
      <c r="C112" s="343" t="s">
        <v>399</v>
      </c>
      <c r="D112" s="346">
        <v>3559</v>
      </c>
      <c r="E112" s="357">
        <v>3579</v>
      </c>
      <c r="F112" s="357">
        <v>3546</v>
      </c>
      <c r="G112" s="357">
        <v>3590</v>
      </c>
      <c r="H112" s="357">
        <v>3582</v>
      </c>
      <c r="I112" s="357">
        <v>3655</v>
      </c>
      <c r="J112" s="357">
        <v>3577</v>
      </c>
      <c r="K112" s="357">
        <v>3578</v>
      </c>
      <c r="L112" s="357">
        <v>3544</v>
      </c>
      <c r="M112" s="357">
        <v>3556</v>
      </c>
      <c r="N112" s="357">
        <v>3568</v>
      </c>
      <c r="O112" s="349">
        <v>3569</v>
      </c>
      <c r="P112" s="346">
        <v>3483</v>
      </c>
      <c r="Q112" s="357">
        <v>1817</v>
      </c>
      <c r="R112" s="357">
        <v>3363</v>
      </c>
      <c r="S112" s="357">
        <v>3461</v>
      </c>
      <c r="T112" s="357">
        <v>3582</v>
      </c>
      <c r="U112" s="357">
        <v>3536</v>
      </c>
      <c r="V112" s="357">
        <v>3533</v>
      </c>
      <c r="W112" s="357">
        <v>3617</v>
      </c>
      <c r="X112" s="357">
        <v>3642</v>
      </c>
      <c r="Y112" s="357">
        <v>3716</v>
      </c>
      <c r="Z112" s="357">
        <v>3694</v>
      </c>
      <c r="AA112" s="349">
        <v>3650</v>
      </c>
      <c r="AB112" s="346">
        <v>3535</v>
      </c>
      <c r="AC112" s="357">
        <v>3502</v>
      </c>
      <c r="AD112" s="357">
        <v>3490</v>
      </c>
      <c r="AE112" s="357">
        <v>3468</v>
      </c>
      <c r="AF112" s="357">
        <v>3460</v>
      </c>
      <c r="AG112" s="357">
        <v>3508</v>
      </c>
      <c r="AH112" s="357">
        <v>3667</v>
      </c>
      <c r="AI112" s="357">
        <v>3729</v>
      </c>
      <c r="AJ112" s="357">
        <v>3737</v>
      </c>
      <c r="AK112" s="357">
        <v>3710</v>
      </c>
      <c r="AL112" s="357">
        <v>3520</v>
      </c>
      <c r="AM112" s="349">
        <v>3472</v>
      </c>
      <c r="AN112" s="346">
        <v>3294</v>
      </c>
      <c r="AO112" s="357">
        <v>3079</v>
      </c>
      <c r="AP112" s="357">
        <v>3130</v>
      </c>
      <c r="AQ112" s="357">
        <v>3243</v>
      </c>
      <c r="AR112" s="357">
        <v>3286</v>
      </c>
      <c r="AS112" s="357">
        <v>3394</v>
      </c>
      <c r="AT112" s="357">
        <v>3438</v>
      </c>
      <c r="AU112" s="357">
        <v>3448</v>
      </c>
      <c r="AV112" s="357">
        <v>3479</v>
      </c>
      <c r="AW112" s="357">
        <v>3506</v>
      </c>
      <c r="AX112" s="357">
        <v>3530</v>
      </c>
      <c r="AY112" s="349">
        <v>3534</v>
      </c>
      <c r="AZ112" s="346">
        <v>3474</v>
      </c>
      <c r="BA112" s="357">
        <v>3434</v>
      </c>
      <c r="BB112" s="357">
        <v>3427</v>
      </c>
      <c r="BC112" s="357">
        <v>3356</v>
      </c>
      <c r="BD112" s="357">
        <v>3364</v>
      </c>
      <c r="BE112" s="357">
        <v>3411</v>
      </c>
      <c r="BF112" s="357">
        <v>3381</v>
      </c>
      <c r="BG112" s="357">
        <v>3380</v>
      </c>
      <c r="BH112" s="357">
        <v>3367</v>
      </c>
      <c r="BI112" s="357">
        <v>3310</v>
      </c>
      <c r="BJ112" s="357">
        <v>3275</v>
      </c>
      <c r="BK112" s="345">
        <v>3285</v>
      </c>
      <c r="BL112" s="346">
        <v>3264</v>
      </c>
      <c r="BM112" s="357">
        <v>3163</v>
      </c>
      <c r="BN112" s="357">
        <v>3204</v>
      </c>
      <c r="BO112" s="357">
        <v>3230</v>
      </c>
      <c r="BP112" s="357">
        <v>3232</v>
      </c>
      <c r="BQ112" s="357">
        <v>3225</v>
      </c>
      <c r="BR112" s="357">
        <v>3234</v>
      </c>
      <c r="BS112" s="357">
        <v>3226</v>
      </c>
      <c r="BT112" s="357">
        <v>3240</v>
      </c>
      <c r="BU112" s="357">
        <v>3212</v>
      </c>
      <c r="BV112" s="357">
        <v>3174</v>
      </c>
      <c r="BW112" s="345">
        <v>3166</v>
      </c>
      <c r="BX112" s="346">
        <v>3111</v>
      </c>
      <c r="BY112" s="357">
        <v>3115</v>
      </c>
      <c r="BZ112" s="357">
        <v>3151</v>
      </c>
      <c r="CA112" s="357">
        <v>3164</v>
      </c>
      <c r="CB112" s="357">
        <v>3175</v>
      </c>
      <c r="CC112" s="357">
        <v>3225</v>
      </c>
      <c r="CD112" s="357">
        <v>3275</v>
      </c>
      <c r="CE112" s="357">
        <v>3347</v>
      </c>
      <c r="CF112" s="357">
        <v>3280</v>
      </c>
      <c r="CG112" s="357">
        <v>3204</v>
      </c>
      <c r="CH112" s="357">
        <v>3209</v>
      </c>
      <c r="CI112" s="345">
        <v>3188</v>
      </c>
      <c r="CJ112" s="346">
        <v>3118</v>
      </c>
      <c r="CK112" s="357">
        <v>3036</v>
      </c>
      <c r="CL112" s="357">
        <v>3107</v>
      </c>
      <c r="CM112" s="357">
        <v>3151</v>
      </c>
      <c r="CN112" s="357">
        <v>3105</v>
      </c>
      <c r="CO112" s="357">
        <v>3081</v>
      </c>
      <c r="CP112" s="357">
        <v>3063</v>
      </c>
      <c r="CQ112" s="357">
        <v>3134</v>
      </c>
      <c r="CR112" s="357">
        <v>3165</v>
      </c>
      <c r="CS112" s="357">
        <v>3133</v>
      </c>
      <c r="CT112" s="357">
        <v>3185</v>
      </c>
      <c r="CU112" s="345">
        <v>3142</v>
      </c>
      <c r="CV112" s="346">
        <v>3160</v>
      </c>
      <c r="CW112" s="357">
        <v>3168</v>
      </c>
      <c r="CX112" s="357">
        <v>3305</v>
      </c>
      <c r="CY112" s="357">
        <v>3330</v>
      </c>
      <c r="CZ112" s="357">
        <v>3318</v>
      </c>
      <c r="DA112" s="357">
        <v>3275</v>
      </c>
      <c r="DB112" s="357">
        <v>3262</v>
      </c>
      <c r="DC112" s="357">
        <v>3254</v>
      </c>
      <c r="DD112" s="357">
        <v>3244</v>
      </c>
      <c r="DE112" s="357">
        <v>3288</v>
      </c>
      <c r="DF112" s="357">
        <v>3283</v>
      </c>
      <c r="DG112" s="345">
        <v>3331</v>
      </c>
      <c r="DH112" s="346">
        <v>3265</v>
      </c>
      <c r="DI112" s="357">
        <v>3298</v>
      </c>
      <c r="DJ112" s="357">
        <v>3384</v>
      </c>
      <c r="DK112" s="357">
        <v>3441</v>
      </c>
      <c r="DL112" s="357">
        <v>3413</v>
      </c>
      <c r="DM112" s="357">
        <v>3431</v>
      </c>
      <c r="DN112" s="357">
        <v>3161</v>
      </c>
      <c r="DO112" s="357">
        <v>3165</v>
      </c>
      <c r="DP112" s="357">
        <v>3182</v>
      </c>
      <c r="DQ112" s="345">
        <v>3146</v>
      </c>
      <c r="DR112" s="345">
        <v>3165</v>
      </c>
      <c r="DS112" s="349">
        <v>3093</v>
      </c>
      <c r="DT112" s="345">
        <v>3053</v>
      </c>
      <c r="DU112" s="103">
        <v>-40</v>
      </c>
      <c r="DV112" s="83">
        <v>-1.3101867016049789</v>
      </c>
      <c r="DW112" s="103">
        <v>-278</v>
      </c>
      <c r="DX112" s="83">
        <v>-8.3458420894626233</v>
      </c>
    </row>
    <row r="113" spans="1:128" ht="15" outlineLevel="2">
      <c r="A113" s="343">
        <v>282</v>
      </c>
      <c r="B113" s="343" t="s">
        <v>391</v>
      </c>
      <c r="C113" s="343" t="s">
        <v>400</v>
      </c>
      <c r="D113" s="346">
        <v>7109</v>
      </c>
      <c r="E113" s="357">
        <v>7080</v>
      </c>
      <c r="F113" s="357">
        <v>7077</v>
      </c>
      <c r="G113" s="357">
        <v>7229</v>
      </c>
      <c r="H113" s="357">
        <v>7223</v>
      </c>
      <c r="I113" s="357">
        <v>7282</v>
      </c>
      <c r="J113" s="357">
        <v>7277</v>
      </c>
      <c r="K113" s="357">
        <v>7312</v>
      </c>
      <c r="L113" s="357">
        <v>7270</v>
      </c>
      <c r="M113" s="357">
        <v>7347</v>
      </c>
      <c r="N113" s="357">
        <v>7426</v>
      </c>
      <c r="O113" s="349">
        <v>7398</v>
      </c>
      <c r="P113" s="346">
        <v>7152</v>
      </c>
      <c r="Q113" s="357">
        <v>5619</v>
      </c>
      <c r="R113" s="357">
        <v>7033</v>
      </c>
      <c r="S113" s="357">
        <v>7106</v>
      </c>
      <c r="T113" s="357">
        <v>7223</v>
      </c>
      <c r="U113" s="357">
        <v>7184</v>
      </c>
      <c r="V113" s="357">
        <v>7264</v>
      </c>
      <c r="W113" s="357">
        <v>7449</v>
      </c>
      <c r="X113" s="357">
        <v>7521</v>
      </c>
      <c r="Y113" s="357">
        <v>7550</v>
      </c>
      <c r="Z113" s="357">
        <v>7415</v>
      </c>
      <c r="AA113" s="349">
        <v>7138</v>
      </c>
      <c r="AB113" s="346">
        <v>6883</v>
      </c>
      <c r="AC113" s="357">
        <v>6845</v>
      </c>
      <c r="AD113" s="357">
        <v>6949</v>
      </c>
      <c r="AE113" s="357">
        <v>7039</v>
      </c>
      <c r="AF113" s="357">
        <v>7045</v>
      </c>
      <c r="AG113" s="357">
        <v>7244</v>
      </c>
      <c r="AH113" s="357">
        <v>7539</v>
      </c>
      <c r="AI113" s="357">
        <v>7661</v>
      </c>
      <c r="AJ113" s="357">
        <v>7735</v>
      </c>
      <c r="AK113" s="357">
        <v>7709</v>
      </c>
      <c r="AL113" s="357">
        <v>7349</v>
      </c>
      <c r="AM113" s="349">
        <v>7295</v>
      </c>
      <c r="AN113" s="346">
        <v>7154</v>
      </c>
      <c r="AO113" s="357">
        <v>6988</v>
      </c>
      <c r="AP113" s="357">
        <v>7087</v>
      </c>
      <c r="AQ113" s="357">
        <v>7261</v>
      </c>
      <c r="AR113" s="357">
        <v>7346</v>
      </c>
      <c r="AS113" s="357">
        <v>7531</v>
      </c>
      <c r="AT113" s="357">
        <v>7593</v>
      </c>
      <c r="AU113" s="357">
        <v>7625</v>
      </c>
      <c r="AV113" s="357">
        <v>7688</v>
      </c>
      <c r="AW113" s="357">
        <v>7770</v>
      </c>
      <c r="AX113" s="357">
        <v>8245</v>
      </c>
      <c r="AY113" s="349">
        <v>8894</v>
      </c>
      <c r="AZ113" s="346">
        <v>9190</v>
      </c>
      <c r="BA113" s="357">
        <v>8944</v>
      </c>
      <c r="BB113" s="357">
        <v>8853</v>
      </c>
      <c r="BC113" s="357">
        <v>8754</v>
      </c>
      <c r="BD113" s="357">
        <v>8465</v>
      </c>
      <c r="BE113" s="357">
        <v>8360</v>
      </c>
      <c r="BF113" s="357">
        <v>8273</v>
      </c>
      <c r="BG113" s="357">
        <v>8175</v>
      </c>
      <c r="BH113" s="357">
        <v>7888</v>
      </c>
      <c r="BI113" s="357">
        <v>7750</v>
      </c>
      <c r="BJ113" s="357">
        <v>7504</v>
      </c>
      <c r="BK113" s="345">
        <v>7488</v>
      </c>
      <c r="BL113" s="346">
        <v>7334</v>
      </c>
      <c r="BM113" s="357">
        <v>7238</v>
      </c>
      <c r="BN113" s="357">
        <v>7284</v>
      </c>
      <c r="BO113" s="357">
        <v>7225</v>
      </c>
      <c r="BP113" s="357">
        <v>7062</v>
      </c>
      <c r="BQ113" s="357">
        <v>7080</v>
      </c>
      <c r="BR113" s="357">
        <v>7061</v>
      </c>
      <c r="BS113" s="357">
        <v>7124</v>
      </c>
      <c r="BT113" s="357">
        <v>7135</v>
      </c>
      <c r="BU113" s="357">
        <v>7091</v>
      </c>
      <c r="BV113" s="357">
        <v>7032</v>
      </c>
      <c r="BW113" s="345">
        <v>6985</v>
      </c>
      <c r="BX113" s="346">
        <v>6803</v>
      </c>
      <c r="BY113" s="357">
        <v>6714</v>
      </c>
      <c r="BZ113" s="357">
        <v>6784</v>
      </c>
      <c r="CA113" s="357">
        <v>6801</v>
      </c>
      <c r="CB113" s="357">
        <v>6779</v>
      </c>
      <c r="CC113" s="357">
        <v>6807</v>
      </c>
      <c r="CD113" s="357">
        <v>6871</v>
      </c>
      <c r="CE113" s="357">
        <v>6936</v>
      </c>
      <c r="CF113" s="357">
        <v>6863</v>
      </c>
      <c r="CG113" s="357">
        <v>6919</v>
      </c>
      <c r="CH113" s="357">
        <v>6929</v>
      </c>
      <c r="CI113" s="345">
        <v>6883</v>
      </c>
      <c r="CJ113" s="346">
        <v>6681</v>
      </c>
      <c r="CK113" s="357">
        <v>6573</v>
      </c>
      <c r="CL113" s="357">
        <v>6612</v>
      </c>
      <c r="CM113" s="357">
        <v>6573</v>
      </c>
      <c r="CN113" s="357">
        <v>6474</v>
      </c>
      <c r="CO113" s="357">
        <v>6433</v>
      </c>
      <c r="CP113" s="357">
        <v>6429</v>
      </c>
      <c r="CQ113" s="357">
        <v>6601</v>
      </c>
      <c r="CR113" s="357">
        <v>6588</v>
      </c>
      <c r="CS113" s="357">
        <v>6623</v>
      </c>
      <c r="CT113" s="357">
        <v>6685</v>
      </c>
      <c r="CU113" s="345">
        <v>6675</v>
      </c>
      <c r="CV113" s="346">
        <v>6625</v>
      </c>
      <c r="CW113" s="357">
        <v>6714</v>
      </c>
      <c r="CX113" s="357">
        <v>6807</v>
      </c>
      <c r="CY113" s="357">
        <v>6808</v>
      </c>
      <c r="CZ113" s="357">
        <v>6885</v>
      </c>
      <c r="DA113" s="357">
        <v>6869</v>
      </c>
      <c r="DB113" s="357">
        <v>6838</v>
      </c>
      <c r="DC113" s="357">
        <v>6831</v>
      </c>
      <c r="DD113" s="357">
        <v>6790</v>
      </c>
      <c r="DE113" s="357">
        <v>6811</v>
      </c>
      <c r="DF113" s="357">
        <v>6808</v>
      </c>
      <c r="DG113" s="345">
        <v>6808</v>
      </c>
      <c r="DH113" s="346">
        <v>6756</v>
      </c>
      <c r="DI113" s="357">
        <v>6770</v>
      </c>
      <c r="DJ113" s="357">
        <v>6838</v>
      </c>
      <c r="DK113" s="357">
        <v>6885</v>
      </c>
      <c r="DL113" s="357">
        <v>6842</v>
      </c>
      <c r="DM113" s="357">
        <v>6881</v>
      </c>
      <c r="DN113" s="357">
        <v>6344</v>
      </c>
      <c r="DO113" s="357">
        <v>6338</v>
      </c>
      <c r="DP113" s="357">
        <v>6324</v>
      </c>
      <c r="DQ113" s="345">
        <v>6246</v>
      </c>
      <c r="DR113" s="345">
        <v>6240</v>
      </c>
      <c r="DS113" s="349">
        <v>6178</v>
      </c>
      <c r="DT113" s="345">
        <v>6107</v>
      </c>
      <c r="DU113" s="103">
        <v>-71</v>
      </c>
      <c r="DV113" s="83">
        <v>-1.1626002947437366</v>
      </c>
      <c r="DW113" s="103">
        <v>-701</v>
      </c>
      <c r="DX113" s="83">
        <v>-10.296709753231493</v>
      </c>
    </row>
    <row r="114" spans="1:128" ht="15" outlineLevel="2">
      <c r="A114" s="343">
        <v>353</v>
      </c>
      <c r="B114" s="343" t="s">
        <v>391</v>
      </c>
      <c r="C114" s="343" t="s">
        <v>401</v>
      </c>
      <c r="D114" s="346">
        <v>819</v>
      </c>
      <c r="E114" s="357">
        <v>774</v>
      </c>
      <c r="F114" s="357">
        <v>761</v>
      </c>
      <c r="G114" s="357">
        <v>764</v>
      </c>
      <c r="H114" s="357">
        <v>797</v>
      </c>
      <c r="I114" s="357">
        <v>804</v>
      </c>
      <c r="J114" s="357">
        <v>764</v>
      </c>
      <c r="K114" s="357">
        <v>790</v>
      </c>
      <c r="L114" s="357">
        <v>797</v>
      </c>
      <c r="M114" s="357">
        <v>819</v>
      </c>
      <c r="N114" s="357">
        <v>823</v>
      </c>
      <c r="O114" s="349">
        <v>840</v>
      </c>
      <c r="P114" s="346">
        <v>812</v>
      </c>
      <c r="Q114" s="357">
        <v>587</v>
      </c>
      <c r="R114" s="357">
        <v>899</v>
      </c>
      <c r="S114" s="357">
        <v>854</v>
      </c>
      <c r="T114" s="357">
        <v>797</v>
      </c>
      <c r="U114" s="357">
        <v>861</v>
      </c>
      <c r="V114" s="357">
        <v>885</v>
      </c>
      <c r="W114" s="357">
        <v>917</v>
      </c>
      <c r="X114" s="357">
        <v>967</v>
      </c>
      <c r="Y114" s="357">
        <v>977</v>
      </c>
      <c r="Z114" s="357">
        <v>903</v>
      </c>
      <c r="AA114" s="349">
        <v>847</v>
      </c>
      <c r="AB114" s="346">
        <v>780</v>
      </c>
      <c r="AC114" s="357">
        <v>773</v>
      </c>
      <c r="AD114" s="357">
        <v>766</v>
      </c>
      <c r="AE114" s="357">
        <v>755</v>
      </c>
      <c r="AF114" s="357">
        <v>750</v>
      </c>
      <c r="AG114" s="357">
        <v>783</v>
      </c>
      <c r="AH114" s="357">
        <v>821</v>
      </c>
      <c r="AI114" s="357">
        <v>834</v>
      </c>
      <c r="AJ114" s="357">
        <v>834</v>
      </c>
      <c r="AK114" s="357">
        <v>840</v>
      </c>
      <c r="AL114" s="357">
        <v>790</v>
      </c>
      <c r="AM114" s="349">
        <v>798</v>
      </c>
      <c r="AN114" s="346">
        <v>802</v>
      </c>
      <c r="AO114" s="357">
        <v>772</v>
      </c>
      <c r="AP114" s="357">
        <v>781</v>
      </c>
      <c r="AQ114" s="357">
        <v>840</v>
      </c>
      <c r="AR114" s="357">
        <v>860</v>
      </c>
      <c r="AS114" s="357">
        <v>948</v>
      </c>
      <c r="AT114" s="357">
        <v>951</v>
      </c>
      <c r="AU114" s="357">
        <v>973</v>
      </c>
      <c r="AV114" s="357">
        <v>980</v>
      </c>
      <c r="AW114" s="357">
        <v>1000</v>
      </c>
      <c r="AX114" s="357">
        <v>1006</v>
      </c>
      <c r="AY114" s="349">
        <v>1028</v>
      </c>
      <c r="AZ114" s="346">
        <v>1033</v>
      </c>
      <c r="BA114" s="357">
        <v>1022</v>
      </c>
      <c r="BB114" s="357">
        <v>1006</v>
      </c>
      <c r="BC114" s="357">
        <v>960</v>
      </c>
      <c r="BD114" s="357">
        <v>945</v>
      </c>
      <c r="BE114" s="357">
        <v>949</v>
      </c>
      <c r="BF114" s="357">
        <v>960</v>
      </c>
      <c r="BG114" s="357">
        <v>939</v>
      </c>
      <c r="BH114" s="357">
        <v>958</v>
      </c>
      <c r="BI114" s="357">
        <v>955</v>
      </c>
      <c r="BJ114" s="357">
        <v>963</v>
      </c>
      <c r="BK114" s="345">
        <v>970</v>
      </c>
      <c r="BL114" s="346">
        <v>978</v>
      </c>
      <c r="BM114" s="357">
        <v>968</v>
      </c>
      <c r="BN114" s="357">
        <v>999</v>
      </c>
      <c r="BO114" s="357">
        <v>1026</v>
      </c>
      <c r="BP114" s="357">
        <v>1006</v>
      </c>
      <c r="BQ114" s="357">
        <v>1028</v>
      </c>
      <c r="BR114" s="357">
        <v>1042</v>
      </c>
      <c r="BS114" s="357">
        <v>1060</v>
      </c>
      <c r="BT114" s="357">
        <v>1080</v>
      </c>
      <c r="BU114" s="357">
        <v>1115</v>
      </c>
      <c r="BV114" s="357">
        <v>1123</v>
      </c>
      <c r="BW114" s="345">
        <v>1112</v>
      </c>
      <c r="BX114" s="346">
        <v>1094</v>
      </c>
      <c r="BY114" s="357">
        <v>1092</v>
      </c>
      <c r="BZ114" s="357">
        <v>1077</v>
      </c>
      <c r="CA114" s="357">
        <v>1091</v>
      </c>
      <c r="CB114" s="357">
        <v>1083</v>
      </c>
      <c r="CC114" s="357">
        <v>1089</v>
      </c>
      <c r="CD114" s="357">
        <v>1093</v>
      </c>
      <c r="CE114" s="357">
        <v>1086</v>
      </c>
      <c r="CF114" s="357">
        <v>1060</v>
      </c>
      <c r="CG114" s="357">
        <v>1064</v>
      </c>
      <c r="CH114" s="357">
        <v>1061</v>
      </c>
      <c r="CI114" s="345">
        <v>1074</v>
      </c>
      <c r="CJ114" s="346">
        <v>1003</v>
      </c>
      <c r="CK114" s="357">
        <v>1011</v>
      </c>
      <c r="CL114" s="357">
        <v>1060</v>
      </c>
      <c r="CM114" s="357">
        <v>1073</v>
      </c>
      <c r="CN114" s="357">
        <v>1034</v>
      </c>
      <c r="CO114" s="357">
        <v>1039</v>
      </c>
      <c r="CP114" s="357">
        <v>1053</v>
      </c>
      <c r="CQ114" s="357">
        <v>1082</v>
      </c>
      <c r="CR114" s="357">
        <v>1110</v>
      </c>
      <c r="CS114" s="357">
        <v>1137</v>
      </c>
      <c r="CT114" s="357">
        <v>1154</v>
      </c>
      <c r="CU114" s="345">
        <v>1158</v>
      </c>
      <c r="CV114" s="346">
        <v>1155</v>
      </c>
      <c r="CW114" s="357">
        <v>1158</v>
      </c>
      <c r="CX114" s="357">
        <v>1169</v>
      </c>
      <c r="CY114" s="357">
        <v>1138</v>
      </c>
      <c r="CZ114" s="357">
        <v>1145</v>
      </c>
      <c r="DA114" s="357">
        <v>1149</v>
      </c>
      <c r="DB114" s="357">
        <v>1126</v>
      </c>
      <c r="DC114" s="357">
        <v>1124</v>
      </c>
      <c r="DD114" s="357">
        <v>1107</v>
      </c>
      <c r="DE114" s="357">
        <v>1110</v>
      </c>
      <c r="DF114" s="357">
        <v>1117</v>
      </c>
      <c r="DG114" s="345">
        <v>1115</v>
      </c>
      <c r="DH114" s="346">
        <v>1089</v>
      </c>
      <c r="DI114" s="357">
        <v>1105</v>
      </c>
      <c r="DJ114" s="357">
        <v>1099</v>
      </c>
      <c r="DK114" s="357">
        <v>1082</v>
      </c>
      <c r="DL114" s="357">
        <v>1052</v>
      </c>
      <c r="DM114" s="357">
        <v>1054</v>
      </c>
      <c r="DN114" s="357">
        <v>936</v>
      </c>
      <c r="DO114" s="357">
        <v>929</v>
      </c>
      <c r="DP114" s="357">
        <v>935</v>
      </c>
      <c r="DQ114" s="345">
        <v>926</v>
      </c>
      <c r="DR114" s="345">
        <v>925</v>
      </c>
      <c r="DS114" s="349">
        <v>926</v>
      </c>
      <c r="DT114" s="345">
        <v>906</v>
      </c>
      <c r="DU114" s="103">
        <v>-20</v>
      </c>
      <c r="DV114" s="83">
        <v>-2.2075055187637971</v>
      </c>
      <c r="DW114" s="103">
        <v>-209</v>
      </c>
      <c r="DX114" s="83">
        <v>-18.744394618834082</v>
      </c>
    </row>
    <row r="115" spans="1:128" ht="15" outlineLevel="2">
      <c r="A115" s="343">
        <v>364</v>
      </c>
      <c r="B115" s="343" t="s">
        <v>391</v>
      </c>
      <c r="C115" s="343" t="s">
        <v>402</v>
      </c>
      <c r="D115" s="346">
        <v>2629</v>
      </c>
      <c r="E115" s="357">
        <v>2596</v>
      </c>
      <c r="F115" s="357">
        <v>2587</v>
      </c>
      <c r="G115" s="357">
        <v>2685</v>
      </c>
      <c r="H115" s="357">
        <v>2707</v>
      </c>
      <c r="I115" s="357">
        <v>2789</v>
      </c>
      <c r="J115" s="357">
        <v>2810</v>
      </c>
      <c r="K115" s="357">
        <v>2780</v>
      </c>
      <c r="L115" s="357">
        <v>2848</v>
      </c>
      <c r="M115" s="357">
        <v>2866</v>
      </c>
      <c r="N115" s="357">
        <v>2874</v>
      </c>
      <c r="O115" s="349">
        <v>2895</v>
      </c>
      <c r="P115" s="346">
        <v>2810</v>
      </c>
      <c r="Q115" s="357">
        <v>1285</v>
      </c>
      <c r="R115" s="357">
        <v>2726</v>
      </c>
      <c r="S115" s="357">
        <v>2790</v>
      </c>
      <c r="T115" s="357">
        <v>2707</v>
      </c>
      <c r="U115" s="357">
        <v>3038</v>
      </c>
      <c r="V115" s="357">
        <v>2983</v>
      </c>
      <c r="W115" s="357">
        <v>2986</v>
      </c>
      <c r="X115" s="357">
        <v>2988</v>
      </c>
      <c r="Y115" s="357">
        <v>2978</v>
      </c>
      <c r="Z115" s="357">
        <v>3004</v>
      </c>
      <c r="AA115" s="349">
        <v>2945</v>
      </c>
      <c r="AB115" s="346">
        <v>2864</v>
      </c>
      <c r="AC115" s="357">
        <v>2816</v>
      </c>
      <c r="AD115" s="357">
        <v>2848</v>
      </c>
      <c r="AE115" s="357">
        <v>2916</v>
      </c>
      <c r="AF115" s="357">
        <v>2936</v>
      </c>
      <c r="AG115" s="357">
        <v>2896</v>
      </c>
      <c r="AH115" s="357">
        <v>3288</v>
      </c>
      <c r="AI115" s="357">
        <v>3231</v>
      </c>
      <c r="AJ115" s="357">
        <v>3214</v>
      </c>
      <c r="AK115" s="357">
        <v>3207</v>
      </c>
      <c r="AL115" s="357">
        <v>3098</v>
      </c>
      <c r="AM115" s="349">
        <v>3084</v>
      </c>
      <c r="AN115" s="346">
        <v>3030</v>
      </c>
      <c r="AO115" s="357">
        <v>2885</v>
      </c>
      <c r="AP115" s="357">
        <v>2902</v>
      </c>
      <c r="AQ115" s="357">
        <v>3017</v>
      </c>
      <c r="AR115" s="357">
        <v>3033</v>
      </c>
      <c r="AS115" s="357">
        <v>3078</v>
      </c>
      <c r="AT115" s="357">
        <v>3160</v>
      </c>
      <c r="AU115" s="357">
        <v>3157</v>
      </c>
      <c r="AV115" s="357">
        <v>3174</v>
      </c>
      <c r="AW115" s="357">
        <v>3211</v>
      </c>
      <c r="AX115" s="357">
        <v>3227</v>
      </c>
      <c r="AY115" s="349">
        <v>3290</v>
      </c>
      <c r="AZ115" s="346">
        <v>3285</v>
      </c>
      <c r="BA115" s="357">
        <v>3196</v>
      </c>
      <c r="BB115" s="357">
        <v>3165</v>
      </c>
      <c r="BC115" s="357">
        <v>3121</v>
      </c>
      <c r="BD115" s="357">
        <v>3097</v>
      </c>
      <c r="BE115" s="357">
        <v>3182</v>
      </c>
      <c r="BF115" s="357">
        <v>3234</v>
      </c>
      <c r="BG115" s="357">
        <v>3236</v>
      </c>
      <c r="BH115" s="357">
        <v>3262</v>
      </c>
      <c r="BI115" s="357">
        <v>3252</v>
      </c>
      <c r="BJ115" s="357">
        <v>3216</v>
      </c>
      <c r="BK115" s="345">
        <v>3277</v>
      </c>
      <c r="BL115" s="346">
        <v>3320</v>
      </c>
      <c r="BM115" s="357">
        <v>3281</v>
      </c>
      <c r="BN115" s="357">
        <v>3296</v>
      </c>
      <c r="BO115" s="357">
        <v>3314</v>
      </c>
      <c r="BP115" s="357">
        <v>3326</v>
      </c>
      <c r="BQ115" s="357">
        <v>3348</v>
      </c>
      <c r="BR115" s="357">
        <v>3336</v>
      </c>
      <c r="BS115" s="357">
        <v>3309</v>
      </c>
      <c r="BT115" s="357">
        <v>3321</v>
      </c>
      <c r="BU115" s="357">
        <v>3323</v>
      </c>
      <c r="BV115" s="357">
        <v>3360</v>
      </c>
      <c r="BW115" s="345">
        <v>3413</v>
      </c>
      <c r="BX115" s="346">
        <v>3353</v>
      </c>
      <c r="BY115" s="357">
        <v>3331</v>
      </c>
      <c r="BZ115" s="357">
        <v>3323</v>
      </c>
      <c r="CA115" s="357">
        <v>3310</v>
      </c>
      <c r="CB115" s="357">
        <v>3280</v>
      </c>
      <c r="CC115" s="357">
        <v>3308</v>
      </c>
      <c r="CD115" s="357">
        <v>3369</v>
      </c>
      <c r="CE115" s="357">
        <v>3397</v>
      </c>
      <c r="CF115" s="357">
        <v>3330</v>
      </c>
      <c r="CG115" s="357">
        <v>3351</v>
      </c>
      <c r="CH115" s="357">
        <v>3393</v>
      </c>
      <c r="CI115" s="345">
        <v>3412</v>
      </c>
      <c r="CJ115" s="346">
        <v>3321</v>
      </c>
      <c r="CK115" s="357">
        <v>3210</v>
      </c>
      <c r="CL115" s="357">
        <v>3224</v>
      </c>
      <c r="CM115" s="357">
        <v>3230</v>
      </c>
      <c r="CN115" s="357">
        <v>3235</v>
      </c>
      <c r="CO115" s="357">
        <v>3229</v>
      </c>
      <c r="CP115" s="357">
        <v>3261</v>
      </c>
      <c r="CQ115" s="357">
        <v>3335</v>
      </c>
      <c r="CR115" s="357">
        <v>3323</v>
      </c>
      <c r="CS115" s="357">
        <v>3310</v>
      </c>
      <c r="CT115" s="357">
        <v>3412</v>
      </c>
      <c r="CU115" s="345">
        <v>3449</v>
      </c>
      <c r="CV115" s="346">
        <v>3499</v>
      </c>
      <c r="CW115" s="357">
        <v>3573</v>
      </c>
      <c r="CX115" s="357">
        <v>3617</v>
      </c>
      <c r="CY115" s="357">
        <v>3631</v>
      </c>
      <c r="CZ115" s="357">
        <v>3706</v>
      </c>
      <c r="DA115" s="357">
        <v>3729</v>
      </c>
      <c r="DB115" s="357">
        <v>3699</v>
      </c>
      <c r="DC115" s="357">
        <v>3706</v>
      </c>
      <c r="DD115" s="357">
        <v>3745</v>
      </c>
      <c r="DE115" s="357">
        <v>3758</v>
      </c>
      <c r="DF115" s="357">
        <v>3789</v>
      </c>
      <c r="DG115" s="345">
        <v>3822</v>
      </c>
      <c r="DH115" s="346">
        <v>3801</v>
      </c>
      <c r="DI115" s="357">
        <v>3798</v>
      </c>
      <c r="DJ115" s="357">
        <v>3778</v>
      </c>
      <c r="DK115" s="357">
        <v>3776</v>
      </c>
      <c r="DL115" s="357">
        <v>3812</v>
      </c>
      <c r="DM115" s="357">
        <v>3888</v>
      </c>
      <c r="DN115" s="357">
        <v>3620</v>
      </c>
      <c r="DO115" s="357">
        <v>3620</v>
      </c>
      <c r="DP115" s="357">
        <v>3635</v>
      </c>
      <c r="DQ115" s="345">
        <v>3611</v>
      </c>
      <c r="DR115" s="345">
        <v>3639</v>
      </c>
      <c r="DS115" s="349">
        <v>3632</v>
      </c>
      <c r="DT115" s="345">
        <v>3597</v>
      </c>
      <c r="DU115" s="103">
        <v>-35</v>
      </c>
      <c r="DV115" s="83">
        <v>-0.97303308312482617</v>
      </c>
      <c r="DW115" s="103">
        <v>-225</v>
      </c>
      <c r="DX115" s="83">
        <v>-5.8869701726844585</v>
      </c>
    </row>
    <row r="116" spans="1:128" ht="15" outlineLevel="2">
      <c r="A116" s="343">
        <v>368</v>
      </c>
      <c r="B116" s="343" t="s">
        <v>391</v>
      </c>
      <c r="C116" s="343" t="s">
        <v>403</v>
      </c>
      <c r="D116" s="346">
        <v>4035</v>
      </c>
      <c r="E116" s="357">
        <v>4051</v>
      </c>
      <c r="F116" s="357">
        <v>4071</v>
      </c>
      <c r="G116" s="357">
        <v>4143</v>
      </c>
      <c r="H116" s="357">
        <v>4209</v>
      </c>
      <c r="I116" s="357">
        <v>4172</v>
      </c>
      <c r="J116" s="357">
        <v>4125</v>
      </c>
      <c r="K116" s="357">
        <v>4173</v>
      </c>
      <c r="L116" s="357">
        <v>4106</v>
      </c>
      <c r="M116" s="357">
        <v>4054</v>
      </c>
      <c r="N116" s="357">
        <v>4175</v>
      </c>
      <c r="O116" s="349">
        <v>4175</v>
      </c>
      <c r="P116" s="346">
        <v>4079</v>
      </c>
      <c r="Q116" s="357">
        <v>2940</v>
      </c>
      <c r="R116" s="357">
        <v>3834</v>
      </c>
      <c r="S116" s="357">
        <v>3781</v>
      </c>
      <c r="T116" s="357">
        <v>4209</v>
      </c>
      <c r="U116" s="357">
        <v>3873</v>
      </c>
      <c r="V116" s="357">
        <v>3837</v>
      </c>
      <c r="W116" s="357">
        <v>3897</v>
      </c>
      <c r="X116" s="357">
        <v>3860</v>
      </c>
      <c r="Y116" s="357">
        <v>3866</v>
      </c>
      <c r="Z116" s="357">
        <v>3867</v>
      </c>
      <c r="AA116" s="349">
        <v>3760</v>
      </c>
      <c r="AB116" s="346">
        <v>3610</v>
      </c>
      <c r="AC116" s="357">
        <v>3563</v>
      </c>
      <c r="AD116" s="357">
        <v>3617</v>
      </c>
      <c r="AE116" s="357">
        <v>3646</v>
      </c>
      <c r="AF116" s="357">
        <v>3636</v>
      </c>
      <c r="AG116" s="357">
        <v>3718</v>
      </c>
      <c r="AH116" s="357">
        <v>3783</v>
      </c>
      <c r="AI116" s="357">
        <v>3805</v>
      </c>
      <c r="AJ116" s="357">
        <v>3890</v>
      </c>
      <c r="AK116" s="357">
        <v>3885</v>
      </c>
      <c r="AL116" s="357">
        <v>3766</v>
      </c>
      <c r="AM116" s="349">
        <v>3750</v>
      </c>
      <c r="AN116" s="346">
        <v>3542</v>
      </c>
      <c r="AO116" s="357">
        <v>3434</v>
      </c>
      <c r="AP116" s="357">
        <v>3431</v>
      </c>
      <c r="AQ116" s="357">
        <v>3526</v>
      </c>
      <c r="AR116" s="357">
        <v>3554</v>
      </c>
      <c r="AS116" s="357">
        <v>3756</v>
      </c>
      <c r="AT116" s="357">
        <v>3717</v>
      </c>
      <c r="AU116" s="357">
        <v>3746</v>
      </c>
      <c r="AV116" s="357">
        <v>3847</v>
      </c>
      <c r="AW116" s="357">
        <v>3898</v>
      </c>
      <c r="AX116" s="357">
        <v>3890</v>
      </c>
      <c r="AY116" s="349">
        <v>3834</v>
      </c>
      <c r="AZ116" s="346">
        <v>3761</v>
      </c>
      <c r="BA116" s="357">
        <v>3764</v>
      </c>
      <c r="BB116" s="357">
        <v>3820</v>
      </c>
      <c r="BC116" s="357">
        <v>3816</v>
      </c>
      <c r="BD116" s="357">
        <v>3794</v>
      </c>
      <c r="BE116" s="357">
        <v>3774</v>
      </c>
      <c r="BF116" s="357">
        <v>3739</v>
      </c>
      <c r="BG116" s="357">
        <v>3921</v>
      </c>
      <c r="BH116" s="357">
        <v>3696</v>
      </c>
      <c r="BI116" s="357">
        <v>3712</v>
      </c>
      <c r="BJ116" s="357">
        <v>3716</v>
      </c>
      <c r="BK116" s="345">
        <v>3677</v>
      </c>
      <c r="BL116" s="346">
        <v>3607</v>
      </c>
      <c r="BM116" s="357">
        <v>3575</v>
      </c>
      <c r="BN116" s="357">
        <v>3601</v>
      </c>
      <c r="BO116" s="357">
        <v>3649</v>
      </c>
      <c r="BP116" s="357">
        <v>3628</v>
      </c>
      <c r="BQ116" s="357">
        <v>3667</v>
      </c>
      <c r="BR116" s="357">
        <v>3675</v>
      </c>
      <c r="BS116" s="357">
        <v>3748</v>
      </c>
      <c r="BT116" s="357">
        <v>3755</v>
      </c>
      <c r="BU116" s="357">
        <v>3728</v>
      </c>
      <c r="BV116" s="357">
        <v>3746</v>
      </c>
      <c r="BW116" s="345">
        <v>3707</v>
      </c>
      <c r="BX116" s="346">
        <v>3692</v>
      </c>
      <c r="BY116" s="357">
        <v>3698</v>
      </c>
      <c r="BZ116" s="357">
        <v>3616</v>
      </c>
      <c r="CA116" s="357">
        <v>3636</v>
      </c>
      <c r="CB116" s="357">
        <v>3637</v>
      </c>
      <c r="CC116" s="357">
        <v>3617</v>
      </c>
      <c r="CD116" s="357">
        <v>3627</v>
      </c>
      <c r="CE116" s="357">
        <v>3627</v>
      </c>
      <c r="CF116" s="357">
        <v>3588</v>
      </c>
      <c r="CG116" s="357">
        <v>3621</v>
      </c>
      <c r="CH116" s="357">
        <v>3628</v>
      </c>
      <c r="CI116" s="345">
        <v>3631</v>
      </c>
      <c r="CJ116" s="346">
        <v>3567</v>
      </c>
      <c r="CK116" s="357">
        <v>3516</v>
      </c>
      <c r="CL116" s="357">
        <v>3563</v>
      </c>
      <c r="CM116" s="357">
        <v>3619</v>
      </c>
      <c r="CN116" s="357">
        <v>3542</v>
      </c>
      <c r="CO116" s="357">
        <v>3569</v>
      </c>
      <c r="CP116" s="357">
        <v>3593</v>
      </c>
      <c r="CQ116" s="357">
        <v>3695</v>
      </c>
      <c r="CR116" s="357">
        <v>3716</v>
      </c>
      <c r="CS116" s="357">
        <v>3791</v>
      </c>
      <c r="CT116" s="357">
        <v>3869</v>
      </c>
      <c r="CU116" s="345">
        <v>3885</v>
      </c>
      <c r="CV116" s="346">
        <v>3893</v>
      </c>
      <c r="CW116" s="357">
        <v>3869</v>
      </c>
      <c r="CX116" s="357">
        <v>3902</v>
      </c>
      <c r="CY116" s="357">
        <v>3875</v>
      </c>
      <c r="CZ116" s="357">
        <v>3899</v>
      </c>
      <c r="DA116" s="357">
        <v>3884</v>
      </c>
      <c r="DB116" s="357">
        <v>3814</v>
      </c>
      <c r="DC116" s="357">
        <v>3812</v>
      </c>
      <c r="DD116" s="357">
        <v>3692</v>
      </c>
      <c r="DE116" s="357">
        <v>3743</v>
      </c>
      <c r="DF116" s="357">
        <v>3766</v>
      </c>
      <c r="DG116" s="345">
        <v>3757</v>
      </c>
      <c r="DH116" s="346">
        <v>3760</v>
      </c>
      <c r="DI116" s="357">
        <v>3752</v>
      </c>
      <c r="DJ116" s="357">
        <v>3802</v>
      </c>
      <c r="DK116" s="357">
        <v>3803</v>
      </c>
      <c r="DL116" s="357">
        <v>3775</v>
      </c>
      <c r="DM116" s="357">
        <v>3785</v>
      </c>
      <c r="DN116" s="357">
        <v>3525</v>
      </c>
      <c r="DO116" s="357">
        <v>3551</v>
      </c>
      <c r="DP116" s="357">
        <v>3584</v>
      </c>
      <c r="DQ116" s="345">
        <v>3517</v>
      </c>
      <c r="DR116" s="345">
        <v>3560</v>
      </c>
      <c r="DS116" s="349">
        <v>3566</v>
      </c>
      <c r="DT116" s="345">
        <v>3535</v>
      </c>
      <c r="DU116" s="103">
        <v>-31</v>
      </c>
      <c r="DV116" s="83">
        <v>-0.87694483734087703</v>
      </c>
      <c r="DW116" s="103">
        <v>-222</v>
      </c>
      <c r="DX116" s="83">
        <v>-5.9089699228107539</v>
      </c>
    </row>
    <row r="117" spans="1:128" ht="15" outlineLevel="2">
      <c r="A117" s="343">
        <v>390</v>
      </c>
      <c r="B117" s="343" t="s">
        <v>391</v>
      </c>
      <c r="C117" s="343" t="s">
        <v>404</v>
      </c>
      <c r="D117" s="346">
        <v>2831</v>
      </c>
      <c r="E117" s="357">
        <v>2821</v>
      </c>
      <c r="F117" s="357">
        <v>2850</v>
      </c>
      <c r="G117" s="357">
        <v>2901</v>
      </c>
      <c r="H117" s="357">
        <v>2922</v>
      </c>
      <c r="I117" s="357">
        <v>2982</v>
      </c>
      <c r="J117" s="357">
        <v>3127</v>
      </c>
      <c r="K117" s="357">
        <v>3066</v>
      </c>
      <c r="L117" s="357">
        <v>2990</v>
      </c>
      <c r="M117" s="357">
        <v>2998</v>
      </c>
      <c r="N117" s="357">
        <v>3015</v>
      </c>
      <c r="O117" s="349">
        <v>2996</v>
      </c>
      <c r="P117" s="346">
        <v>2932</v>
      </c>
      <c r="Q117" s="357">
        <v>1295</v>
      </c>
      <c r="R117" s="357">
        <v>2602</v>
      </c>
      <c r="S117" s="357">
        <v>2645</v>
      </c>
      <c r="T117" s="357">
        <v>2922</v>
      </c>
      <c r="U117" s="357">
        <v>2756</v>
      </c>
      <c r="V117" s="357">
        <v>2723</v>
      </c>
      <c r="W117" s="357">
        <v>2790</v>
      </c>
      <c r="X117" s="357">
        <v>2741</v>
      </c>
      <c r="Y117" s="357">
        <v>2790</v>
      </c>
      <c r="Z117" s="357">
        <v>2832</v>
      </c>
      <c r="AA117" s="349">
        <v>2703</v>
      </c>
      <c r="AB117" s="346">
        <v>2648</v>
      </c>
      <c r="AC117" s="357">
        <v>2659</v>
      </c>
      <c r="AD117" s="357">
        <v>2712</v>
      </c>
      <c r="AE117" s="357">
        <v>2651</v>
      </c>
      <c r="AF117" s="357">
        <v>2626</v>
      </c>
      <c r="AG117" s="357">
        <v>2649</v>
      </c>
      <c r="AH117" s="357">
        <v>2778</v>
      </c>
      <c r="AI117" s="357">
        <v>2887</v>
      </c>
      <c r="AJ117" s="357">
        <v>2926</v>
      </c>
      <c r="AK117" s="357">
        <v>2929</v>
      </c>
      <c r="AL117" s="357">
        <v>2887</v>
      </c>
      <c r="AM117" s="349">
        <v>2940</v>
      </c>
      <c r="AN117" s="346">
        <v>2897</v>
      </c>
      <c r="AO117" s="357">
        <v>2852</v>
      </c>
      <c r="AP117" s="357">
        <v>2926</v>
      </c>
      <c r="AQ117" s="357">
        <v>2954</v>
      </c>
      <c r="AR117" s="357">
        <v>2961</v>
      </c>
      <c r="AS117" s="357">
        <v>3073</v>
      </c>
      <c r="AT117" s="357">
        <v>3151</v>
      </c>
      <c r="AU117" s="357">
        <v>3127</v>
      </c>
      <c r="AV117" s="357">
        <v>3169</v>
      </c>
      <c r="AW117" s="357">
        <v>3248</v>
      </c>
      <c r="AX117" s="357">
        <v>3274</v>
      </c>
      <c r="AY117" s="349">
        <v>3309</v>
      </c>
      <c r="AZ117" s="346">
        <v>3215</v>
      </c>
      <c r="BA117" s="357">
        <v>3234</v>
      </c>
      <c r="BB117" s="357">
        <v>3276</v>
      </c>
      <c r="BC117" s="357">
        <v>3209</v>
      </c>
      <c r="BD117" s="357">
        <v>3142</v>
      </c>
      <c r="BE117" s="357">
        <v>3284</v>
      </c>
      <c r="BF117" s="357">
        <v>3305</v>
      </c>
      <c r="BG117" s="357">
        <v>3348</v>
      </c>
      <c r="BH117" s="357">
        <v>3359</v>
      </c>
      <c r="BI117" s="357">
        <v>3306</v>
      </c>
      <c r="BJ117" s="357">
        <v>3278</v>
      </c>
      <c r="BK117" s="345">
        <v>3308</v>
      </c>
      <c r="BL117" s="346">
        <v>3319</v>
      </c>
      <c r="BM117" s="357">
        <v>3332</v>
      </c>
      <c r="BN117" s="357">
        <v>3440</v>
      </c>
      <c r="BO117" s="357">
        <v>3490</v>
      </c>
      <c r="BP117" s="357">
        <v>3429</v>
      </c>
      <c r="BQ117" s="357">
        <v>3397</v>
      </c>
      <c r="BR117" s="357">
        <v>3407</v>
      </c>
      <c r="BS117" s="357">
        <v>3458</v>
      </c>
      <c r="BT117" s="357">
        <v>3460</v>
      </c>
      <c r="BU117" s="357">
        <v>3509</v>
      </c>
      <c r="BV117" s="357">
        <v>3472</v>
      </c>
      <c r="BW117" s="345">
        <v>3399</v>
      </c>
      <c r="BX117" s="346">
        <v>3288</v>
      </c>
      <c r="BY117" s="357">
        <v>3172</v>
      </c>
      <c r="BZ117" s="357">
        <v>3219</v>
      </c>
      <c r="CA117" s="357">
        <v>3292</v>
      </c>
      <c r="CB117" s="357">
        <v>3298</v>
      </c>
      <c r="CC117" s="357">
        <v>3346</v>
      </c>
      <c r="CD117" s="357">
        <v>3342</v>
      </c>
      <c r="CE117" s="357">
        <v>3375</v>
      </c>
      <c r="CF117" s="357">
        <v>3323</v>
      </c>
      <c r="CG117" s="357">
        <v>3371</v>
      </c>
      <c r="CH117" s="357">
        <v>3415</v>
      </c>
      <c r="CI117" s="345">
        <v>3447</v>
      </c>
      <c r="CJ117" s="346">
        <v>3324</v>
      </c>
      <c r="CK117" s="357">
        <v>3279</v>
      </c>
      <c r="CL117" s="357">
        <v>3321</v>
      </c>
      <c r="CM117" s="357">
        <v>3313</v>
      </c>
      <c r="CN117" s="357">
        <v>3247</v>
      </c>
      <c r="CO117" s="357">
        <v>3251</v>
      </c>
      <c r="CP117" s="357">
        <v>3331</v>
      </c>
      <c r="CQ117" s="357">
        <v>3435</v>
      </c>
      <c r="CR117" s="357">
        <v>3421</v>
      </c>
      <c r="CS117" s="357">
        <v>3467</v>
      </c>
      <c r="CT117" s="357">
        <v>3509</v>
      </c>
      <c r="CU117" s="345">
        <v>3510</v>
      </c>
      <c r="CV117" s="346">
        <v>3476</v>
      </c>
      <c r="CW117" s="357">
        <v>3492</v>
      </c>
      <c r="CX117" s="357">
        <v>3594</v>
      </c>
      <c r="CY117" s="357">
        <v>3608</v>
      </c>
      <c r="CZ117" s="357">
        <v>3633</v>
      </c>
      <c r="DA117" s="357">
        <v>3634</v>
      </c>
      <c r="DB117" s="357">
        <v>3592</v>
      </c>
      <c r="DC117" s="357">
        <v>3590</v>
      </c>
      <c r="DD117" s="357">
        <v>3585</v>
      </c>
      <c r="DE117" s="357">
        <v>3604</v>
      </c>
      <c r="DF117" s="357">
        <v>3602</v>
      </c>
      <c r="DG117" s="345">
        <v>3614</v>
      </c>
      <c r="DH117" s="346">
        <v>3605</v>
      </c>
      <c r="DI117" s="357">
        <v>3624</v>
      </c>
      <c r="DJ117" s="357">
        <v>3619</v>
      </c>
      <c r="DK117" s="357">
        <v>3650</v>
      </c>
      <c r="DL117" s="357">
        <v>3623</v>
      </c>
      <c r="DM117" s="357">
        <v>3626</v>
      </c>
      <c r="DN117" s="357">
        <v>3349</v>
      </c>
      <c r="DO117" s="357">
        <v>3372</v>
      </c>
      <c r="DP117" s="357">
        <v>3382</v>
      </c>
      <c r="DQ117" s="345">
        <v>3360</v>
      </c>
      <c r="DR117" s="345">
        <v>3353</v>
      </c>
      <c r="DS117" s="349">
        <v>3324</v>
      </c>
      <c r="DT117" s="345">
        <v>3252</v>
      </c>
      <c r="DU117" s="103">
        <v>-72</v>
      </c>
      <c r="DV117" s="83">
        <v>-2.214022140221402</v>
      </c>
      <c r="DW117" s="103">
        <v>-362</v>
      </c>
      <c r="DX117" s="83">
        <v>-10.016602102933039</v>
      </c>
    </row>
    <row r="118" spans="1:128" ht="15" outlineLevel="2">
      <c r="A118" s="343">
        <v>467</v>
      </c>
      <c r="B118" s="343" t="s">
        <v>391</v>
      </c>
      <c r="C118" s="343" t="s">
        <v>405</v>
      </c>
      <c r="D118" s="346">
        <v>907</v>
      </c>
      <c r="E118" s="357">
        <v>931</v>
      </c>
      <c r="F118" s="357">
        <v>960</v>
      </c>
      <c r="G118" s="357">
        <v>978</v>
      </c>
      <c r="H118" s="357">
        <v>977</v>
      </c>
      <c r="I118" s="357">
        <v>983</v>
      </c>
      <c r="J118" s="357">
        <v>957</v>
      </c>
      <c r="K118" s="357">
        <v>939</v>
      </c>
      <c r="L118" s="357">
        <v>939</v>
      </c>
      <c r="M118" s="357">
        <v>955</v>
      </c>
      <c r="N118" s="357">
        <v>965</v>
      </c>
      <c r="O118" s="349">
        <v>950</v>
      </c>
      <c r="P118" s="346">
        <v>857</v>
      </c>
      <c r="Q118" s="357">
        <v>890</v>
      </c>
      <c r="R118" s="357">
        <v>987</v>
      </c>
      <c r="S118" s="357">
        <v>972</v>
      </c>
      <c r="T118" s="357">
        <v>977</v>
      </c>
      <c r="U118" s="357">
        <v>964</v>
      </c>
      <c r="V118" s="357">
        <v>970</v>
      </c>
      <c r="W118" s="357">
        <v>972</v>
      </c>
      <c r="X118" s="357">
        <v>979</v>
      </c>
      <c r="Y118" s="357">
        <v>1008</v>
      </c>
      <c r="Z118" s="357">
        <v>981</v>
      </c>
      <c r="AA118" s="349">
        <v>952</v>
      </c>
      <c r="AB118" s="346">
        <v>910</v>
      </c>
      <c r="AC118" s="357">
        <v>910</v>
      </c>
      <c r="AD118" s="357">
        <v>922</v>
      </c>
      <c r="AE118" s="357">
        <v>937</v>
      </c>
      <c r="AF118" s="357">
        <v>914</v>
      </c>
      <c r="AG118" s="357">
        <v>915</v>
      </c>
      <c r="AH118" s="357">
        <v>941</v>
      </c>
      <c r="AI118" s="357">
        <v>958</v>
      </c>
      <c r="AJ118" s="357">
        <v>982</v>
      </c>
      <c r="AK118" s="357">
        <v>958</v>
      </c>
      <c r="AL118" s="357">
        <v>924</v>
      </c>
      <c r="AM118" s="349">
        <v>966</v>
      </c>
      <c r="AN118" s="346">
        <v>1038</v>
      </c>
      <c r="AO118" s="357">
        <v>972</v>
      </c>
      <c r="AP118" s="357">
        <v>985</v>
      </c>
      <c r="AQ118" s="357">
        <v>974</v>
      </c>
      <c r="AR118" s="357">
        <v>997</v>
      </c>
      <c r="AS118" s="357">
        <v>1018</v>
      </c>
      <c r="AT118" s="357">
        <v>1045</v>
      </c>
      <c r="AU118" s="357">
        <v>1028</v>
      </c>
      <c r="AV118" s="357">
        <v>1022</v>
      </c>
      <c r="AW118" s="357">
        <v>1017</v>
      </c>
      <c r="AX118" s="357">
        <v>986</v>
      </c>
      <c r="AY118" s="349">
        <v>975</v>
      </c>
      <c r="AZ118" s="346">
        <v>954</v>
      </c>
      <c r="BA118" s="357">
        <v>974</v>
      </c>
      <c r="BB118" s="357">
        <v>964</v>
      </c>
      <c r="BC118" s="357">
        <v>921</v>
      </c>
      <c r="BD118" s="357">
        <v>934</v>
      </c>
      <c r="BE118" s="357">
        <v>918</v>
      </c>
      <c r="BF118" s="357">
        <v>913</v>
      </c>
      <c r="BG118" s="357">
        <v>893</v>
      </c>
      <c r="BH118" s="357">
        <v>882</v>
      </c>
      <c r="BI118" s="357">
        <v>849</v>
      </c>
      <c r="BJ118" s="357">
        <v>831</v>
      </c>
      <c r="BK118" s="345">
        <v>826</v>
      </c>
      <c r="BL118" s="346">
        <v>814</v>
      </c>
      <c r="BM118" s="357">
        <v>811</v>
      </c>
      <c r="BN118" s="357">
        <v>849</v>
      </c>
      <c r="BO118" s="357">
        <v>843</v>
      </c>
      <c r="BP118" s="357">
        <v>878</v>
      </c>
      <c r="BQ118" s="357">
        <v>857</v>
      </c>
      <c r="BR118" s="357">
        <v>848</v>
      </c>
      <c r="BS118" s="357">
        <v>852</v>
      </c>
      <c r="BT118" s="357">
        <v>851</v>
      </c>
      <c r="BU118" s="357">
        <v>831</v>
      </c>
      <c r="BV118" s="357">
        <v>846</v>
      </c>
      <c r="BW118" s="345">
        <v>841</v>
      </c>
      <c r="BX118" s="346">
        <v>819</v>
      </c>
      <c r="BY118" s="357">
        <v>811</v>
      </c>
      <c r="BZ118" s="357">
        <v>834</v>
      </c>
      <c r="CA118" s="357">
        <v>839</v>
      </c>
      <c r="CB118" s="357">
        <v>843</v>
      </c>
      <c r="CC118" s="357">
        <v>856</v>
      </c>
      <c r="CD118" s="357">
        <v>867</v>
      </c>
      <c r="CE118" s="357">
        <v>873</v>
      </c>
      <c r="CF118" s="357">
        <v>860</v>
      </c>
      <c r="CG118" s="357">
        <v>862</v>
      </c>
      <c r="CH118" s="357">
        <v>863</v>
      </c>
      <c r="CI118" s="345">
        <v>850</v>
      </c>
      <c r="CJ118" s="346">
        <v>816</v>
      </c>
      <c r="CK118" s="357">
        <v>778</v>
      </c>
      <c r="CL118" s="357">
        <v>798</v>
      </c>
      <c r="CM118" s="357">
        <v>787</v>
      </c>
      <c r="CN118" s="357">
        <v>762</v>
      </c>
      <c r="CO118" s="357">
        <v>765</v>
      </c>
      <c r="CP118" s="357">
        <v>773</v>
      </c>
      <c r="CQ118" s="357">
        <v>798</v>
      </c>
      <c r="CR118" s="357">
        <v>799</v>
      </c>
      <c r="CS118" s="357">
        <v>839</v>
      </c>
      <c r="CT118" s="357">
        <v>860</v>
      </c>
      <c r="CU118" s="345">
        <v>855</v>
      </c>
      <c r="CV118" s="346">
        <v>836</v>
      </c>
      <c r="CW118" s="357">
        <v>850</v>
      </c>
      <c r="CX118" s="357">
        <v>869</v>
      </c>
      <c r="CY118" s="357">
        <v>877</v>
      </c>
      <c r="CZ118" s="357">
        <v>881</v>
      </c>
      <c r="DA118" s="357">
        <v>883</v>
      </c>
      <c r="DB118" s="357">
        <v>874</v>
      </c>
      <c r="DC118" s="357">
        <v>882</v>
      </c>
      <c r="DD118" s="357">
        <v>884</v>
      </c>
      <c r="DE118" s="357">
        <v>897</v>
      </c>
      <c r="DF118" s="357">
        <v>906</v>
      </c>
      <c r="DG118" s="345">
        <v>939</v>
      </c>
      <c r="DH118" s="346">
        <v>928</v>
      </c>
      <c r="DI118" s="357">
        <v>969</v>
      </c>
      <c r="DJ118" s="357">
        <v>978</v>
      </c>
      <c r="DK118" s="357">
        <v>1007</v>
      </c>
      <c r="DL118" s="357">
        <v>1001</v>
      </c>
      <c r="DM118" s="357">
        <v>1008</v>
      </c>
      <c r="DN118" s="357">
        <v>938</v>
      </c>
      <c r="DO118" s="357">
        <v>936</v>
      </c>
      <c r="DP118" s="357">
        <v>918</v>
      </c>
      <c r="DQ118" s="345">
        <v>922</v>
      </c>
      <c r="DR118" s="345">
        <v>926</v>
      </c>
      <c r="DS118" s="349">
        <v>906</v>
      </c>
      <c r="DT118" s="345">
        <v>871</v>
      </c>
      <c r="DU118" s="103">
        <v>-35</v>
      </c>
      <c r="DV118" s="83">
        <v>-4.0183696900114816</v>
      </c>
      <c r="DW118" s="103">
        <v>-68</v>
      </c>
      <c r="DX118" s="83">
        <v>-7.2417465388711397</v>
      </c>
    </row>
    <row r="119" spans="1:128" ht="15" outlineLevel="2">
      <c r="A119" s="343">
        <v>576</v>
      </c>
      <c r="B119" s="343" t="s">
        <v>391</v>
      </c>
      <c r="C119" s="343" t="s">
        <v>406</v>
      </c>
      <c r="D119" s="346">
        <v>1135</v>
      </c>
      <c r="E119" s="357">
        <v>1110</v>
      </c>
      <c r="F119" s="357">
        <v>1132</v>
      </c>
      <c r="G119" s="357">
        <v>1118</v>
      </c>
      <c r="H119" s="357">
        <v>1127</v>
      </c>
      <c r="I119" s="357">
        <v>1135</v>
      </c>
      <c r="J119" s="357">
        <v>1128</v>
      </c>
      <c r="K119" s="357">
        <v>1155</v>
      </c>
      <c r="L119" s="357">
        <v>1097</v>
      </c>
      <c r="M119" s="357">
        <v>1113</v>
      </c>
      <c r="N119" s="357">
        <v>1142</v>
      </c>
      <c r="O119" s="349">
        <v>1144</v>
      </c>
      <c r="P119" s="346">
        <v>1118</v>
      </c>
      <c r="Q119" s="357">
        <v>1135</v>
      </c>
      <c r="R119" s="357">
        <v>1161</v>
      </c>
      <c r="S119" s="357">
        <v>1156</v>
      </c>
      <c r="T119" s="357">
        <v>1127</v>
      </c>
      <c r="U119" s="357">
        <v>1210</v>
      </c>
      <c r="V119" s="357">
        <v>1221</v>
      </c>
      <c r="W119" s="357">
        <v>1246</v>
      </c>
      <c r="X119" s="357">
        <v>1242</v>
      </c>
      <c r="Y119" s="357">
        <v>1243</v>
      </c>
      <c r="Z119" s="357">
        <v>1188</v>
      </c>
      <c r="AA119" s="349">
        <v>1157</v>
      </c>
      <c r="AB119" s="346">
        <v>1095</v>
      </c>
      <c r="AC119" s="357">
        <v>1083</v>
      </c>
      <c r="AD119" s="357">
        <v>1105</v>
      </c>
      <c r="AE119" s="357">
        <v>1118</v>
      </c>
      <c r="AF119" s="357">
        <v>1120</v>
      </c>
      <c r="AG119" s="357">
        <v>1135</v>
      </c>
      <c r="AH119" s="357">
        <v>1164</v>
      </c>
      <c r="AI119" s="357">
        <v>1165</v>
      </c>
      <c r="AJ119" s="357">
        <v>1215</v>
      </c>
      <c r="AK119" s="357">
        <v>1232</v>
      </c>
      <c r="AL119" s="357">
        <v>1195</v>
      </c>
      <c r="AM119" s="349">
        <v>1191</v>
      </c>
      <c r="AN119" s="346">
        <v>1130</v>
      </c>
      <c r="AO119" s="357">
        <v>1125</v>
      </c>
      <c r="AP119" s="357">
        <v>1130</v>
      </c>
      <c r="AQ119" s="357">
        <v>1137</v>
      </c>
      <c r="AR119" s="357">
        <v>1150</v>
      </c>
      <c r="AS119" s="357">
        <v>1175</v>
      </c>
      <c r="AT119" s="357">
        <v>1147</v>
      </c>
      <c r="AU119" s="357">
        <v>1160</v>
      </c>
      <c r="AV119" s="357">
        <v>1183</v>
      </c>
      <c r="AW119" s="357">
        <v>1192</v>
      </c>
      <c r="AX119" s="357">
        <v>1214</v>
      </c>
      <c r="AY119" s="349">
        <v>1236</v>
      </c>
      <c r="AZ119" s="346">
        <v>1199</v>
      </c>
      <c r="BA119" s="357">
        <v>1194</v>
      </c>
      <c r="BB119" s="357">
        <v>1210</v>
      </c>
      <c r="BC119" s="357">
        <v>1215</v>
      </c>
      <c r="BD119" s="357">
        <v>1204</v>
      </c>
      <c r="BE119" s="357">
        <v>1213</v>
      </c>
      <c r="BF119" s="357">
        <v>1217</v>
      </c>
      <c r="BG119" s="357">
        <v>1245</v>
      </c>
      <c r="BH119" s="357">
        <v>1169</v>
      </c>
      <c r="BI119" s="357">
        <v>1166</v>
      </c>
      <c r="BJ119" s="357">
        <v>1156</v>
      </c>
      <c r="BK119" s="345">
        <v>1178</v>
      </c>
      <c r="BL119" s="346">
        <v>1172</v>
      </c>
      <c r="BM119" s="357">
        <v>1133</v>
      </c>
      <c r="BN119" s="357">
        <v>1167</v>
      </c>
      <c r="BO119" s="357">
        <v>1175</v>
      </c>
      <c r="BP119" s="357">
        <v>1181</v>
      </c>
      <c r="BQ119" s="357">
        <v>1192</v>
      </c>
      <c r="BR119" s="357">
        <v>1188</v>
      </c>
      <c r="BS119" s="357">
        <v>1214</v>
      </c>
      <c r="BT119" s="357">
        <v>1187</v>
      </c>
      <c r="BU119" s="357">
        <v>1172</v>
      </c>
      <c r="BV119" s="357">
        <v>1170</v>
      </c>
      <c r="BW119" s="345">
        <v>1152</v>
      </c>
      <c r="BX119" s="346">
        <v>1120</v>
      </c>
      <c r="BY119" s="357">
        <v>1109</v>
      </c>
      <c r="BZ119" s="357">
        <v>1139</v>
      </c>
      <c r="CA119" s="357">
        <v>1155</v>
      </c>
      <c r="CB119" s="357">
        <v>1147</v>
      </c>
      <c r="CC119" s="357">
        <v>1148</v>
      </c>
      <c r="CD119" s="357">
        <v>1147</v>
      </c>
      <c r="CE119" s="357">
        <v>1143</v>
      </c>
      <c r="CF119" s="357">
        <v>1143</v>
      </c>
      <c r="CG119" s="357">
        <v>1128</v>
      </c>
      <c r="CH119" s="357">
        <v>1132</v>
      </c>
      <c r="CI119" s="345">
        <v>1112</v>
      </c>
      <c r="CJ119" s="346">
        <v>1037</v>
      </c>
      <c r="CK119" s="357">
        <v>1019</v>
      </c>
      <c r="CL119" s="357">
        <v>1073</v>
      </c>
      <c r="CM119" s="357">
        <v>1091</v>
      </c>
      <c r="CN119" s="357">
        <v>1077</v>
      </c>
      <c r="CO119" s="357">
        <v>1072</v>
      </c>
      <c r="CP119" s="357">
        <v>1061</v>
      </c>
      <c r="CQ119" s="357">
        <v>1078</v>
      </c>
      <c r="CR119" s="357">
        <v>1092</v>
      </c>
      <c r="CS119" s="357">
        <v>1097</v>
      </c>
      <c r="CT119" s="357">
        <v>1124</v>
      </c>
      <c r="CU119" s="345">
        <v>1132</v>
      </c>
      <c r="CV119" s="346">
        <v>1115</v>
      </c>
      <c r="CW119" s="357">
        <v>1121</v>
      </c>
      <c r="CX119" s="357">
        <v>1167</v>
      </c>
      <c r="CY119" s="357">
        <v>1184</v>
      </c>
      <c r="CZ119" s="357">
        <v>1202</v>
      </c>
      <c r="DA119" s="357">
        <v>1198</v>
      </c>
      <c r="DB119" s="357">
        <v>1186</v>
      </c>
      <c r="DC119" s="357">
        <v>1183</v>
      </c>
      <c r="DD119" s="357">
        <v>1182</v>
      </c>
      <c r="DE119" s="357">
        <v>1187</v>
      </c>
      <c r="DF119" s="357">
        <v>1185</v>
      </c>
      <c r="DG119" s="345">
        <v>1185</v>
      </c>
      <c r="DH119" s="346">
        <v>1177</v>
      </c>
      <c r="DI119" s="357">
        <v>1142</v>
      </c>
      <c r="DJ119" s="357">
        <v>1198</v>
      </c>
      <c r="DK119" s="357">
        <v>1219</v>
      </c>
      <c r="DL119" s="357">
        <v>1225</v>
      </c>
      <c r="DM119" s="357">
        <v>1250</v>
      </c>
      <c r="DN119" s="357">
        <v>1172</v>
      </c>
      <c r="DO119" s="357">
        <v>1134</v>
      </c>
      <c r="DP119" s="357">
        <v>1136</v>
      </c>
      <c r="DQ119" s="345">
        <v>1109</v>
      </c>
      <c r="DR119" s="345">
        <v>1122</v>
      </c>
      <c r="DS119" s="349">
        <v>1097</v>
      </c>
      <c r="DT119" s="345">
        <v>1083</v>
      </c>
      <c r="DU119" s="103">
        <v>-14</v>
      </c>
      <c r="DV119" s="83">
        <v>-1.2927054478301014</v>
      </c>
      <c r="DW119" s="103">
        <v>-102</v>
      </c>
      <c r="DX119" s="83">
        <v>-8.6075949367088604</v>
      </c>
    </row>
    <row r="120" spans="1:128" ht="15" outlineLevel="2">
      <c r="A120" s="343">
        <v>642</v>
      </c>
      <c r="B120" s="343" t="s">
        <v>391</v>
      </c>
      <c r="C120" s="343" t="s">
        <v>407</v>
      </c>
      <c r="D120" s="346">
        <v>2039</v>
      </c>
      <c r="E120" s="357">
        <v>2006</v>
      </c>
      <c r="F120" s="357">
        <v>2050</v>
      </c>
      <c r="G120" s="357">
        <v>2027</v>
      </c>
      <c r="H120" s="357">
        <v>2042</v>
      </c>
      <c r="I120" s="357">
        <v>2071</v>
      </c>
      <c r="J120" s="357">
        <v>2039</v>
      </c>
      <c r="K120" s="357">
        <v>2096</v>
      </c>
      <c r="L120" s="357">
        <v>2042</v>
      </c>
      <c r="M120" s="357">
        <v>2029</v>
      </c>
      <c r="N120" s="357">
        <v>2071</v>
      </c>
      <c r="O120" s="349">
        <v>2126</v>
      </c>
      <c r="P120" s="346">
        <v>2030</v>
      </c>
      <c r="Q120" s="357">
        <v>1873</v>
      </c>
      <c r="R120" s="357">
        <v>1975</v>
      </c>
      <c r="S120" s="357">
        <v>1971</v>
      </c>
      <c r="T120" s="357">
        <v>2042</v>
      </c>
      <c r="U120" s="357">
        <v>1968</v>
      </c>
      <c r="V120" s="357">
        <v>1948</v>
      </c>
      <c r="W120" s="357">
        <v>1974</v>
      </c>
      <c r="X120" s="357">
        <v>1984</v>
      </c>
      <c r="Y120" s="357">
        <v>2023</v>
      </c>
      <c r="Z120" s="357">
        <v>2002</v>
      </c>
      <c r="AA120" s="349">
        <v>1976</v>
      </c>
      <c r="AB120" s="346">
        <v>1892</v>
      </c>
      <c r="AC120" s="357">
        <v>1851</v>
      </c>
      <c r="AD120" s="357">
        <v>1892</v>
      </c>
      <c r="AE120" s="357">
        <v>1891</v>
      </c>
      <c r="AF120" s="357">
        <v>1880</v>
      </c>
      <c r="AG120" s="357">
        <v>1913</v>
      </c>
      <c r="AH120" s="357">
        <v>2006</v>
      </c>
      <c r="AI120" s="357">
        <v>2008</v>
      </c>
      <c r="AJ120" s="357">
        <v>2019</v>
      </c>
      <c r="AK120" s="357">
        <v>2092</v>
      </c>
      <c r="AL120" s="357">
        <v>2034</v>
      </c>
      <c r="AM120" s="349">
        <v>2066</v>
      </c>
      <c r="AN120" s="346">
        <v>2020</v>
      </c>
      <c r="AO120" s="357">
        <v>1995</v>
      </c>
      <c r="AP120" s="357">
        <v>2041</v>
      </c>
      <c r="AQ120" s="357">
        <v>2093</v>
      </c>
      <c r="AR120" s="357">
        <v>2128</v>
      </c>
      <c r="AS120" s="357">
        <v>2273</v>
      </c>
      <c r="AT120" s="357">
        <v>2319</v>
      </c>
      <c r="AU120" s="357">
        <v>2323</v>
      </c>
      <c r="AV120" s="357">
        <v>2276</v>
      </c>
      <c r="AW120" s="357">
        <v>2272</v>
      </c>
      <c r="AX120" s="357">
        <v>2238</v>
      </c>
      <c r="AY120" s="349">
        <v>2223</v>
      </c>
      <c r="AZ120" s="346">
        <v>2121</v>
      </c>
      <c r="BA120" s="357">
        <v>2136</v>
      </c>
      <c r="BB120" s="357">
        <v>2166</v>
      </c>
      <c r="BC120" s="357">
        <v>2089</v>
      </c>
      <c r="BD120" s="357">
        <v>2082</v>
      </c>
      <c r="BE120" s="357">
        <v>2115</v>
      </c>
      <c r="BF120" s="357">
        <v>2091</v>
      </c>
      <c r="BG120" s="357">
        <v>2193</v>
      </c>
      <c r="BH120" s="357">
        <v>1981</v>
      </c>
      <c r="BI120" s="357">
        <v>1971</v>
      </c>
      <c r="BJ120" s="357">
        <v>1995</v>
      </c>
      <c r="BK120" s="345">
        <v>2018</v>
      </c>
      <c r="BL120" s="346">
        <v>1997</v>
      </c>
      <c r="BM120" s="357">
        <v>2003</v>
      </c>
      <c r="BN120" s="357">
        <v>2113</v>
      </c>
      <c r="BO120" s="357">
        <v>2122</v>
      </c>
      <c r="BP120" s="357">
        <v>2099</v>
      </c>
      <c r="BQ120" s="357">
        <v>2113</v>
      </c>
      <c r="BR120" s="357">
        <v>2141</v>
      </c>
      <c r="BS120" s="357">
        <v>2182</v>
      </c>
      <c r="BT120" s="357">
        <v>2236</v>
      </c>
      <c r="BU120" s="357">
        <v>2259</v>
      </c>
      <c r="BV120" s="357">
        <v>2243</v>
      </c>
      <c r="BW120" s="345">
        <v>2249</v>
      </c>
      <c r="BX120" s="346">
        <v>2190</v>
      </c>
      <c r="BY120" s="357">
        <v>2193</v>
      </c>
      <c r="BZ120" s="357">
        <v>2248</v>
      </c>
      <c r="CA120" s="357">
        <v>2244</v>
      </c>
      <c r="CB120" s="357">
        <v>2246</v>
      </c>
      <c r="CC120" s="357">
        <v>2240</v>
      </c>
      <c r="CD120" s="357">
        <v>2250</v>
      </c>
      <c r="CE120" s="357">
        <v>2275</v>
      </c>
      <c r="CF120" s="357">
        <v>2217</v>
      </c>
      <c r="CG120" s="357">
        <v>2232</v>
      </c>
      <c r="CH120" s="357">
        <v>2219</v>
      </c>
      <c r="CI120" s="345">
        <v>2225</v>
      </c>
      <c r="CJ120" s="346">
        <v>2139</v>
      </c>
      <c r="CK120" s="357">
        <v>2093</v>
      </c>
      <c r="CL120" s="357">
        <v>2132</v>
      </c>
      <c r="CM120" s="357">
        <v>2063</v>
      </c>
      <c r="CN120" s="357">
        <v>2055</v>
      </c>
      <c r="CO120" s="357">
        <v>2045</v>
      </c>
      <c r="CP120" s="357">
        <v>2042</v>
      </c>
      <c r="CQ120" s="357">
        <v>2104</v>
      </c>
      <c r="CR120" s="357">
        <v>2104</v>
      </c>
      <c r="CS120" s="357">
        <v>2146</v>
      </c>
      <c r="CT120" s="357">
        <v>2198</v>
      </c>
      <c r="CU120" s="345">
        <v>2184</v>
      </c>
      <c r="CV120" s="346">
        <v>2120</v>
      </c>
      <c r="CW120" s="357">
        <v>2172</v>
      </c>
      <c r="CX120" s="357">
        <v>2195</v>
      </c>
      <c r="CY120" s="357">
        <v>2203</v>
      </c>
      <c r="CZ120" s="357">
        <v>2257</v>
      </c>
      <c r="DA120" s="357">
        <v>2251</v>
      </c>
      <c r="DB120" s="357">
        <v>2252</v>
      </c>
      <c r="DC120" s="357">
        <v>2238</v>
      </c>
      <c r="DD120" s="357">
        <v>2250</v>
      </c>
      <c r="DE120" s="357">
        <v>2300</v>
      </c>
      <c r="DF120" s="357">
        <v>2248</v>
      </c>
      <c r="DG120" s="345">
        <v>2272</v>
      </c>
      <c r="DH120" s="346">
        <v>2232</v>
      </c>
      <c r="DI120" s="357">
        <v>2241</v>
      </c>
      <c r="DJ120" s="357">
        <v>2241</v>
      </c>
      <c r="DK120" s="357">
        <v>2267</v>
      </c>
      <c r="DL120" s="357">
        <v>2256</v>
      </c>
      <c r="DM120" s="357">
        <v>2314</v>
      </c>
      <c r="DN120" s="357">
        <v>2174</v>
      </c>
      <c r="DO120" s="357">
        <v>2312</v>
      </c>
      <c r="DP120" s="357">
        <v>2394</v>
      </c>
      <c r="DQ120" s="345">
        <v>2350</v>
      </c>
      <c r="DR120" s="345">
        <v>2349</v>
      </c>
      <c r="DS120" s="349">
        <v>2288</v>
      </c>
      <c r="DT120" s="345">
        <v>2241</v>
      </c>
      <c r="DU120" s="103">
        <v>-47</v>
      </c>
      <c r="DV120" s="83">
        <v>-2.0972780008924587</v>
      </c>
      <c r="DW120" s="103">
        <v>-31</v>
      </c>
      <c r="DX120" s="83">
        <v>-1.3644366197183098</v>
      </c>
    </row>
    <row r="121" spans="1:128" ht="15" outlineLevel="2">
      <c r="A121" s="343">
        <v>679</v>
      </c>
      <c r="B121" s="343" t="s">
        <v>391</v>
      </c>
      <c r="C121" s="343" t="s">
        <v>408</v>
      </c>
      <c r="D121" s="346">
        <v>5749</v>
      </c>
      <c r="E121" s="357">
        <v>5788</v>
      </c>
      <c r="F121" s="357">
        <v>5796</v>
      </c>
      <c r="G121" s="357">
        <v>5851</v>
      </c>
      <c r="H121" s="357">
        <v>5888</v>
      </c>
      <c r="I121" s="357">
        <v>5911</v>
      </c>
      <c r="J121" s="357">
        <v>5938</v>
      </c>
      <c r="K121" s="357">
        <v>5941</v>
      </c>
      <c r="L121" s="357">
        <v>5908</v>
      </c>
      <c r="M121" s="357">
        <v>5991</v>
      </c>
      <c r="N121" s="357">
        <v>6041</v>
      </c>
      <c r="O121" s="349">
        <v>6003</v>
      </c>
      <c r="P121" s="346">
        <v>5857</v>
      </c>
      <c r="Q121" s="357">
        <v>4560</v>
      </c>
      <c r="R121" s="357">
        <v>5884</v>
      </c>
      <c r="S121" s="357">
        <v>5947</v>
      </c>
      <c r="T121" s="357">
        <v>5888</v>
      </c>
      <c r="U121" s="357">
        <v>6183</v>
      </c>
      <c r="V121" s="357">
        <v>6209</v>
      </c>
      <c r="W121" s="357">
        <v>6239</v>
      </c>
      <c r="X121" s="357">
        <v>6299</v>
      </c>
      <c r="Y121" s="357">
        <v>6338</v>
      </c>
      <c r="Z121" s="357">
        <v>6274</v>
      </c>
      <c r="AA121" s="349">
        <v>6156</v>
      </c>
      <c r="AB121" s="346">
        <v>5998</v>
      </c>
      <c r="AC121" s="357">
        <v>5916</v>
      </c>
      <c r="AD121" s="357">
        <v>5991</v>
      </c>
      <c r="AE121" s="357">
        <v>6058</v>
      </c>
      <c r="AF121" s="357">
        <v>6062</v>
      </c>
      <c r="AG121" s="357">
        <v>6149</v>
      </c>
      <c r="AH121" s="357">
        <v>6329</v>
      </c>
      <c r="AI121" s="357">
        <v>6418</v>
      </c>
      <c r="AJ121" s="357">
        <v>6534</v>
      </c>
      <c r="AK121" s="357">
        <v>6527</v>
      </c>
      <c r="AL121" s="357">
        <v>6319</v>
      </c>
      <c r="AM121" s="349">
        <v>6327</v>
      </c>
      <c r="AN121" s="346">
        <v>6109</v>
      </c>
      <c r="AO121" s="357">
        <v>6081</v>
      </c>
      <c r="AP121" s="357">
        <v>6122</v>
      </c>
      <c r="AQ121" s="357">
        <v>6238</v>
      </c>
      <c r="AR121" s="357">
        <v>6307</v>
      </c>
      <c r="AS121" s="357">
        <v>6491</v>
      </c>
      <c r="AT121" s="357">
        <v>6505</v>
      </c>
      <c r="AU121" s="357">
        <v>6514</v>
      </c>
      <c r="AV121" s="357">
        <v>6502</v>
      </c>
      <c r="AW121" s="357">
        <v>6523</v>
      </c>
      <c r="AX121" s="357">
        <v>6419</v>
      </c>
      <c r="AY121" s="349">
        <v>6427</v>
      </c>
      <c r="AZ121" s="346">
        <v>6361</v>
      </c>
      <c r="BA121" s="357">
        <v>6347</v>
      </c>
      <c r="BB121" s="357">
        <v>6378</v>
      </c>
      <c r="BC121" s="357">
        <v>6338</v>
      </c>
      <c r="BD121" s="357">
        <v>6322</v>
      </c>
      <c r="BE121" s="357">
        <v>6302</v>
      </c>
      <c r="BF121" s="357">
        <v>6329</v>
      </c>
      <c r="BG121" s="357">
        <v>6237</v>
      </c>
      <c r="BH121" s="357">
        <v>6247</v>
      </c>
      <c r="BI121" s="357">
        <v>6250</v>
      </c>
      <c r="BJ121" s="357">
        <v>6179</v>
      </c>
      <c r="BK121" s="345">
        <v>6240</v>
      </c>
      <c r="BL121" s="346">
        <v>6178</v>
      </c>
      <c r="BM121" s="357">
        <v>6092</v>
      </c>
      <c r="BN121" s="357">
        <v>6123</v>
      </c>
      <c r="BO121" s="357">
        <v>6114</v>
      </c>
      <c r="BP121" s="357">
        <v>6118</v>
      </c>
      <c r="BQ121" s="357">
        <v>6161</v>
      </c>
      <c r="BR121" s="357">
        <v>6100</v>
      </c>
      <c r="BS121" s="357">
        <v>6099</v>
      </c>
      <c r="BT121" s="357">
        <v>6074</v>
      </c>
      <c r="BU121" s="357">
        <v>6089</v>
      </c>
      <c r="BV121" s="357">
        <v>6074</v>
      </c>
      <c r="BW121" s="345">
        <v>6017</v>
      </c>
      <c r="BX121" s="346">
        <v>5908</v>
      </c>
      <c r="BY121" s="357">
        <v>5772</v>
      </c>
      <c r="BZ121" s="357">
        <v>5829</v>
      </c>
      <c r="CA121" s="357">
        <v>5865</v>
      </c>
      <c r="CB121" s="357">
        <v>5859</v>
      </c>
      <c r="CC121" s="357">
        <v>5847</v>
      </c>
      <c r="CD121" s="357">
        <v>5817</v>
      </c>
      <c r="CE121" s="357">
        <v>5813</v>
      </c>
      <c r="CF121" s="357">
        <v>5779</v>
      </c>
      <c r="CG121" s="357">
        <v>5782</v>
      </c>
      <c r="CH121" s="357">
        <v>5801</v>
      </c>
      <c r="CI121" s="345">
        <v>5784</v>
      </c>
      <c r="CJ121" s="346">
        <v>5648</v>
      </c>
      <c r="CK121" s="357">
        <v>5630</v>
      </c>
      <c r="CL121" s="357">
        <v>5641</v>
      </c>
      <c r="CM121" s="357">
        <v>5589</v>
      </c>
      <c r="CN121" s="357">
        <v>5515</v>
      </c>
      <c r="CO121" s="357">
        <v>5413</v>
      </c>
      <c r="CP121" s="357">
        <v>5426</v>
      </c>
      <c r="CQ121" s="357">
        <v>5593</v>
      </c>
      <c r="CR121" s="357">
        <v>5662</v>
      </c>
      <c r="CS121" s="357">
        <v>5684</v>
      </c>
      <c r="CT121" s="357">
        <v>5763</v>
      </c>
      <c r="CU121" s="345">
        <v>5799</v>
      </c>
      <c r="CV121" s="346">
        <v>5756</v>
      </c>
      <c r="CW121" s="357">
        <v>5790</v>
      </c>
      <c r="CX121" s="357">
        <v>5858</v>
      </c>
      <c r="CY121" s="357">
        <v>5898</v>
      </c>
      <c r="CZ121" s="357">
        <v>5948</v>
      </c>
      <c r="DA121" s="357">
        <v>5920</v>
      </c>
      <c r="DB121" s="357">
        <v>5931</v>
      </c>
      <c r="DC121" s="357">
        <v>5948</v>
      </c>
      <c r="DD121" s="357">
        <v>5847</v>
      </c>
      <c r="DE121" s="357">
        <v>5826</v>
      </c>
      <c r="DF121" s="357">
        <v>5841</v>
      </c>
      <c r="DG121" s="345">
        <v>5837</v>
      </c>
      <c r="DH121" s="346">
        <v>5800</v>
      </c>
      <c r="DI121" s="357">
        <v>5851</v>
      </c>
      <c r="DJ121" s="357">
        <v>5921</v>
      </c>
      <c r="DK121" s="357">
        <v>5982</v>
      </c>
      <c r="DL121" s="357">
        <v>5945</v>
      </c>
      <c r="DM121" s="357">
        <v>5965</v>
      </c>
      <c r="DN121" s="357">
        <v>5500</v>
      </c>
      <c r="DO121" s="357">
        <v>5489</v>
      </c>
      <c r="DP121" s="357">
        <v>5508</v>
      </c>
      <c r="DQ121" s="345">
        <v>5481</v>
      </c>
      <c r="DR121" s="345">
        <v>5515</v>
      </c>
      <c r="DS121" s="349">
        <v>5496</v>
      </c>
      <c r="DT121" s="345">
        <v>5393</v>
      </c>
      <c r="DU121" s="103">
        <v>-103</v>
      </c>
      <c r="DV121" s="83">
        <v>-1.909883181902466</v>
      </c>
      <c r="DW121" s="103">
        <v>-444</v>
      </c>
      <c r="DX121" s="83">
        <v>-7.6066472502998108</v>
      </c>
    </row>
    <row r="122" spans="1:128" ht="15" outlineLevel="2">
      <c r="A122" s="343">
        <v>789</v>
      </c>
      <c r="B122" s="343" t="s">
        <v>391</v>
      </c>
      <c r="C122" s="343" t="s">
        <v>409</v>
      </c>
      <c r="D122" s="346">
        <v>3707</v>
      </c>
      <c r="E122" s="357">
        <v>3629</v>
      </c>
      <c r="F122" s="357">
        <v>3613</v>
      </c>
      <c r="G122" s="357">
        <v>3625</v>
      </c>
      <c r="H122" s="357">
        <v>3722</v>
      </c>
      <c r="I122" s="357">
        <v>3771</v>
      </c>
      <c r="J122" s="357">
        <v>3730</v>
      </c>
      <c r="K122" s="357">
        <v>3681</v>
      </c>
      <c r="L122" s="357">
        <v>3679</v>
      </c>
      <c r="M122" s="357">
        <v>3735</v>
      </c>
      <c r="N122" s="357">
        <v>3837</v>
      </c>
      <c r="O122" s="349">
        <v>3817</v>
      </c>
      <c r="P122" s="346">
        <v>3831</v>
      </c>
      <c r="Q122" s="357">
        <v>3649</v>
      </c>
      <c r="R122" s="357">
        <v>3929</v>
      </c>
      <c r="S122" s="357">
        <v>3944</v>
      </c>
      <c r="T122" s="357">
        <v>3722</v>
      </c>
      <c r="U122" s="357">
        <v>3861</v>
      </c>
      <c r="V122" s="357">
        <v>3846</v>
      </c>
      <c r="W122" s="357">
        <v>3901</v>
      </c>
      <c r="X122" s="357">
        <v>3909</v>
      </c>
      <c r="Y122" s="357">
        <v>3941</v>
      </c>
      <c r="Z122" s="357">
        <v>3930</v>
      </c>
      <c r="AA122" s="349">
        <v>3894</v>
      </c>
      <c r="AB122" s="346">
        <v>3795</v>
      </c>
      <c r="AC122" s="357">
        <v>3700</v>
      </c>
      <c r="AD122" s="357">
        <v>3700</v>
      </c>
      <c r="AE122" s="357">
        <v>3761</v>
      </c>
      <c r="AF122" s="357">
        <v>3783</v>
      </c>
      <c r="AG122" s="357">
        <v>3761</v>
      </c>
      <c r="AH122" s="357">
        <v>3817</v>
      </c>
      <c r="AI122" s="357">
        <v>3822</v>
      </c>
      <c r="AJ122" s="357">
        <v>4035</v>
      </c>
      <c r="AK122" s="357">
        <v>4009</v>
      </c>
      <c r="AL122" s="357">
        <v>3889</v>
      </c>
      <c r="AM122" s="349">
        <v>3958</v>
      </c>
      <c r="AN122" s="346">
        <v>3936</v>
      </c>
      <c r="AO122" s="357">
        <v>3868</v>
      </c>
      <c r="AP122" s="357">
        <v>3933</v>
      </c>
      <c r="AQ122" s="357">
        <v>4058</v>
      </c>
      <c r="AR122" s="357">
        <v>4100</v>
      </c>
      <c r="AS122" s="357">
        <v>4276</v>
      </c>
      <c r="AT122" s="357">
        <v>4222</v>
      </c>
      <c r="AU122" s="357">
        <v>4259</v>
      </c>
      <c r="AV122" s="357">
        <v>4262</v>
      </c>
      <c r="AW122" s="357">
        <v>4349</v>
      </c>
      <c r="AX122" s="357">
        <v>4373</v>
      </c>
      <c r="AY122" s="349">
        <v>4308</v>
      </c>
      <c r="AZ122" s="346">
        <v>4256</v>
      </c>
      <c r="BA122" s="357">
        <v>4248</v>
      </c>
      <c r="BB122" s="357">
        <v>4318</v>
      </c>
      <c r="BC122" s="357">
        <v>4301</v>
      </c>
      <c r="BD122" s="357">
        <v>4309</v>
      </c>
      <c r="BE122" s="357">
        <v>4322</v>
      </c>
      <c r="BF122" s="357">
        <v>4356</v>
      </c>
      <c r="BG122" s="357">
        <v>4557</v>
      </c>
      <c r="BH122" s="357">
        <v>4225</v>
      </c>
      <c r="BI122" s="357">
        <v>4271</v>
      </c>
      <c r="BJ122" s="357">
        <v>4210</v>
      </c>
      <c r="BK122" s="345">
        <v>4230</v>
      </c>
      <c r="BL122" s="346">
        <v>4176</v>
      </c>
      <c r="BM122" s="357">
        <v>4067</v>
      </c>
      <c r="BN122" s="357">
        <v>4105</v>
      </c>
      <c r="BO122" s="357">
        <v>4113</v>
      </c>
      <c r="BP122" s="357">
        <v>4139</v>
      </c>
      <c r="BQ122" s="357">
        <v>4177</v>
      </c>
      <c r="BR122" s="357">
        <v>4186</v>
      </c>
      <c r="BS122" s="357">
        <v>4174</v>
      </c>
      <c r="BT122" s="357">
        <v>4172</v>
      </c>
      <c r="BU122" s="357">
        <v>4175</v>
      </c>
      <c r="BV122" s="357">
        <v>4144</v>
      </c>
      <c r="BW122" s="345">
        <v>4108</v>
      </c>
      <c r="BX122" s="346">
        <v>4061</v>
      </c>
      <c r="BY122" s="357">
        <v>4017</v>
      </c>
      <c r="BZ122" s="357">
        <v>4109</v>
      </c>
      <c r="CA122" s="357">
        <v>4129</v>
      </c>
      <c r="CB122" s="357">
        <v>4155</v>
      </c>
      <c r="CC122" s="357">
        <v>4147</v>
      </c>
      <c r="CD122" s="357">
        <v>4159</v>
      </c>
      <c r="CE122" s="357">
        <v>4111</v>
      </c>
      <c r="CF122" s="357">
        <v>4089</v>
      </c>
      <c r="CG122" s="357">
        <v>4109</v>
      </c>
      <c r="CH122" s="357">
        <v>4119</v>
      </c>
      <c r="CI122" s="345">
        <v>4111</v>
      </c>
      <c r="CJ122" s="346">
        <v>4052</v>
      </c>
      <c r="CK122" s="357">
        <v>3901</v>
      </c>
      <c r="CL122" s="357">
        <v>3978</v>
      </c>
      <c r="CM122" s="357">
        <v>4028</v>
      </c>
      <c r="CN122" s="357">
        <v>4013</v>
      </c>
      <c r="CO122" s="357">
        <v>4054</v>
      </c>
      <c r="CP122" s="357">
        <v>4084</v>
      </c>
      <c r="CQ122" s="357">
        <v>4163</v>
      </c>
      <c r="CR122" s="357">
        <v>4177</v>
      </c>
      <c r="CS122" s="357">
        <v>4264</v>
      </c>
      <c r="CT122" s="357">
        <v>4357</v>
      </c>
      <c r="CU122" s="345">
        <v>4386</v>
      </c>
      <c r="CV122" s="346">
        <v>4389</v>
      </c>
      <c r="CW122" s="357">
        <v>4381</v>
      </c>
      <c r="CX122" s="357">
        <v>4527</v>
      </c>
      <c r="CY122" s="357">
        <v>4545</v>
      </c>
      <c r="CZ122" s="357">
        <v>4557</v>
      </c>
      <c r="DA122" s="357">
        <v>4566</v>
      </c>
      <c r="DB122" s="357">
        <v>4586</v>
      </c>
      <c r="DC122" s="357">
        <v>4566</v>
      </c>
      <c r="DD122" s="357">
        <v>4434</v>
      </c>
      <c r="DE122" s="357">
        <v>4433</v>
      </c>
      <c r="DF122" s="357">
        <v>4446</v>
      </c>
      <c r="DG122" s="345">
        <v>4466</v>
      </c>
      <c r="DH122" s="346">
        <v>4426</v>
      </c>
      <c r="DI122" s="357">
        <v>4390</v>
      </c>
      <c r="DJ122" s="357">
        <v>4523</v>
      </c>
      <c r="DK122" s="357">
        <v>4530</v>
      </c>
      <c r="DL122" s="357">
        <v>4539</v>
      </c>
      <c r="DM122" s="357">
        <v>4545</v>
      </c>
      <c r="DN122" s="357">
        <v>4244</v>
      </c>
      <c r="DO122" s="357">
        <v>4269</v>
      </c>
      <c r="DP122" s="357">
        <v>4337</v>
      </c>
      <c r="DQ122" s="345">
        <v>4319</v>
      </c>
      <c r="DR122" s="345">
        <v>4334</v>
      </c>
      <c r="DS122" s="349">
        <v>4354</v>
      </c>
      <c r="DT122" s="345">
        <v>4240</v>
      </c>
      <c r="DU122" s="103">
        <v>-114</v>
      </c>
      <c r="DV122" s="83">
        <v>-2.6886792452830188</v>
      </c>
      <c r="DW122" s="103">
        <v>-226</v>
      </c>
      <c r="DX122" s="83">
        <v>-5.0604567845947157</v>
      </c>
    </row>
    <row r="123" spans="1:128" ht="15" outlineLevel="2">
      <c r="A123" s="343">
        <v>792</v>
      </c>
      <c r="B123" s="343" t="s">
        <v>391</v>
      </c>
      <c r="C123" s="343" t="s">
        <v>410</v>
      </c>
      <c r="D123" s="346">
        <v>1538</v>
      </c>
      <c r="E123" s="357">
        <v>1544</v>
      </c>
      <c r="F123" s="357">
        <v>1515</v>
      </c>
      <c r="G123" s="357">
        <v>1544</v>
      </c>
      <c r="H123" s="357">
        <v>1539</v>
      </c>
      <c r="I123" s="357">
        <v>1566</v>
      </c>
      <c r="J123" s="357">
        <v>1548</v>
      </c>
      <c r="K123" s="357">
        <v>1566</v>
      </c>
      <c r="L123" s="357">
        <v>1532</v>
      </c>
      <c r="M123" s="357">
        <v>1577</v>
      </c>
      <c r="N123" s="357">
        <v>1594</v>
      </c>
      <c r="O123" s="349">
        <v>1631</v>
      </c>
      <c r="P123" s="346">
        <v>1573</v>
      </c>
      <c r="Q123" s="357">
        <v>1246</v>
      </c>
      <c r="R123" s="357">
        <v>1484</v>
      </c>
      <c r="S123" s="357">
        <v>1520</v>
      </c>
      <c r="T123" s="357">
        <v>1539</v>
      </c>
      <c r="U123" s="357">
        <v>1492</v>
      </c>
      <c r="V123" s="357">
        <v>1490</v>
      </c>
      <c r="W123" s="357">
        <v>1581</v>
      </c>
      <c r="X123" s="357">
        <v>1597</v>
      </c>
      <c r="Y123" s="357">
        <v>1622</v>
      </c>
      <c r="Z123" s="357">
        <v>1593</v>
      </c>
      <c r="AA123" s="349">
        <v>1588</v>
      </c>
      <c r="AB123" s="346">
        <v>1539</v>
      </c>
      <c r="AC123" s="357">
        <v>1494</v>
      </c>
      <c r="AD123" s="357">
        <v>1519</v>
      </c>
      <c r="AE123" s="357">
        <v>1570</v>
      </c>
      <c r="AF123" s="357">
        <v>1539</v>
      </c>
      <c r="AG123" s="357">
        <v>1571</v>
      </c>
      <c r="AH123" s="357">
        <v>1749</v>
      </c>
      <c r="AI123" s="357">
        <v>1802</v>
      </c>
      <c r="AJ123" s="357">
        <v>1828</v>
      </c>
      <c r="AK123" s="357">
        <v>1796</v>
      </c>
      <c r="AL123" s="357">
        <v>1698</v>
      </c>
      <c r="AM123" s="349">
        <v>1682</v>
      </c>
      <c r="AN123" s="346">
        <v>1647</v>
      </c>
      <c r="AO123" s="357">
        <v>1587</v>
      </c>
      <c r="AP123" s="357">
        <v>1611</v>
      </c>
      <c r="AQ123" s="357">
        <v>1637</v>
      </c>
      <c r="AR123" s="357">
        <v>1673</v>
      </c>
      <c r="AS123" s="357">
        <v>1718</v>
      </c>
      <c r="AT123" s="357">
        <v>1778</v>
      </c>
      <c r="AU123" s="357">
        <v>1803</v>
      </c>
      <c r="AV123" s="357">
        <v>1832</v>
      </c>
      <c r="AW123" s="357">
        <v>1849</v>
      </c>
      <c r="AX123" s="357">
        <v>1809</v>
      </c>
      <c r="AY123" s="349">
        <v>1816</v>
      </c>
      <c r="AZ123" s="346">
        <v>1798</v>
      </c>
      <c r="BA123" s="357">
        <v>1837</v>
      </c>
      <c r="BB123" s="357">
        <v>1865</v>
      </c>
      <c r="BC123" s="357">
        <v>1837</v>
      </c>
      <c r="BD123" s="357">
        <v>1839</v>
      </c>
      <c r="BE123" s="357">
        <v>1870</v>
      </c>
      <c r="BF123" s="357">
        <v>1868</v>
      </c>
      <c r="BG123" s="357">
        <v>1867</v>
      </c>
      <c r="BH123" s="357">
        <v>1906</v>
      </c>
      <c r="BI123" s="357">
        <v>1901</v>
      </c>
      <c r="BJ123" s="357">
        <v>1877</v>
      </c>
      <c r="BK123" s="345">
        <v>1862</v>
      </c>
      <c r="BL123" s="346">
        <v>1864</v>
      </c>
      <c r="BM123" s="357">
        <v>1859</v>
      </c>
      <c r="BN123" s="357">
        <v>1882</v>
      </c>
      <c r="BO123" s="357">
        <v>1908</v>
      </c>
      <c r="BP123" s="357">
        <v>1896</v>
      </c>
      <c r="BQ123" s="357">
        <v>1929</v>
      </c>
      <c r="BR123" s="357">
        <v>1933</v>
      </c>
      <c r="BS123" s="357">
        <v>1923</v>
      </c>
      <c r="BT123" s="357">
        <v>1932</v>
      </c>
      <c r="BU123" s="357">
        <v>1927</v>
      </c>
      <c r="BV123" s="357">
        <v>1931</v>
      </c>
      <c r="BW123" s="345">
        <v>1911</v>
      </c>
      <c r="BX123" s="346">
        <v>1862</v>
      </c>
      <c r="BY123" s="357">
        <v>1908</v>
      </c>
      <c r="BZ123" s="357">
        <v>1956</v>
      </c>
      <c r="CA123" s="357">
        <v>1964</v>
      </c>
      <c r="CB123" s="357">
        <v>1978</v>
      </c>
      <c r="CC123" s="357">
        <v>1986</v>
      </c>
      <c r="CD123" s="357">
        <v>1980</v>
      </c>
      <c r="CE123" s="357">
        <v>2009</v>
      </c>
      <c r="CF123" s="357">
        <v>1964</v>
      </c>
      <c r="CG123" s="357">
        <v>1949</v>
      </c>
      <c r="CH123" s="357">
        <v>1934</v>
      </c>
      <c r="CI123" s="345">
        <v>1910</v>
      </c>
      <c r="CJ123" s="346">
        <v>1840</v>
      </c>
      <c r="CK123" s="357">
        <v>1844</v>
      </c>
      <c r="CL123" s="357">
        <v>1850</v>
      </c>
      <c r="CM123" s="357">
        <v>1795</v>
      </c>
      <c r="CN123" s="357">
        <v>1736</v>
      </c>
      <c r="CO123" s="357">
        <v>1794</v>
      </c>
      <c r="CP123" s="357">
        <v>1816</v>
      </c>
      <c r="CQ123" s="357">
        <v>1919</v>
      </c>
      <c r="CR123" s="357">
        <v>1920</v>
      </c>
      <c r="CS123" s="357">
        <v>1959</v>
      </c>
      <c r="CT123" s="357">
        <v>1964</v>
      </c>
      <c r="CU123" s="345">
        <v>1962</v>
      </c>
      <c r="CV123" s="346">
        <v>1955</v>
      </c>
      <c r="CW123" s="357">
        <v>2002</v>
      </c>
      <c r="CX123" s="357">
        <v>2061</v>
      </c>
      <c r="CY123" s="357">
        <v>2058</v>
      </c>
      <c r="CZ123" s="357">
        <v>2066</v>
      </c>
      <c r="DA123" s="357">
        <v>2054</v>
      </c>
      <c r="DB123" s="357">
        <v>2051</v>
      </c>
      <c r="DC123" s="357">
        <v>2043</v>
      </c>
      <c r="DD123" s="357">
        <v>2055</v>
      </c>
      <c r="DE123" s="357">
        <v>2088</v>
      </c>
      <c r="DF123" s="357">
        <v>2094</v>
      </c>
      <c r="DG123" s="345">
        <v>2084</v>
      </c>
      <c r="DH123" s="346">
        <v>2042</v>
      </c>
      <c r="DI123" s="357">
        <v>2056</v>
      </c>
      <c r="DJ123" s="357">
        <v>2063</v>
      </c>
      <c r="DK123" s="357">
        <v>2085</v>
      </c>
      <c r="DL123" s="357">
        <v>2105</v>
      </c>
      <c r="DM123" s="357">
        <v>2084</v>
      </c>
      <c r="DN123" s="357">
        <v>1876</v>
      </c>
      <c r="DO123" s="357">
        <v>1875</v>
      </c>
      <c r="DP123" s="357">
        <v>1856</v>
      </c>
      <c r="DQ123" s="345">
        <v>1853</v>
      </c>
      <c r="DR123" s="345">
        <v>1842</v>
      </c>
      <c r="DS123" s="349">
        <v>1849</v>
      </c>
      <c r="DT123" s="345">
        <v>1811</v>
      </c>
      <c r="DU123" s="103">
        <v>-38</v>
      </c>
      <c r="DV123" s="83">
        <v>-2.0982882385422417</v>
      </c>
      <c r="DW123" s="103">
        <v>-273</v>
      </c>
      <c r="DX123" s="83">
        <v>-13.099808061420346</v>
      </c>
    </row>
    <row r="124" spans="1:128" ht="15" outlineLevel="2">
      <c r="A124" s="343">
        <v>809</v>
      </c>
      <c r="B124" s="343" t="s">
        <v>391</v>
      </c>
      <c r="C124" s="343" t="s">
        <v>411</v>
      </c>
      <c r="D124" s="346">
        <v>3671</v>
      </c>
      <c r="E124" s="357">
        <v>3602</v>
      </c>
      <c r="F124" s="357">
        <v>3625</v>
      </c>
      <c r="G124" s="357">
        <v>3695</v>
      </c>
      <c r="H124" s="357">
        <v>3750</v>
      </c>
      <c r="I124" s="357">
        <v>3778</v>
      </c>
      <c r="J124" s="357">
        <v>3648</v>
      </c>
      <c r="K124" s="357">
        <v>3647</v>
      </c>
      <c r="L124" s="357">
        <v>3645</v>
      </c>
      <c r="M124" s="357">
        <v>3688</v>
      </c>
      <c r="N124" s="357">
        <v>3687</v>
      </c>
      <c r="O124" s="349">
        <v>3710</v>
      </c>
      <c r="P124" s="346">
        <v>3590</v>
      </c>
      <c r="Q124" s="357">
        <v>3253</v>
      </c>
      <c r="R124" s="357">
        <v>3597</v>
      </c>
      <c r="S124" s="357">
        <v>3643</v>
      </c>
      <c r="T124" s="357">
        <v>3750</v>
      </c>
      <c r="U124" s="357">
        <v>3656</v>
      </c>
      <c r="V124" s="357">
        <v>3631</v>
      </c>
      <c r="W124" s="357">
        <v>3742</v>
      </c>
      <c r="X124" s="357">
        <v>3759</v>
      </c>
      <c r="Y124" s="357">
        <v>3812</v>
      </c>
      <c r="Z124" s="357">
        <v>3767</v>
      </c>
      <c r="AA124" s="349">
        <v>3704</v>
      </c>
      <c r="AB124" s="346">
        <v>3586</v>
      </c>
      <c r="AC124" s="357">
        <v>3537</v>
      </c>
      <c r="AD124" s="357">
        <v>3545</v>
      </c>
      <c r="AE124" s="357">
        <v>3543</v>
      </c>
      <c r="AF124" s="357">
        <v>3551</v>
      </c>
      <c r="AG124" s="357">
        <v>3623</v>
      </c>
      <c r="AH124" s="357">
        <v>3833</v>
      </c>
      <c r="AI124" s="357">
        <v>3908</v>
      </c>
      <c r="AJ124" s="357">
        <v>3951</v>
      </c>
      <c r="AK124" s="357">
        <v>3955</v>
      </c>
      <c r="AL124" s="357">
        <v>3782</v>
      </c>
      <c r="AM124" s="349">
        <v>3733</v>
      </c>
      <c r="AN124" s="346">
        <v>3636</v>
      </c>
      <c r="AO124" s="357">
        <v>3549</v>
      </c>
      <c r="AP124" s="357">
        <v>3554</v>
      </c>
      <c r="AQ124" s="357">
        <v>3641</v>
      </c>
      <c r="AR124" s="357">
        <v>3675</v>
      </c>
      <c r="AS124" s="357">
        <v>3734</v>
      </c>
      <c r="AT124" s="357">
        <v>3747</v>
      </c>
      <c r="AU124" s="357">
        <v>3791</v>
      </c>
      <c r="AV124" s="357">
        <v>3803</v>
      </c>
      <c r="AW124" s="357">
        <v>3828</v>
      </c>
      <c r="AX124" s="357">
        <v>3805</v>
      </c>
      <c r="AY124" s="349">
        <v>3790</v>
      </c>
      <c r="AZ124" s="346">
        <v>3753</v>
      </c>
      <c r="BA124" s="357">
        <v>3738</v>
      </c>
      <c r="BB124" s="357">
        <v>3710</v>
      </c>
      <c r="BC124" s="357">
        <v>3634</v>
      </c>
      <c r="BD124" s="357">
        <v>3607</v>
      </c>
      <c r="BE124" s="357">
        <v>3621</v>
      </c>
      <c r="BF124" s="357">
        <v>3623</v>
      </c>
      <c r="BG124" s="357">
        <v>3675</v>
      </c>
      <c r="BH124" s="357">
        <v>3622</v>
      </c>
      <c r="BI124" s="357">
        <v>3572</v>
      </c>
      <c r="BJ124" s="357">
        <v>3540</v>
      </c>
      <c r="BK124" s="345">
        <v>3586</v>
      </c>
      <c r="BL124" s="346">
        <v>3479</v>
      </c>
      <c r="BM124" s="357">
        <v>3447</v>
      </c>
      <c r="BN124" s="357">
        <v>3479</v>
      </c>
      <c r="BO124" s="357">
        <v>3493</v>
      </c>
      <c r="BP124" s="357">
        <v>3530</v>
      </c>
      <c r="BQ124" s="357">
        <v>3500</v>
      </c>
      <c r="BR124" s="357">
        <v>3451</v>
      </c>
      <c r="BS124" s="357">
        <v>3487</v>
      </c>
      <c r="BT124" s="357">
        <v>3541</v>
      </c>
      <c r="BU124" s="357">
        <v>3538</v>
      </c>
      <c r="BV124" s="357">
        <v>3551</v>
      </c>
      <c r="BW124" s="345">
        <v>3540</v>
      </c>
      <c r="BX124" s="346">
        <v>3502</v>
      </c>
      <c r="BY124" s="357">
        <v>3558</v>
      </c>
      <c r="BZ124" s="357">
        <v>3561</v>
      </c>
      <c r="CA124" s="357">
        <v>3583</v>
      </c>
      <c r="CB124" s="357">
        <v>3617</v>
      </c>
      <c r="CC124" s="357">
        <v>3643</v>
      </c>
      <c r="CD124" s="357">
        <v>3657</v>
      </c>
      <c r="CE124" s="357">
        <v>3650</v>
      </c>
      <c r="CF124" s="357">
        <v>3602</v>
      </c>
      <c r="CG124" s="357">
        <v>3602</v>
      </c>
      <c r="CH124" s="357">
        <v>3602</v>
      </c>
      <c r="CI124" s="345">
        <v>3582</v>
      </c>
      <c r="CJ124" s="346">
        <v>3550</v>
      </c>
      <c r="CK124" s="357">
        <v>3528</v>
      </c>
      <c r="CL124" s="357">
        <v>3565</v>
      </c>
      <c r="CM124" s="357">
        <v>3570</v>
      </c>
      <c r="CN124" s="357">
        <v>3550</v>
      </c>
      <c r="CO124" s="357">
        <v>3567</v>
      </c>
      <c r="CP124" s="357">
        <v>3588</v>
      </c>
      <c r="CQ124" s="357">
        <v>3649</v>
      </c>
      <c r="CR124" s="357">
        <v>3666</v>
      </c>
      <c r="CS124" s="357">
        <v>3716</v>
      </c>
      <c r="CT124" s="357">
        <v>3743</v>
      </c>
      <c r="CU124" s="345">
        <v>3775</v>
      </c>
      <c r="CV124" s="346">
        <v>3763</v>
      </c>
      <c r="CW124" s="357">
        <v>3834</v>
      </c>
      <c r="CX124" s="357">
        <v>3941</v>
      </c>
      <c r="CY124" s="357">
        <v>3960</v>
      </c>
      <c r="CZ124" s="357">
        <v>3942</v>
      </c>
      <c r="DA124" s="357">
        <v>3913</v>
      </c>
      <c r="DB124" s="357">
        <v>3928</v>
      </c>
      <c r="DC124" s="357">
        <v>3923</v>
      </c>
      <c r="DD124" s="357">
        <v>3887</v>
      </c>
      <c r="DE124" s="357">
        <v>3877</v>
      </c>
      <c r="DF124" s="357">
        <v>3878</v>
      </c>
      <c r="DG124" s="345">
        <v>3859</v>
      </c>
      <c r="DH124" s="346">
        <v>3811</v>
      </c>
      <c r="DI124" s="357">
        <v>3823</v>
      </c>
      <c r="DJ124" s="357">
        <v>3816</v>
      </c>
      <c r="DK124" s="357">
        <v>3834</v>
      </c>
      <c r="DL124" s="357">
        <v>3811</v>
      </c>
      <c r="DM124" s="357">
        <v>3816</v>
      </c>
      <c r="DN124" s="357">
        <v>3567</v>
      </c>
      <c r="DO124" s="357">
        <v>3573</v>
      </c>
      <c r="DP124" s="357">
        <v>3574</v>
      </c>
      <c r="DQ124" s="345">
        <v>3587</v>
      </c>
      <c r="DR124" s="345">
        <v>3587</v>
      </c>
      <c r="DS124" s="349">
        <v>3549</v>
      </c>
      <c r="DT124" s="345">
        <v>3504</v>
      </c>
      <c r="DU124" s="103">
        <v>-45</v>
      </c>
      <c r="DV124" s="83">
        <v>-1.2842465753424657</v>
      </c>
      <c r="DW124" s="103">
        <v>-355</v>
      </c>
      <c r="DX124" s="83">
        <v>-9.1992744234257575</v>
      </c>
    </row>
    <row r="125" spans="1:128" ht="15" outlineLevel="2">
      <c r="A125" s="343">
        <v>847</v>
      </c>
      <c r="B125" s="343" t="s">
        <v>391</v>
      </c>
      <c r="C125" s="343" t="s">
        <v>412</v>
      </c>
      <c r="D125" s="346">
        <v>3207</v>
      </c>
      <c r="E125" s="357">
        <v>3187</v>
      </c>
      <c r="F125" s="357">
        <v>3128</v>
      </c>
      <c r="G125" s="357">
        <v>3269</v>
      </c>
      <c r="H125" s="357">
        <v>3299</v>
      </c>
      <c r="I125" s="357">
        <v>3331</v>
      </c>
      <c r="J125" s="357">
        <v>3260</v>
      </c>
      <c r="K125" s="357">
        <v>3263</v>
      </c>
      <c r="L125" s="357">
        <v>3274</v>
      </c>
      <c r="M125" s="357">
        <v>3312</v>
      </c>
      <c r="N125" s="357">
        <v>3260</v>
      </c>
      <c r="O125" s="349">
        <v>3301</v>
      </c>
      <c r="P125" s="346">
        <v>3132</v>
      </c>
      <c r="Q125" s="357">
        <v>1396</v>
      </c>
      <c r="R125" s="357">
        <v>2975</v>
      </c>
      <c r="S125" s="357">
        <v>3100</v>
      </c>
      <c r="T125" s="357">
        <v>3299</v>
      </c>
      <c r="U125" s="357">
        <v>3226</v>
      </c>
      <c r="V125" s="357">
        <v>3234</v>
      </c>
      <c r="W125" s="357">
        <v>3368</v>
      </c>
      <c r="X125" s="357">
        <v>3474</v>
      </c>
      <c r="Y125" s="357">
        <v>3524</v>
      </c>
      <c r="Z125" s="357">
        <v>3579</v>
      </c>
      <c r="AA125" s="349">
        <v>3473</v>
      </c>
      <c r="AB125" s="346">
        <v>3287</v>
      </c>
      <c r="AC125" s="357">
        <v>3108</v>
      </c>
      <c r="AD125" s="357">
        <v>3022</v>
      </c>
      <c r="AE125" s="357">
        <v>3207</v>
      </c>
      <c r="AF125" s="357">
        <v>3252</v>
      </c>
      <c r="AG125" s="357">
        <v>3304</v>
      </c>
      <c r="AH125" s="357">
        <v>3499</v>
      </c>
      <c r="AI125" s="357">
        <v>3548</v>
      </c>
      <c r="AJ125" s="357">
        <v>3699</v>
      </c>
      <c r="AK125" s="357">
        <v>3724</v>
      </c>
      <c r="AL125" s="357">
        <v>3633</v>
      </c>
      <c r="AM125" s="349">
        <v>3641</v>
      </c>
      <c r="AN125" s="346">
        <v>3559</v>
      </c>
      <c r="AO125" s="357">
        <v>3371</v>
      </c>
      <c r="AP125" s="357">
        <v>3430</v>
      </c>
      <c r="AQ125" s="357">
        <v>3571</v>
      </c>
      <c r="AR125" s="357">
        <v>3711</v>
      </c>
      <c r="AS125" s="357">
        <v>3837</v>
      </c>
      <c r="AT125" s="357">
        <v>3941</v>
      </c>
      <c r="AU125" s="357">
        <v>4013</v>
      </c>
      <c r="AV125" s="357">
        <v>3972</v>
      </c>
      <c r="AW125" s="357">
        <v>4069</v>
      </c>
      <c r="AX125" s="357">
        <v>4050</v>
      </c>
      <c r="AY125" s="349">
        <v>4047</v>
      </c>
      <c r="AZ125" s="346">
        <v>3845</v>
      </c>
      <c r="BA125" s="357">
        <v>3811</v>
      </c>
      <c r="BB125" s="357">
        <v>3896</v>
      </c>
      <c r="BC125" s="357">
        <v>3801</v>
      </c>
      <c r="BD125" s="357">
        <v>3837</v>
      </c>
      <c r="BE125" s="357">
        <v>3915</v>
      </c>
      <c r="BF125" s="357">
        <v>4001</v>
      </c>
      <c r="BG125" s="357">
        <v>4145</v>
      </c>
      <c r="BH125" s="357">
        <v>3894</v>
      </c>
      <c r="BI125" s="357">
        <v>3889</v>
      </c>
      <c r="BJ125" s="357">
        <v>3852</v>
      </c>
      <c r="BK125" s="345">
        <v>3887</v>
      </c>
      <c r="BL125" s="346">
        <v>3773</v>
      </c>
      <c r="BM125" s="357">
        <v>3741</v>
      </c>
      <c r="BN125" s="357">
        <v>3846</v>
      </c>
      <c r="BO125" s="357">
        <v>3859</v>
      </c>
      <c r="BP125" s="357">
        <v>3836</v>
      </c>
      <c r="BQ125" s="357">
        <v>3861</v>
      </c>
      <c r="BR125" s="357">
        <v>3862</v>
      </c>
      <c r="BS125" s="357">
        <v>3924</v>
      </c>
      <c r="BT125" s="357">
        <v>3975</v>
      </c>
      <c r="BU125" s="357">
        <v>3976</v>
      </c>
      <c r="BV125" s="357">
        <v>4024</v>
      </c>
      <c r="BW125" s="345">
        <v>4025</v>
      </c>
      <c r="BX125" s="346">
        <v>3886</v>
      </c>
      <c r="BY125" s="357">
        <v>3908</v>
      </c>
      <c r="BZ125" s="357">
        <v>4148</v>
      </c>
      <c r="CA125" s="357">
        <v>4244</v>
      </c>
      <c r="CB125" s="357">
        <v>4219</v>
      </c>
      <c r="CC125" s="357">
        <v>4291</v>
      </c>
      <c r="CD125" s="357">
        <v>4318</v>
      </c>
      <c r="CE125" s="357">
        <v>4399</v>
      </c>
      <c r="CF125" s="357">
        <v>4325</v>
      </c>
      <c r="CG125" s="357">
        <v>4304</v>
      </c>
      <c r="CH125" s="357">
        <v>4378</v>
      </c>
      <c r="CI125" s="345">
        <v>4400</v>
      </c>
      <c r="CJ125" s="346">
        <v>4177</v>
      </c>
      <c r="CK125" s="357">
        <v>4127</v>
      </c>
      <c r="CL125" s="357">
        <v>4231</v>
      </c>
      <c r="CM125" s="357">
        <v>4262</v>
      </c>
      <c r="CN125" s="357">
        <v>4238</v>
      </c>
      <c r="CO125" s="357">
        <v>4302</v>
      </c>
      <c r="CP125" s="357">
        <v>4434</v>
      </c>
      <c r="CQ125" s="357">
        <v>4601</v>
      </c>
      <c r="CR125" s="357">
        <v>4622</v>
      </c>
      <c r="CS125" s="357">
        <v>4666</v>
      </c>
      <c r="CT125" s="357">
        <v>4784</v>
      </c>
      <c r="CU125" s="345">
        <v>4818</v>
      </c>
      <c r="CV125" s="346">
        <v>4856</v>
      </c>
      <c r="CW125" s="357">
        <v>4984</v>
      </c>
      <c r="CX125" s="357">
        <v>5083</v>
      </c>
      <c r="CY125" s="357">
        <v>5177</v>
      </c>
      <c r="CZ125" s="357">
        <v>5255</v>
      </c>
      <c r="DA125" s="357">
        <v>5387</v>
      </c>
      <c r="DB125" s="357">
        <v>5405</v>
      </c>
      <c r="DC125" s="357">
        <v>5487</v>
      </c>
      <c r="DD125" s="357">
        <v>5525</v>
      </c>
      <c r="DE125" s="357">
        <v>5523</v>
      </c>
      <c r="DF125" s="357">
        <v>5499</v>
      </c>
      <c r="DG125" s="345">
        <v>5580</v>
      </c>
      <c r="DH125" s="346">
        <v>5576</v>
      </c>
      <c r="DI125" s="357">
        <v>5716</v>
      </c>
      <c r="DJ125" s="357">
        <v>5691</v>
      </c>
      <c r="DK125" s="357">
        <v>5769</v>
      </c>
      <c r="DL125" s="357">
        <v>5784</v>
      </c>
      <c r="DM125" s="357">
        <v>5838</v>
      </c>
      <c r="DN125" s="357">
        <v>5355</v>
      </c>
      <c r="DO125" s="357">
        <v>5362</v>
      </c>
      <c r="DP125" s="357">
        <v>5370</v>
      </c>
      <c r="DQ125" s="345">
        <v>5375</v>
      </c>
      <c r="DR125" s="345">
        <v>5392</v>
      </c>
      <c r="DS125" s="349">
        <v>5376</v>
      </c>
      <c r="DT125" s="345">
        <v>5196</v>
      </c>
      <c r="DU125" s="103">
        <v>-180</v>
      </c>
      <c r="DV125" s="83">
        <v>-3.4642032332563506</v>
      </c>
      <c r="DW125" s="103">
        <v>-384</v>
      </c>
      <c r="DX125" s="83">
        <v>-6.881720430107527</v>
      </c>
    </row>
    <row r="126" spans="1:128" ht="15" outlineLevel="2">
      <c r="A126" s="343">
        <v>856</v>
      </c>
      <c r="B126" s="343" t="s">
        <v>391</v>
      </c>
      <c r="C126" s="343" t="s">
        <v>413</v>
      </c>
      <c r="D126" s="346">
        <v>1376</v>
      </c>
      <c r="E126" s="357">
        <v>1403</v>
      </c>
      <c r="F126" s="357">
        <v>1384</v>
      </c>
      <c r="G126" s="357">
        <v>1398</v>
      </c>
      <c r="H126" s="357">
        <v>1413</v>
      </c>
      <c r="I126" s="357">
        <v>1451</v>
      </c>
      <c r="J126" s="357">
        <v>1408</v>
      </c>
      <c r="K126" s="357">
        <v>1399</v>
      </c>
      <c r="L126" s="357">
        <v>1388</v>
      </c>
      <c r="M126" s="357">
        <v>1435</v>
      </c>
      <c r="N126" s="357">
        <v>1459</v>
      </c>
      <c r="O126" s="349">
        <v>1435</v>
      </c>
      <c r="P126" s="346">
        <v>1377</v>
      </c>
      <c r="Q126" s="357">
        <v>906</v>
      </c>
      <c r="R126" s="357">
        <v>1261</v>
      </c>
      <c r="S126" s="357">
        <v>1259</v>
      </c>
      <c r="T126" s="357">
        <v>1413</v>
      </c>
      <c r="U126" s="357">
        <v>1342</v>
      </c>
      <c r="V126" s="357">
        <v>1352</v>
      </c>
      <c r="W126" s="357">
        <v>1423</v>
      </c>
      <c r="X126" s="357">
        <v>1445</v>
      </c>
      <c r="Y126" s="357">
        <v>1482</v>
      </c>
      <c r="Z126" s="357">
        <v>1488</v>
      </c>
      <c r="AA126" s="349">
        <v>1437</v>
      </c>
      <c r="AB126" s="346">
        <v>1376</v>
      </c>
      <c r="AC126" s="357">
        <v>1356</v>
      </c>
      <c r="AD126" s="357">
        <v>1377</v>
      </c>
      <c r="AE126" s="357">
        <v>1378</v>
      </c>
      <c r="AF126" s="357">
        <v>1375</v>
      </c>
      <c r="AG126" s="357">
        <v>1418</v>
      </c>
      <c r="AH126" s="357">
        <v>1546</v>
      </c>
      <c r="AI126" s="357">
        <v>1603</v>
      </c>
      <c r="AJ126" s="357">
        <v>1648</v>
      </c>
      <c r="AK126" s="357">
        <v>1631</v>
      </c>
      <c r="AL126" s="357">
        <v>1526</v>
      </c>
      <c r="AM126" s="349">
        <v>1507</v>
      </c>
      <c r="AN126" s="346">
        <v>1447</v>
      </c>
      <c r="AO126" s="357">
        <v>1374</v>
      </c>
      <c r="AP126" s="357">
        <v>1379</v>
      </c>
      <c r="AQ126" s="357">
        <v>1428</v>
      </c>
      <c r="AR126" s="357">
        <v>1442</v>
      </c>
      <c r="AS126" s="357">
        <v>1485</v>
      </c>
      <c r="AT126" s="357">
        <v>1486</v>
      </c>
      <c r="AU126" s="357">
        <v>1485</v>
      </c>
      <c r="AV126" s="357">
        <v>1528</v>
      </c>
      <c r="AW126" s="357">
        <v>1539</v>
      </c>
      <c r="AX126" s="357">
        <v>1563</v>
      </c>
      <c r="AY126" s="349">
        <v>1549</v>
      </c>
      <c r="AZ126" s="346">
        <v>1526</v>
      </c>
      <c r="BA126" s="357">
        <v>1524</v>
      </c>
      <c r="BB126" s="357">
        <v>1555</v>
      </c>
      <c r="BC126" s="357">
        <v>1553</v>
      </c>
      <c r="BD126" s="357">
        <v>1535</v>
      </c>
      <c r="BE126" s="357">
        <v>1560</v>
      </c>
      <c r="BF126" s="357">
        <v>1554</v>
      </c>
      <c r="BG126" s="357">
        <v>1521</v>
      </c>
      <c r="BH126" s="357">
        <v>1588</v>
      </c>
      <c r="BI126" s="357">
        <v>1549</v>
      </c>
      <c r="BJ126" s="357">
        <v>1560</v>
      </c>
      <c r="BK126" s="345">
        <v>1580</v>
      </c>
      <c r="BL126" s="346">
        <v>1576</v>
      </c>
      <c r="BM126" s="357">
        <v>1543</v>
      </c>
      <c r="BN126" s="357">
        <v>1593</v>
      </c>
      <c r="BO126" s="357">
        <v>1564</v>
      </c>
      <c r="BP126" s="357">
        <v>1557</v>
      </c>
      <c r="BQ126" s="357">
        <v>1557</v>
      </c>
      <c r="BR126" s="357">
        <v>1582</v>
      </c>
      <c r="BS126" s="357">
        <v>1578</v>
      </c>
      <c r="BT126" s="357">
        <v>1597</v>
      </c>
      <c r="BU126" s="357">
        <v>1587</v>
      </c>
      <c r="BV126" s="357">
        <v>1571</v>
      </c>
      <c r="BW126" s="345">
        <v>1540</v>
      </c>
      <c r="BX126" s="346">
        <v>1455</v>
      </c>
      <c r="BY126" s="357">
        <v>1468</v>
      </c>
      <c r="BZ126" s="357">
        <v>1504</v>
      </c>
      <c r="CA126" s="357">
        <v>1494</v>
      </c>
      <c r="CB126" s="357">
        <v>1534</v>
      </c>
      <c r="CC126" s="357">
        <v>1553</v>
      </c>
      <c r="CD126" s="357">
        <v>1587</v>
      </c>
      <c r="CE126" s="357">
        <v>1583</v>
      </c>
      <c r="CF126" s="357">
        <v>1574</v>
      </c>
      <c r="CG126" s="357">
        <v>1580</v>
      </c>
      <c r="CH126" s="357">
        <v>1581</v>
      </c>
      <c r="CI126" s="345">
        <v>1594</v>
      </c>
      <c r="CJ126" s="346">
        <v>1541</v>
      </c>
      <c r="CK126" s="357">
        <v>1531</v>
      </c>
      <c r="CL126" s="357">
        <v>1560</v>
      </c>
      <c r="CM126" s="357">
        <v>1550</v>
      </c>
      <c r="CN126" s="357">
        <v>1498</v>
      </c>
      <c r="CO126" s="357">
        <v>1506</v>
      </c>
      <c r="CP126" s="357">
        <v>1522</v>
      </c>
      <c r="CQ126" s="357">
        <v>1573</v>
      </c>
      <c r="CR126" s="357">
        <v>1568</v>
      </c>
      <c r="CS126" s="357">
        <v>1589</v>
      </c>
      <c r="CT126" s="357">
        <v>1599</v>
      </c>
      <c r="CU126" s="345">
        <v>1648</v>
      </c>
      <c r="CV126" s="346">
        <v>1625</v>
      </c>
      <c r="CW126" s="357">
        <v>1643</v>
      </c>
      <c r="CX126" s="357">
        <v>1710</v>
      </c>
      <c r="CY126" s="357">
        <v>1731</v>
      </c>
      <c r="CZ126" s="357">
        <v>1754</v>
      </c>
      <c r="DA126" s="357">
        <v>1745</v>
      </c>
      <c r="DB126" s="357">
        <v>1681</v>
      </c>
      <c r="DC126" s="357">
        <v>1692</v>
      </c>
      <c r="DD126" s="357">
        <v>1735</v>
      </c>
      <c r="DE126" s="357">
        <v>1724</v>
      </c>
      <c r="DF126" s="357">
        <v>1734</v>
      </c>
      <c r="DG126" s="345">
        <v>1758</v>
      </c>
      <c r="DH126" s="346">
        <v>1725</v>
      </c>
      <c r="DI126" s="357">
        <v>1728</v>
      </c>
      <c r="DJ126" s="357">
        <v>1723</v>
      </c>
      <c r="DK126" s="357">
        <v>1739</v>
      </c>
      <c r="DL126" s="357">
        <v>1758</v>
      </c>
      <c r="DM126" s="357">
        <v>1792</v>
      </c>
      <c r="DN126" s="357">
        <v>1618</v>
      </c>
      <c r="DO126" s="357">
        <v>1618</v>
      </c>
      <c r="DP126" s="357">
        <v>1620</v>
      </c>
      <c r="DQ126" s="345">
        <v>1598</v>
      </c>
      <c r="DR126" s="345">
        <v>1612</v>
      </c>
      <c r="DS126" s="349">
        <v>1593</v>
      </c>
      <c r="DT126" s="345">
        <v>1582</v>
      </c>
      <c r="DU126" s="103">
        <v>-11</v>
      </c>
      <c r="DV126" s="83">
        <v>-0.69532237673830599</v>
      </c>
      <c r="DW126" s="103">
        <v>-176</v>
      </c>
      <c r="DX126" s="83">
        <v>-10.011376564277588</v>
      </c>
    </row>
    <row r="127" spans="1:128" ht="15" outlineLevel="2">
      <c r="A127" s="343">
        <v>861</v>
      </c>
      <c r="B127" s="343" t="s">
        <v>391</v>
      </c>
      <c r="C127" s="343" t="s">
        <v>414</v>
      </c>
      <c r="D127" s="346">
        <v>3899</v>
      </c>
      <c r="E127" s="357">
        <v>3822</v>
      </c>
      <c r="F127" s="357">
        <v>3834</v>
      </c>
      <c r="G127" s="357">
        <v>3912</v>
      </c>
      <c r="H127" s="357">
        <v>3974</v>
      </c>
      <c r="I127" s="357">
        <v>4009</v>
      </c>
      <c r="J127" s="357">
        <v>3975</v>
      </c>
      <c r="K127" s="357">
        <v>3949</v>
      </c>
      <c r="L127" s="357">
        <v>3900</v>
      </c>
      <c r="M127" s="357">
        <v>3908</v>
      </c>
      <c r="N127" s="357">
        <v>3888</v>
      </c>
      <c r="O127" s="349">
        <v>3885</v>
      </c>
      <c r="P127" s="346">
        <v>3653</v>
      </c>
      <c r="Q127" s="357">
        <v>1922</v>
      </c>
      <c r="R127" s="357">
        <v>3593</v>
      </c>
      <c r="S127" s="357">
        <v>3658</v>
      </c>
      <c r="T127" s="357">
        <v>3974</v>
      </c>
      <c r="U127" s="357">
        <v>3893</v>
      </c>
      <c r="V127" s="357">
        <v>3856</v>
      </c>
      <c r="W127" s="357">
        <v>3928</v>
      </c>
      <c r="X127" s="357">
        <v>3933</v>
      </c>
      <c r="Y127" s="357">
        <v>4036</v>
      </c>
      <c r="Z127" s="357">
        <v>4032</v>
      </c>
      <c r="AA127" s="349">
        <v>3871</v>
      </c>
      <c r="AB127" s="346">
        <v>3807</v>
      </c>
      <c r="AC127" s="357">
        <v>3733</v>
      </c>
      <c r="AD127" s="357">
        <v>3718</v>
      </c>
      <c r="AE127" s="357">
        <v>3790</v>
      </c>
      <c r="AF127" s="357">
        <v>3762</v>
      </c>
      <c r="AG127" s="357">
        <v>3835</v>
      </c>
      <c r="AH127" s="357">
        <v>4167</v>
      </c>
      <c r="AI127" s="357">
        <v>4293</v>
      </c>
      <c r="AJ127" s="357">
        <v>4354</v>
      </c>
      <c r="AK127" s="357">
        <v>4359</v>
      </c>
      <c r="AL127" s="357">
        <v>4172</v>
      </c>
      <c r="AM127" s="349">
        <v>4183</v>
      </c>
      <c r="AN127" s="346">
        <v>4084</v>
      </c>
      <c r="AO127" s="357">
        <v>3992</v>
      </c>
      <c r="AP127" s="357">
        <v>3987</v>
      </c>
      <c r="AQ127" s="357">
        <v>4131</v>
      </c>
      <c r="AR127" s="357">
        <v>4168</v>
      </c>
      <c r="AS127" s="357">
        <v>4257</v>
      </c>
      <c r="AT127" s="357">
        <v>4289</v>
      </c>
      <c r="AU127" s="357">
        <v>4284</v>
      </c>
      <c r="AV127" s="357">
        <v>4317</v>
      </c>
      <c r="AW127" s="357">
        <v>4338</v>
      </c>
      <c r="AX127" s="357">
        <v>4317</v>
      </c>
      <c r="AY127" s="349">
        <v>4376</v>
      </c>
      <c r="AZ127" s="346">
        <v>4342</v>
      </c>
      <c r="BA127" s="357">
        <v>4295</v>
      </c>
      <c r="BB127" s="357">
        <v>4322</v>
      </c>
      <c r="BC127" s="357">
        <v>4254</v>
      </c>
      <c r="BD127" s="357">
        <v>4275</v>
      </c>
      <c r="BE127" s="357">
        <v>4318</v>
      </c>
      <c r="BF127" s="357">
        <v>4328</v>
      </c>
      <c r="BG127" s="357">
        <v>4341</v>
      </c>
      <c r="BH127" s="357">
        <v>4244</v>
      </c>
      <c r="BI127" s="357">
        <v>4195</v>
      </c>
      <c r="BJ127" s="357">
        <v>4176</v>
      </c>
      <c r="BK127" s="345">
        <v>4165</v>
      </c>
      <c r="BL127" s="346">
        <v>4114</v>
      </c>
      <c r="BM127" s="357">
        <v>4077</v>
      </c>
      <c r="BN127" s="357">
        <v>4106</v>
      </c>
      <c r="BO127" s="357">
        <v>4168</v>
      </c>
      <c r="BP127" s="357">
        <v>4027</v>
      </c>
      <c r="BQ127" s="357">
        <v>4008</v>
      </c>
      <c r="BR127" s="357">
        <v>4006</v>
      </c>
      <c r="BS127" s="357">
        <v>4044</v>
      </c>
      <c r="BT127" s="357">
        <v>4098</v>
      </c>
      <c r="BU127" s="357">
        <v>4076</v>
      </c>
      <c r="BV127" s="357">
        <v>4026</v>
      </c>
      <c r="BW127" s="345">
        <v>4003</v>
      </c>
      <c r="BX127" s="346">
        <v>3929</v>
      </c>
      <c r="BY127" s="357">
        <v>3938</v>
      </c>
      <c r="BZ127" s="357">
        <v>3939</v>
      </c>
      <c r="CA127" s="357">
        <v>3927</v>
      </c>
      <c r="CB127" s="357">
        <v>3923</v>
      </c>
      <c r="CC127" s="357">
        <v>3943</v>
      </c>
      <c r="CD127" s="357">
        <v>3959</v>
      </c>
      <c r="CE127" s="357">
        <v>3991</v>
      </c>
      <c r="CF127" s="357">
        <v>3945</v>
      </c>
      <c r="CG127" s="357">
        <v>3884</v>
      </c>
      <c r="CH127" s="357">
        <v>3924</v>
      </c>
      <c r="CI127" s="345">
        <v>3902</v>
      </c>
      <c r="CJ127" s="346">
        <v>3761</v>
      </c>
      <c r="CK127" s="357">
        <v>3698</v>
      </c>
      <c r="CL127" s="357">
        <v>3671</v>
      </c>
      <c r="CM127" s="357">
        <v>3617</v>
      </c>
      <c r="CN127" s="357">
        <v>3520</v>
      </c>
      <c r="CO127" s="357">
        <v>3575</v>
      </c>
      <c r="CP127" s="357">
        <v>3617</v>
      </c>
      <c r="CQ127" s="357">
        <v>3782</v>
      </c>
      <c r="CR127" s="357">
        <v>3795</v>
      </c>
      <c r="CS127" s="357">
        <v>3836</v>
      </c>
      <c r="CT127" s="357">
        <v>3928</v>
      </c>
      <c r="CU127" s="345">
        <v>3929</v>
      </c>
      <c r="CV127" s="346">
        <v>3904</v>
      </c>
      <c r="CW127" s="357">
        <v>3949</v>
      </c>
      <c r="CX127" s="357">
        <v>4105</v>
      </c>
      <c r="CY127" s="357">
        <v>4157</v>
      </c>
      <c r="CZ127" s="357">
        <v>4228</v>
      </c>
      <c r="DA127" s="357">
        <v>4194</v>
      </c>
      <c r="DB127" s="357">
        <v>4148</v>
      </c>
      <c r="DC127" s="357">
        <v>4133</v>
      </c>
      <c r="DD127" s="357">
        <v>4203</v>
      </c>
      <c r="DE127" s="357">
        <v>4215</v>
      </c>
      <c r="DF127" s="357">
        <v>4238</v>
      </c>
      <c r="DG127" s="345">
        <v>4218</v>
      </c>
      <c r="DH127" s="346">
        <v>4208</v>
      </c>
      <c r="DI127" s="357">
        <v>4194</v>
      </c>
      <c r="DJ127" s="357">
        <v>4189</v>
      </c>
      <c r="DK127" s="357">
        <v>4247</v>
      </c>
      <c r="DL127" s="357">
        <v>4239</v>
      </c>
      <c r="DM127" s="357">
        <v>4298</v>
      </c>
      <c r="DN127" s="357">
        <v>3878</v>
      </c>
      <c r="DO127" s="357">
        <v>3886</v>
      </c>
      <c r="DP127" s="357">
        <v>3863</v>
      </c>
      <c r="DQ127" s="345">
        <v>3815</v>
      </c>
      <c r="DR127" s="345">
        <v>3815</v>
      </c>
      <c r="DS127" s="349">
        <v>3759</v>
      </c>
      <c r="DT127" s="345">
        <v>3648</v>
      </c>
      <c r="DU127" s="103">
        <v>-111</v>
      </c>
      <c r="DV127" s="83">
        <v>-3.0427631578947367</v>
      </c>
      <c r="DW127" s="103">
        <v>-570</v>
      </c>
      <c r="DX127" s="83">
        <v>-13.513513513513514</v>
      </c>
    </row>
    <row r="128" spans="1:128" ht="15" outlineLevel="1">
      <c r="A128" s="123" t="s">
        <v>784</v>
      </c>
      <c r="B128" s="25"/>
      <c r="C128" s="26"/>
      <c r="D128" s="43">
        <v>2373413</v>
      </c>
      <c r="E128" s="44">
        <v>2397020</v>
      </c>
      <c r="F128" s="44">
        <v>2425150</v>
      </c>
      <c r="G128" s="44">
        <v>2423562</v>
      </c>
      <c r="H128" s="44">
        <v>2442009</v>
      </c>
      <c r="I128" s="44">
        <v>2457981</v>
      </c>
      <c r="J128" s="44">
        <v>2462477</v>
      </c>
      <c r="K128" s="44">
        <v>2477404</v>
      </c>
      <c r="L128" s="44">
        <v>2454430</v>
      </c>
      <c r="M128" s="44">
        <v>2472980</v>
      </c>
      <c r="N128" s="44">
        <v>2487957</v>
      </c>
      <c r="O128" s="231">
        <v>2492463</v>
      </c>
      <c r="P128" s="43">
        <v>2436392</v>
      </c>
      <c r="Q128" s="44">
        <v>2222975</v>
      </c>
      <c r="R128" s="44">
        <v>2448203</v>
      </c>
      <c r="S128" s="44">
        <v>2485794</v>
      </c>
      <c r="T128" s="44">
        <v>2442009</v>
      </c>
      <c r="U128" s="44">
        <v>2522503</v>
      </c>
      <c r="V128" s="44">
        <v>2524708</v>
      </c>
      <c r="W128" s="44">
        <v>2578000</v>
      </c>
      <c r="X128" s="44">
        <v>2583998</v>
      </c>
      <c r="Y128" s="44">
        <v>2606308</v>
      </c>
      <c r="Z128" s="44">
        <v>2607056</v>
      </c>
      <c r="AA128" s="231">
        <v>2590287</v>
      </c>
      <c r="AB128" s="43">
        <v>2550985</v>
      </c>
      <c r="AC128" s="44">
        <v>2556280</v>
      </c>
      <c r="AD128" s="44">
        <v>2557150</v>
      </c>
      <c r="AE128" s="44">
        <v>2570623</v>
      </c>
      <c r="AF128" s="44">
        <v>2581379</v>
      </c>
      <c r="AG128" s="44">
        <v>2609710</v>
      </c>
      <c r="AH128" s="44">
        <v>2643032</v>
      </c>
      <c r="AI128" s="44">
        <v>2662323</v>
      </c>
      <c r="AJ128" s="44">
        <v>2674472</v>
      </c>
      <c r="AK128" s="44">
        <v>2684749</v>
      </c>
      <c r="AL128" s="44">
        <v>2686642</v>
      </c>
      <c r="AM128" s="231">
        <v>2700298</v>
      </c>
      <c r="AN128" s="43">
        <v>2650105</v>
      </c>
      <c r="AO128" s="44">
        <v>2637803</v>
      </c>
      <c r="AP128" s="44">
        <v>2677982</v>
      </c>
      <c r="AQ128" s="44">
        <v>2706268</v>
      </c>
      <c r="AR128" s="44">
        <v>2721667</v>
      </c>
      <c r="AS128" s="44">
        <v>2748877</v>
      </c>
      <c r="AT128" s="44">
        <v>2754204</v>
      </c>
      <c r="AU128" s="44">
        <v>2767072</v>
      </c>
      <c r="AV128" s="44">
        <v>2794396</v>
      </c>
      <c r="AW128" s="44">
        <v>2834741</v>
      </c>
      <c r="AX128" s="44">
        <v>2835335</v>
      </c>
      <c r="AY128" s="231">
        <v>2849405</v>
      </c>
      <c r="AZ128" s="43">
        <v>2812232</v>
      </c>
      <c r="BA128" s="44">
        <v>2782291</v>
      </c>
      <c r="BB128" s="44">
        <v>2846019</v>
      </c>
      <c r="BC128" s="44">
        <v>2832869</v>
      </c>
      <c r="BD128" s="44">
        <v>2803036</v>
      </c>
      <c r="BE128" s="44">
        <v>2814514</v>
      </c>
      <c r="BF128" s="44">
        <v>2821376</v>
      </c>
      <c r="BG128" s="44">
        <v>2829993</v>
      </c>
      <c r="BH128" s="44">
        <v>2849161</v>
      </c>
      <c r="BI128" s="44">
        <v>2856901</v>
      </c>
      <c r="BJ128" s="44">
        <v>2864485</v>
      </c>
      <c r="BK128" s="56">
        <v>2867816</v>
      </c>
      <c r="BL128" s="43">
        <v>2857479</v>
      </c>
      <c r="BM128" s="44">
        <v>2858131</v>
      </c>
      <c r="BN128" s="44">
        <v>2879869</v>
      </c>
      <c r="BO128" s="44">
        <v>2880011</v>
      </c>
      <c r="BP128" s="44">
        <v>2884274</v>
      </c>
      <c r="BQ128" s="44">
        <v>2890472</v>
      </c>
      <c r="BR128" s="44">
        <v>2891535</v>
      </c>
      <c r="BS128" s="44">
        <v>2903187</v>
      </c>
      <c r="BT128" s="44">
        <v>2923848</v>
      </c>
      <c r="BU128" s="44">
        <v>2935272</v>
      </c>
      <c r="BV128" s="44">
        <v>2942125</v>
      </c>
      <c r="BW128" s="56">
        <v>2950045</v>
      </c>
      <c r="BX128" s="43">
        <v>2940827</v>
      </c>
      <c r="BY128" s="44">
        <v>2933534</v>
      </c>
      <c r="BZ128" s="44">
        <v>2961925</v>
      </c>
      <c r="CA128" s="44">
        <v>2987609</v>
      </c>
      <c r="CB128" s="44">
        <v>3009017</v>
      </c>
      <c r="CC128" s="44">
        <v>3014488</v>
      </c>
      <c r="CD128" s="44">
        <v>3027049</v>
      </c>
      <c r="CE128" s="44">
        <v>3042491</v>
      </c>
      <c r="CF128" s="44">
        <v>3049791</v>
      </c>
      <c r="CG128" s="44">
        <v>3066947</v>
      </c>
      <c r="CH128" s="44">
        <v>3071544</v>
      </c>
      <c r="CI128" s="56">
        <v>3067157</v>
      </c>
      <c r="CJ128" s="43">
        <v>3041998</v>
      </c>
      <c r="CK128" s="44">
        <v>3035407</v>
      </c>
      <c r="CL128" s="44">
        <v>3048427</v>
      </c>
      <c r="CM128" s="44">
        <v>2991991</v>
      </c>
      <c r="CN128" s="44">
        <v>2944100</v>
      </c>
      <c r="CO128" s="44">
        <v>2936601</v>
      </c>
      <c r="CP128" s="44">
        <v>2980012</v>
      </c>
      <c r="CQ128" s="44">
        <v>3040588</v>
      </c>
      <c r="CR128" s="44">
        <v>3066778</v>
      </c>
      <c r="CS128" s="44">
        <v>3093495</v>
      </c>
      <c r="CT128" s="44">
        <v>3116622</v>
      </c>
      <c r="CU128" s="56">
        <v>3129868</v>
      </c>
      <c r="CV128" s="43">
        <v>3138446</v>
      </c>
      <c r="CW128" s="44">
        <v>3167848</v>
      </c>
      <c r="CX128" s="44">
        <v>3198532</v>
      </c>
      <c r="CY128" s="44">
        <v>3223801</v>
      </c>
      <c r="CZ128" s="44">
        <v>3241238</v>
      </c>
      <c r="DA128" s="44">
        <v>3260037</v>
      </c>
      <c r="DB128" s="44">
        <v>3276102</v>
      </c>
      <c r="DC128" s="44">
        <v>3296437</v>
      </c>
      <c r="DD128" s="44">
        <v>3244087</v>
      </c>
      <c r="DE128" s="44">
        <v>3260077</v>
      </c>
      <c r="DF128" s="44">
        <v>3274521</v>
      </c>
      <c r="DG128" s="56">
        <v>3280838</v>
      </c>
      <c r="DH128" s="43">
        <v>3286917</v>
      </c>
      <c r="DI128" s="44">
        <v>3286570</v>
      </c>
      <c r="DJ128" s="44">
        <v>3242100</v>
      </c>
      <c r="DK128" s="44">
        <v>3255013</v>
      </c>
      <c r="DL128" s="44">
        <v>3257133</v>
      </c>
      <c r="DM128" s="44">
        <v>3269440</v>
      </c>
      <c r="DN128" s="44">
        <v>3117121</v>
      </c>
      <c r="DO128" s="44">
        <v>3137804</v>
      </c>
      <c r="DP128" s="44">
        <v>3160282</v>
      </c>
      <c r="DQ128" s="56">
        <v>3172464</v>
      </c>
      <c r="DR128" s="56">
        <v>3180036</v>
      </c>
      <c r="DS128" s="231">
        <v>3173282</v>
      </c>
      <c r="DT128" s="56">
        <v>3139107</v>
      </c>
      <c r="DU128" s="103">
        <v>-34175</v>
      </c>
      <c r="DV128" s="83">
        <v>-1.0886854127622918</v>
      </c>
      <c r="DW128" s="103">
        <v>-141731</v>
      </c>
      <c r="DX128" s="83">
        <v>-4.3199633752108451</v>
      </c>
    </row>
    <row r="129" spans="1:128" ht="15" customHeight="1" outlineLevel="2">
      <c r="A129" s="343">
        <v>1</v>
      </c>
      <c r="B129" s="343" t="s">
        <v>784</v>
      </c>
      <c r="C129" s="343" t="s">
        <v>416</v>
      </c>
      <c r="D129" s="346">
        <v>1598253</v>
      </c>
      <c r="E129" s="357">
        <v>1613978</v>
      </c>
      <c r="F129" s="357">
        <v>1633465</v>
      </c>
      <c r="G129" s="357">
        <v>1632059</v>
      </c>
      <c r="H129" s="357">
        <v>1644754</v>
      </c>
      <c r="I129" s="357">
        <v>1655431</v>
      </c>
      <c r="J129" s="357">
        <v>1658281</v>
      </c>
      <c r="K129" s="357">
        <v>1668330</v>
      </c>
      <c r="L129" s="357">
        <v>1653643</v>
      </c>
      <c r="M129" s="357">
        <v>1666490</v>
      </c>
      <c r="N129" s="357">
        <v>1677064</v>
      </c>
      <c r="O129" s="349">
        <v>1680805</v>
      </c>
      <c r="P129" s="346">
        <v>1643116</v>
      </c>
      <c r="Q129" s="357">
        <v>1497603</v>
      </c>
      <c r="R129" s="357">
        <v>1642305</v>
      </c>
      <c r="S129" s="357">
        <v>1664748</v>
      </c>
      <c r="T129" s="357">
        <v>1644754</v>
      </c>
      <c r="U129" s="357">
        <v>1689115</v>
      </c>
      <c r="V129" s="357">
        <v>1690443</v>
      </c>
      <c r="W129" s="357">
        <v>1729663</v>
      </c>
      <c r="X129" s="357">
        <v>1733663</v>
      </c>
      <c r="Y129" s="357">
        <v>1739536</v>
      </c>
      <c r="Z129" s="357">
        <v>1740369</v>
      </c>
      <c r="AA129" s="349">
        <v>1725425</v>
      </c>
      <c r="AB129" s="346">
        <v>1696878</v>
      </c>
      <c r="AC129" s="357">
        <v>1696726</v>
      </c>
      <c r="AD129" s="357">
        <v>1700103</v>
      </c>
      <c r="AE129" s="357">
        <v>1711356</v>
      </c>
      <c r="AF129" s="357">
        <v>1719738</v>
      </c>
      <c r="AG129" s="357">
        <v>1739116</v>
      </c>
      <c r="AH129" s="357">
        <v>1761517</v>
      </c>
      <c r="AI129" s="357">
        <v>1775421</v>
      </c>
      <c r="AJ129" s="357">
        <v>1783689</v>
      </c>
      <c r="AK129" s="357">
        <v>1791429</v>
      </c>
      <c r="AL129" s="357">
        <v>1793363</v>
      </c>
      <c r="AM129" s="349">
        <v>1802793</v>
      </c>
      <c r="AN129" s="346">
        <v>1774617</v>
      </c>
      <c r="AO129" s="357">
        <v>1766059</v>
      </c>
      <c r="AP129" s="357">
        <v>1792952</v>
      </c>
      <c r="AQ129" s="357">
        <v>1811411</v>
      </c>
      <c r="AR129" s="357">
        <v>1821629</v>
      </c>
      <c r="AS129" s="357">
        <v>1839999</v>
      </c>
      <c r="AT129" s="357">
        <v>1842519</v>
      </c>
      <c r="AU129" s="357">
        <v>1852475</v>
      </c>
      <c r="AV129" s="357">
        <v>1869769</v>
      </c>
      <c r="AW129" s="357">
        <v>1897992</v>
      </c>
      <c r="AX129" s="357">
        <v>1896883</v>
      </c>
      <c r="AY129" s="349">
        <v>1903126</v>
      </c>
      <c r="AZ129" s="346">
        <v>1878186</v>
      </c>
      <c r="BA129" s="357">
        <v>1859066</v>
      </c>
      <c r="BB129" s="357">
        <v>1901341</v>
      </c>
      <c r="BC129" s="357">
        <v>1890419</v>
      </c>
      <c r="BD129" s="357">
        <v>1871455</v>
      </c>
      <c r="BE129" s="357">
        <v>1877868</v>
      </c>
      <c r="BF129" s="357">
        <v>1882131</v>
      </c>
      <c r="BG129" s="357">
        <v>1887520</v>
      </c>
      <c r="BH129" s="357">
        <v>1900327</v>
      </c>
      <c r="BI129" s="357">
        <v>1906338</v>
      </c>
      <c r="BJ129" s="357">
        <v>1910492</v>
      </c>
      <c r="BK129" s="345">
        <v>1916658</v>
      </c>
      <c r="BL129" s="346">
        <v>1911124</v>
      </c>
      <c r="BM129" s="357">
        <v>1910567</v>
      </c>
      <c r="BN129" s="357">
        <v>1923313</v>
      </c>
      <c r="BO129" s="357">
        <v>1923127</v>
      </c>
      <c r="BP129" s="357">
        <v>1924324</v>
      </c>
      <c r="BQ129" s="357">
        <v>1927231</v>
      </c>
      <c r="BR129" s="357">
        <v>1926851</v>
      </c>
      <c r="BS129" s="357">
        <v>1933832</v>
      </c>
      <c r="BT129" s="357">
        <v>1946628</v>
      </c>
      <c r="BU129" s="357">
        <v>1953174</v>
      </c>
      <c r="BV129" s="357">
        <v>1957074</v>
      </c>
      <c r="BW129" s="345">
        <v>1999006</v>
      </c>
      <c r="BX129" s="346">
        <v>1991068</v>
      </c>
      <c r="BY129" s="357">
        <v>1983683</v>
      </c>
      <c r="BZ129" s="357">
        <v>2002952</v>
      </c>
      <c r="CA129" s="357">
        <v>2018987</v>
      </c>
      <c r="CB129" s="357">
        <v>2032689</v>
      </c>
      <c r="CC129" s="357">
        <v>2036155</v>
      </c>
      <c r="CD129" s="357">
        <v>2043417</v>
      </c>
      <c r="CE129" s="357">
        <v>2053779</v>
      </c>
      <c r="CF129" s="357">
        <v>2056575</v>
      </c>
      <c r="CG129" s="357">
        <v>2068355</v>
      </c>
      <c r="CH129" s="357">
        <v>2070411</v>
      </c>
      <c r="CI129" s="345">
        <v>2066488</v>
      </c>
      <c r="CJ129" s="346">
        <v>2047202</v>
      </c>
      <c r="CK129" s="357">
        <v>2038830</v>
      </c>
      <c r="CL129" s="357">
        <v>2047056</v>
      </c>
      <c r="CM129" s="357">
        <v>2007166</v>
      </c>
      <c r="CN129" s="357">
        <v>1970796</v>
      </c>
      <c r="CO129" s="357">
        <v>1963866</v>
      </c>
      <c r="CP129" s="357">
        <v>1992949</v>
      </c>
      <c r="CQ129" s="357">
        <v>2034049</v>
      </c>
      <c r="CR129" s="357">
        <v>2052367</v>
      </c>
      <c r="CS129" s="357">
        <v>2071103</v>
      </c>
      <c r="CT129" s="357">
        <v>2088224</v>
      </c>
      <c r="CU129" s="345">
        <v>2095733</v>
      </c>
      <c r="CV129" s="346">
        <v>2099795</v>
      </c>
      <c r="CW129" s="357">
        <v>2117357</v>
      </c>
      <c r="CX129" s="357">
        <v>2136573</v>
      </c>
      <c r="CY129" s="357">
        <v>2151972</v>
      </c>
      <c r="CZ129" s="357">
        <v>2164398</v>
      </c>
      <c r="DA129" s="357">
        <v>2177380</v>
      </c>
      <c r="DB129" s="357">
        <v>2186344</v>
      </c>
      <c r="DC129" s="357">
        <v>2200453</v>
      </c>
      <c r="DD129" s="357">
        <v>2161064</v>
      </c>
      <c r="DE129" s="357">
        <v>2171518</v>
      </c>
      <c r="DF129" s="357">
        <v>2181345</v>
      </c>
      <c r="DG129" s="345">
        <v>2185209</v>
      </c>
      <c r="DH129" s="346">
        <v>2188266</v>
      </c>
      <c r="DI129" s="357">
        <v>2187373</v>
      </c>
      <c r="DJ129" s="357">
        <v>2152853</v>
      </c>
      <c r="DK129" s="357">
        <v>2160638</v>
      </c>
      <c r="DL129" s="357">
        <v>2160889</v>
      </c>
      <c r="DM129" s="357">
        <v>2168945</v>
      </c>
      <c r="DN129" s="357">
        <v>2064114</v>
      </c>
      <c r="DO129" s="357">
        <v>2077253</v>
      </c>
      <c r="DP129" s="357">
        <v>2091829</v>
      </c>
      <c r="DQ129" s="345">
        <v>2098849</v>
      </c>
      <c r="DR129" s="345">
        <v>2103422</v>
      </c>
      <c r="DS129" s="349">
        <v>2098202</v>
      </c>
      <c r="DT129" s="345">
        <v>2073600</v>
      </c>
      <c r="DU129" s="103">
        <v>-24602</v>
      </c>
      <c r="DV129" s="83">
        <v>-1.1864390432098766</v>
      </c>
      <c r="DW129" s="103">
        <v>-111609</v>
      </c>
      <c r="DX129" s="83">
        <v>-5.1074748456554957</v>
      </c>
    </row>
    <row r="130" spans="1:128" ht="15" customHeight="1" outlineLevel="2">
      <c r="A130" s="343">
        <v>79</v>
      </c>
      <c r="B130" s="343" t="s">
        <v>784</v>
      </c>
      <c r="C130" s="343" t="s">
        <v>417</v>
      </c>
      <c r="D130" s="346">
        <v>17645</v>
      </c>
      <c r="E130" s="357">
        <v>17837</v>
      </c>
      <c r="F130" s="357">
        <v>17991</v>
      </c>
      <c r="G130" s="357">
        <v>17942</v>
      </c>
      <c r="H130" s="357">
        <v>18251</v>
      </c>
      <c r="I130" s="357">
        <v>18507</v>
      </c>
      <c r="J130" s="357">
        <v>18502</v>
      </c>
      <c r="K130" s="357">
        <v>18521</v>
      </c>
      <c r="L130" s="357">
        <v>18354</v>
      </c>
      <c r="M130" s="357">
        <v>18650</v>
      </c>
      <c r="N130" s="357">
        <v>18702</v>
      </c>
      <c r="O130" s="349">
        <v>18836</v>
      </c>
      <c r="P130" s="346">
        <v>18726</v>
      </c>
      <c r="Q130" s="357">
        <v>16256</v>
      </c>
      <c r="R130" s="357">
        <v>18597</v>
      </c>
      <c r="S130" s="357">
        <v>18842</v>
      </c>
      <c r="T130" s="357">
        <v>18251</v>
      </c>
      <c r="U130" s="357">
        <v>19210</v>
      </c>
      <c r="V130" s="357">
        <v>19245</v>
      </c>
      <c r="W130" s="357">
        <v>19652</v>
      </c>
      <c r="X130" s="357">
        <v>19694</v>
      </c>
      <c r="Y130" s="357">
        <v>19905</v>
      </c>
      <c r="Z130" s="357">
        <v>19905</v>
      </c>
      <c r="AA130" s="349">
        <v>19673</v>
      </c>
      <c r="AB130" s="346">
        <v>19365</v>
      </c>
      <c r="AC130" s="357">
        <v>19330</v>
      </c>
      <c r="AD130" s="357">
        <v>19354</v>
      </c>
      <c r="AE130" s="357">
        <v>19328</v>
      </c>
      <c r="AF130" s="357">
        <v>19360</v>
      </c>
      <c r="AG130" s="357">
        <v>19605</v>
      </c>
      <c r="AH130" s="357">
        <v>20244</v>
      </c>
      <c r="AI130" s="357">
        <v>20445</v>
      </c>
      <c r="AJ130" s="357">
        <v>20655</v>
      </c>
      <c r="AK130" s="357">
        <v>20674</v>
      </c>
      <c r="AL130" s="357">
        <v>20364</v>
      </c>
      <c r="AM130" s="349">
        <v>20587</v>
      </c>
      <c r="AN130" s="346">
        <v>20376</v>
      </c>
      <c r="AO130" s="357">
        <v>20072</v>
      </c>
      <c r="AP130" s="357">
        <v>20237</v>
      </c>
      <c r="AQ130" s="357">
        <v>20576</v>
      </c>
      <c r="AR130" s="357">
        <v>20625</v>
      </c>
      <c r="AS130" s="357">
        <v>20937</v>
      </c>
      <c r="AT130" s="357">
        <v>21123</v>
      </c>
      <c r="AU130" s="357">
        <v>21184</v>
      </c>
      <c r="AV130" s="357">
        <v>21285</v>
      </c>
      <c r="AW130" s="357">
        <v>21529</v>
      </c>
      <c r="AX130" s="357">
        <v>21535</v>
      </c>
      <c r="AY130" s="349">
        <v>21635</v>
      </c>
      <c r="AZ130" s="346">
        <v>21297</v>
      </c>
      <c r="BA130" s="357">
        <v>21181</v>
      </c>
      <c r="BB130" s="357">
        <v>21492</v>
      </c>
      <c r="BC130" s="357">
        <v>21299</v>
      </c>
      <c r="BD130" s="357">
        <v>21134</v>
      </c>
      <c r="BE130" s="357">
        <v>21254</v>
      </c>
      <c r="BF130" s="357">
        <v>21410</v>
      </c>
      <c r="BG130" s="357">
        <v>21434</v>
      </c>
      <c r="BH130" s="357">
        <v>21576</v>
      </c>
      <c r="BI130" s="357">
        <v>21552</v>
      </c>
      <c r="BJ130" s="357">
        <v>21427</v>
      </c>
      <c r="BK130" s="345">
        <v>21541</v>
      </c>
      <c r="BL130" s="346">
        <v>21386</v>
      </c>
      <c r="BM130" s="357">
        <v>21377</v>
      </c>
      <c r="BN130" s="357">
        <v>21586</v>
      </c>
      <c r="BO130" s="357">
        <v>21611</v>
      </c>
      <c r="BP130" s="357">
        <v>21654</v>
      </c>
      <c r="BQ130" s="357">
        <v>21805</v>
      </c>
      <c r="BR130" s="357">
        <v>21882</v>
      </c>
      <c r="BS130" s="357">
        <v>21996</v>
      </c>
      <c r="BT130" s="357">
        <v>22176</v>
      </c>
      <c r="BU130" s="357">
        <v>22312</v>
      </c>
      <c r="BV130" s="357">
        <v>22362</v>
      </c>
      <c r="BW130" s="345">
        <v>23634</v>
      </c>
      <c r="BX130" s="346">
        <v>23446</v>
      </c>
      <c r="BY130" s="357">
        <v>23462</v>
      </c>
      <c r="BZ130" s="357">
        <v>23883</v>
      </c>
      <c r="CA130" s="357">
        <v>24126</v>
      </c>
      <c r="CB130" s="357">
        <v>24220</v>
      </c>
      <c r="CC130" s="357">
        <v>24310</v>
      </c>
      <c r="CD130" s="357">
        <v>24534</v>
      </c>
      <c r="CE130" s="357">
        <v>24754</v>
      </c>
      <c r="CF130" s="357">
        <v>24700</v>
      </c>
      <c r="CG130" s="357">
        <v>24849</v>
      </c>
      <c r="CH130" s="357">
        <v>24944</v>
      </c>
      <c r="CI130" s="345">
        <v>24873</v>
      </c>
      <c r="CJ130" s="346">
        <v>24752</v>
      </c>
      <c r="CK130" s="357">
        <v>24841</v>
      </c>
      <c r="CL130" s="357">
        <v>24899</v>
      </c>
      <c r="CM130" s="357">
        <v>24534</v>
      </c>
      <c r="CN130" s="357">
        <v>24216</v>
      </c>
      <c r="CO130" s="357">
        <v>24161</v>
      </c>
      <c r="CP130" s="357">
        <v>24432</v>
      </c>
      <c r="CQ130" s="357">
        <v>25008</v>
      </c>
      <c r="CR130" s="357">
        <v>25252</v>
      </c>
      <c r="CS130" s="357">
        <v>25444</v>
      </c>
      <c r="CT130" s="357">
        <v>25708</v>
      </c>
      <c r="CU130" s="345">
        <v>25882</v>
      </c>
      <c r="CV130" s="346">
        <v>25851</v>
      </c>
      <c r="CW130" s="357">
        <v>26083</v>
      </c>
      <c r="CX130" s="357">
        <v>26392</v>
      </c>
      <c r="CY130" s="357">
        <v>26643</v>
      </c>
      <c r="CZ130" s="357">
        <v>26784</v>
      </c>
      <c r="DA130" s="357">
        <v>26906</v>
      </c>
      <c r="DB130" s="357">
        <v>27043</v>
      </c>
      <c r="DC130" s="357">
        <v>27280</v>
      </c>
      <c r="DD130" s="357">
        <v>26683</v>
      </c>
      <c r="DE130" s="357">
        <v>26823</v>
      </c>
      <c r="DF130" s="357">
        <v>26853</v>
      </c>
      <c r="DG130" s="345">
        <v>26784</v>
      </c>
      <c r="DH130" s="346">
        <v>26829</v>
      </c>
      <c r="DI130" s="357">
        <v>26760</v>
      </c>
      <c r="DJ130" s="357">
        <v>26315</v>
      </c>
      <c r="DK130" s="357">
        <v>26435</v>
      </c>
      <c r="DL130" s="357">
        <v>26431</v>
      </c>
      <c r="DM130" s="357">
        <v>26466</v>
      </c>
      <c r="DN130" s="357">
        <v>25397</v>
      </c>
      <c r="DO130" s="357">
        <v>25424</v>
      </c>
      <c r="DP130" s="357">
        <v>25616</v>
      </c>
      <c r="DQ130" s="345">
        <v>25686</v>
      </c>
      <c r="DR130" s="345">
        <v>25746</v>
      </c>
      <c r="DS130" s="349">
        <v>25679</v>
      </c>
      <c r="DT130" s="345">
        <v>25365</v>
      </c>
      <c r="DU130" s="103">
        <v>-314</v>
      </c>
      <c r="DV130" s="83">
        <v>-1.23792627636507</v>
      </c>
      <c r="DW130" s="103">
        <v>-1419</v>
      </c>
      <c r="DX130" s="83">
        <v>-5.2979390681003578</v>
      </c>
    </row>
    <row r="131" spans="1:128" ht="15" customHeight="1" outlineLevel="2">
      <c r="A131" s="343">
        <v>88</v>
      </c>
      <c r="B131" s="343" t="s">
        <v>784</v>
      </c>
      <c r="C131" s="343" t="s">
        <v>418</v>
      </c>
      <c r="D131" s="346">
        <v>245280</v>
      </c>
      <c r="E131" s="357">
        <v>247594</v>
      </c>
      <c r="F131" s="357">
        <v>250286</v>
      </c>
      <c r="G131" s="357">
        <v>250722</v>
      </c>
      <c r="H131" s="357">
        <v>252325</v>
      </c>
      <c r="I131" s="357">
        <v>254187</v>
      </c>
      <c r="J131" s="357">
        <v>254518</v>
      </c>
      <c r="K131" s="357">
        <v>255928</v>
      </c>
      <c r="L131" s="357">
        <v>253323</v>
      </c>
      <c r="M131" s="357">
        <v>254607</v>
      </c>
      <c r="N131" s="357">
        <v>256177</v>
      </c>
      <c r="O131" s="349">
        <v>256524</v>
      </c>
      <c r="P131" s="346">
        <v>250729</v>
      </c>
      <c r="Q131" s="357">
        <v>225287</v>
      </c>
      <c r="R131" s="357">
        <v>254988</v>
      </c>
      <c r="S131" s="357">
        <v>260604</v>
      </c>
      <c r="T131" s="357">
        <v>252325</v>
      </c>
      <c r="U131" s="357">
        <v>265016</v>
      </c>
      <c r="V131" s="357">
        <v>265628</v>
      </c>
      <c r="W131" s="357">
        <v>271337</v>
      </c>
      <c r="X131" s="357">
        <v>271897</v>
      </c>
      <c r="Y131" s="357">
        <v>275596</v>
      </c>
      <c r="Z131" s="357">
        <v>275532</v>
      </c>
      <c r="AA131" s="349">
        <v>275106</v>
      </c>
      <c r="AB131" s="346">
        <v>269768</v>
      </c>
      <c r="AC131" s="357">
        <v>270754</v>
      </c>
      <c r="AD131" s="357">
        <v>270368</v>
      </c>
      <c r="AE131" s="357">
        <v>271280</v>
      </c>
      <c r="AF131" s="357">
        <v>272566</v>
      </c>
      <c r="AG131" s="357">
        <v>276069</v>
      </c>
      <c r="AH131" s="357">
        <v>280129</v>
      </c>
      <c r="AI131" s="357">
        <v>282192</v>
      </c>
      <c r="AJ131" s="357">
        <v>283734</v>
      </c>
      <c r="AK131" s="357">
        <v>284950</v>
      </c>
      <c r="AL131" s="357">
        <v>284215</v>
      </c>
      <c r="AM131" s="349">
        <v>285710</v>
      </c>
      <c r="AN131" s="346">
        <v>278403</v>
      </c>
      <c r="AO131" s="357">
        <v>275957</v>
      </c>
      <c r="AP131" s="357">
        <v>280032</v>
      </c>
      <c r="AQ131" s="357">
        <v>283558</v>
      </c>
      <c r="AR131" s="357">
        <v>285594</v>
      </c>
      <c r="AS131" s="357">
        <v>288241</v>
      </c>
      <c r="AT131" s="357">
        <v>289328</v>
      </c>
      <c r="AU131" s="357">
        <v>290380</v>
      </c>
      <c r="AV131" s="357">
        <v>293616</v>
      </c>
      <c r="AW131" s="357">
        <v>297601</v>
      </c>
      <c r="AX131" s="357">
        <v>299268</v>
      </c>
      <c r="AY131" s="349">
        <v>301916</v>
      </c>
      <c r="AZ131" s="346">
        <v>297979</v>
      </c>
      <c r="BA131" s="357">
        <v>294249</v>
      </c>
      <c r="BB131" s="357">
        <v>301203</v>
      </c>
      <c r="BC131" s="357">
        <v>300217</v>
      </c>
      <c r="BD131" s="357">
        <v>296795</v>
      </c>
      <c r="BE131" s="357">
        <v>298597</v>
      </c>
      <c r="BF131" s="357">
        <v>299500</v>
      </c>
      <c r="BG131" s="357">
        <v>300312</v>
      </c>
      <c r="BH131" s="357">
        <v>302922</v>
      </c>
      <c r="BI131" s="357">
        <v>303168</v>
      </c>
      <c r="BJ131" s="357">
        <v>304210</v>
      </c>
      <c r="BK131" s="345">
        <v>304233</v>
      </c>
      <c r="BL131" s="346">
        <v>302837</v>
      </c>
      <c r="BM131" s="357">
        <v>303646</v>
      </c>
      <c r="BN131" s="357">
        <v>305805</v>
      </c>
      <c r="BO131" s="357">
        <v>305643</v>
      </c>
      <c r="BP131" s="357">
        <v>306527</v>
      </c>
      <c r="BQ131" s="357">
        <v>307892</v>
      </c>
      <c r="BR131" s="357">
        <v>308433</v>
      </c>
      <c r="BS131" s="357">
        <v>310077</v>
      </c>
      <c r="BT131" s="357">
        <v>312964</v>
      </c>
      <c r="BU131" s="357">
        <v>314718</v>
      </c>
      <c r="BV131" s="357">
        <v>315479</v>
      </c>
      <c r="BW131" s="345">
        <v>304323</v>
      </c>
      <c r="BX131" s="346">
        <v>303471</v>
      </c>
      <c r="BY131" s="357">
        <v>303407</v>
      </c>
      <c r="BZ131" s="357">
        <v>306288</v>
      </c>
      <c r="CA131" s="357">
        <v>309346</v>
      </c>
      <c r="CB131" s="357">
        <v>311538</v>
      </c>
      <c r="CC131" s="357">
        <v>311682</v>
      </c>
      <c r="CD131" s="357">
        <v>312931</v>
      </c>
      <c r="CE131" s="357">
        <v>314218</v>
      </c>
      <c r="CF131" s="357">
        <v>315514</v>
      </c>
      <c r="CG131" s="357">
        <v>317366</v>
      </c>
      <c r="CH131" s="357">
        <v>318051</v>
      </c>
      <c r="CI131" s="345">
        <v>317380</v>
      </c>
      <c r="CJ131" s="346">
        <v>314867</v>
      </c>
      <c r="CK131" s="357">
        <v>314945</v>
      </c>
      <c r="CL131" s="357">
        <v>316066</v>
      </c>
      <c r="CM131" s="357">
        <v>310274</v>
      </c>
      <c r="CN131" s="357">
        <v>305256</v>
      </c>
      <c r="CO131" s="357">
        <v>305116</v>
      </c>
      <c r="CP131" s="357">
        <v>309407</v>
      </c>
      <c r="CQ131" s="357">
        <v>315648</v>
      </c>
      <c r="CR131" s="357">
        <v>318482</v>
      </c>
      <c r="CS131" s="357">
        <v>321360</v>
      </c>
      <c r="CT131" s="357">
        <v>323034</v>
      </c>
      <c r="CU131" s="345">
        <v>324573</v>
      </c>
      <c r="CV131" s="346">
        <v>326078</v>
      </c>
      <c r="CW131" s="357">
        <v>330178</v>
      </c>
      <c r="CX131" s="357">
        <v>334358</v>
      </c>
      <c r="CY131" s="357">
        <v>337699</v>
      </c>
      <c r="CZ131" s="357">
        <v>339042</v>
      </c>
      <c r="DA131" s="357">
        <v>340064</v>
      </c>
      <c r="DB131" s="357">
        <v>341914</v>
      </c>
      <c r="DC131" s="357">
        <v>343615</v>
      </c>
      <c r="DD131" s="357">
        <v>337997</v>
      </c>
      <c r="DE131" s="357">
        <v>339776</v>
      </c>
      <c r="DF131" s="357">
        <v>340597</v>
      </c>
      <c r="DG131" s="345">
        <v>341472</v>
      </c>
      <c r="DH131" s="346">
        <v>342243</v>
      </c>
      <c r="DI131" s="357">
        <v>342236</v>
      </c>
      <c r="DJ131" s="357">
        <v>337420</v>
      </c>
      <c r="DK131" s="357">
        <v>338555</v>
      </c>
      <c r="DL131" s="357">
        <v>339016</v>
      </c>
      <c r="DM131" s="357">
        <v>340298</v>
      </c>
      <c r="DN131" s="357">
        <v>324442</v>
      </c>
      <c r="DO131" s="357">
        <v>327215</v>
      </c>
      <c r="DP131" s="357">
        <v>330425</v>
      </c>
      <c r="DQ131" s="345">
        <v>332634</v>
      </c>
      <c r="DR131" s="345">
        <v>334201</v>
      </c>
      <c r="DS131" s="349">
        <v>333731</v>
      </c>
      <c r="DT131" s="345">
        <v>330320</v>
      </c>
      <c r="DU131" s="103">
        <v>-3411</v>
      </c>
      <c r="DV131" s="83">
        <v>-1.0326350205860984</v>
      </c>
      <c r="DW131" s="103">
        <v>-11152</v>
      </c>
      <c r="DX131" s="83">
        <v>-3.2658607440727203</v>
      </c>
    </row>
    <row r="132" spans="1:128" ht="15" customHeight="1" outlineLevel="2">
      <c r="A132" s="343">
        <v>129</v>
      </c>
      <c r="B132" s="343" t="s">
        <v>784</v>
      </c>
      <c r="C132" s="343" t="s">
        <v>419</v>
      </c>
      <c r="D132" s="346">
        <v>54463</v>
      </c>
      <c r="E132" s="357">
        <v>55499</v>
      </c>
      <c r="F132" s="357">
        <v>56013</v>
      </c>
      <c r="G132" s="357">
        <v>55889</v>
      </c>
      <c r="H132" s="357">
        <v>56257</v>
      </c>
      <c r="I132" s="357">
        <v>56670</v>
      </c>
      <c r="J132" s="357">
        <v>57096</v>
      </c>
      <c r="K132" s="357">
        <v>57613</v>
      </c>
      <c r="L132" s="357">
        <v>57006</v>
      </c>
      <c r="M132" s="357">
        <v>57556</v>
      </c>
      <c r="N132" s="357">
        <v>58082</v>
      </c>
      <c r="O132" s="349">
        <v>58002</v>
      </c>
      <c r="P132" s="346">
        <v>55971</v>
      </c>
      <c r="Q132" s="357">
        <v>54186</v>
      </c>
      <c r="R132" s="357">
        <v>57776</v>
      </c>
      <c r="S132" s="357">
        <v>58596</v>
      </c>
      <c r="T132" s="357">
        <v>56257</v>
      </c>
      <c r="U132" s="357">
        <v>59767</v>
      </c>
      <c r="V132" s="357">
        <v>59846</v>
      </c>
      <c r="W132" s="357">
        <v>61047</v>
      </c>
      <c r="X132" s="357">
        <v>61241</v>
      </c>
      <c r="Y132" s="357">
        <v>62371</v>
      </c>
      <c r="Z132" s="357">
        <v>62348</v>
      </c>
      <c r="AA132" s="349">
        <v>62182</v>
      </c>
      <c r="AB132" s="346">
        <v>61372</v>
      </c>
      <c r="AC132" s="357">
        <v>61988</v>
      </c>
      <c r="AD132" s="357">
        <v>61582</v>
      </c>
      <c r="AE132" s="357">
        <v>61691</v>
      </c>
      <c r="AF132" s="357">
        <v>61917</v>
      </c>
      <c r="AG132" s="357">
        <v>62597</v>
      </c>
      <c r="AH132" s="357">
        <v>63360</v>
      </c>
      <c r="AI132" s="357">
        <v>63663</v>
      </c>
      <c r="AJ132" s="357">
        <v>64018</v>
      </c>
      <c r="AK132" s="357">
        <v>64062</v>
      </c>
      <c r="AL132" s="357">
        <v>64456</v>
      </c>
      <c r="AM132" s="349">
        <v>64784</v>
      </c>
      <c r="AN132" s="346">
        <v>62961</v>
      </c>
      <c r="AO132" s="357">
        <v>63040</v>
      </c>
      <c r="AP132" s="357">
        <v>64060</v>
      </c>
      <c r="AQ132" s="357">
        <v>64733</v>
      </c>
      <c r="AR132" s="357">
        <v>65165</v>
      </c>
      <c r="AS132" s="357">
        <v>65873</v>
      </c>
      <c r="AT132" s="357">
        <v>66149</v>
      </c>
      <c r="AU132" s="357">
        <v>66238</v>
      </c>
      <c r="AV132" s="357">
        <v>67224</v>
      </c>
      <c r="AW132" s="357">
        <v>68259</v>
      </c>
      <c r="AX132" s="357">
        <v>68409</v>
      </c>
      <c r="AY132" s="349">
        <v>69142</v>
      </c>
      <c r="AZ132" s="346">
        <v>68102</v>
      </c>
      <c r="BA132" s="357">
        <v>67208</v>
      </c>
      <c r="BB132" s="357">
        <v>69230</v>
      </c>
      <c r="BC132" s="357">
        <v>69103</v>
      </c>
      <c r="BD132" s="357">
        <v>67899</v>
      </c>
      <c r="BE132" s="357">
        <v>68430</v>
      </c>
      <c r="BF132" s="357">
        <v>68671</v>
      </c>
      <c r="BG132" s="357">
        <v>69092</v>
      </c>
      <c r="BH132" s="357">
        <v>69795</v>
      </c>
      <c r="BI132" s="357">
        <v>69942</v>
      </c>
      <c r="BJ132" s="357">
        <v>70134</v>
      </c>
      <c r="BK132" s="345">
        <v>70179</v>
      </c>
      <c r="BL132" s="346">
        <v>70163</v>
      </c>
      <c r="BM132" s="357">
        <v>70264</v>
      </c>
      <c r="BN132" s="357">
        <v>70972</v>
      </c>
      <c r="BO132" s="357">
        <v>70927</v>
      </c>
      <c r="BP132" s="357">
        <v>71313</v>
      </c>
      <c r="BQ132" s="357">
        <v>71665</v>
      </c>
      <c r="BR132" s="357">
        <v>71709</v>
      </c>
      <c r="BS132" s="357">
        <v>72079</v>
      </c>
      <c r="BT132" s="357">
        <v>72686</v>
      </c>
      <c r="BU132" s="357">
        <v>73109</v>
      </c>
      <c r="BV132" s="357">
        <v>73310</v>
      </c>
      <c r="BW132" s="345">
        <v>63962</v>
      </c>
      <c r="BX132" s="346">
        <v>63940</v>
      </c>
      <c r="BY132" s="357">
        <v>63951</v>
      </c>
      <c r="BZ132" s="357">
        <v>64673</v>
      </c>
      <c r="CA132" s="357">
        <v>65359</v>
      </c>
      <c r="CB132" s="357">
        <v>65937</v>
      </c>
      <c r="CC132" s="357">
        <v>66148</v>
      </c>
      <c r="CD132" s="357">
        <v>66604</v>
      </c>
      <c r="CE132" s="357">
        <v>67083</v>
      </c>
      <c r="CF132" s="357">
        <v>67353</v>
      </c>
      <c r="CG132" s="357">
        <v>67833</v>
      </c>
      <c r="CH132" s="357">
        <v>67990</v>
      </c>
      <c r="CI132" s="345">
        <v>68066</v>
      </c>
      <c r="CJ132" s="346">
        <v>67824</v>
      </c>
      <c r="CK132" s="357">
        <v>67962</v>
      </c>
      <c r="CL132" s="357">
        <v>68342</v>
      </c>
      <c r="CM132" s="357">
        <v>67214</v>
      </c>
      <c r="CN132" s="357">
        <v>66286</v>
      </c>
      <c r="CO132" s="357">
        <v>66403</v>
      </c>
      <c r="CP132" s="357">
        <v>67575</v>
      </c>
      <c r="CQ132" s="357">
        <v>69067</v>
      </c>
      <c r="CR132" s="357">
        <v>69642</v>
      </c>
      <c r="CS132" s="357">
        <v>70151</v>
      </c>
      <c r="CT132" s="357">
        <v>70856</v>
      </c>
      <c r="CU132" s="345">
        <v>71413</v>
      </c>
      <c r="CV132" s="346">
        <v>71705</v>
      </c>
      <c r="CW132" s="357">
        <v>72380</v>
      </c>
      <c r="CX132" s="357">
        <v>73200</v>
      </c>
      <c r="CY132" s="357">
        <v>73932</v>
      </c>
      <c r="CZ132" s="357">
        <v>74383</v>
      </c>
      <c r="DA132" s="357">
        <v>75148</v>
      </c>
      <c r="DB132" s="357">
        <v>75544</v>
      </c>
      <c r="DC132" s="357">
        <v>76112</v>
      </c>
      <c r="DD132" s="357">
        <v>75081</v>
      </c>
      <c r="DE132" s="357">
        <v>75499</v>
      </c>
      <c r="DF132" s="357">
        <v>75829</v>
      </c>
      <c r="DG132" s="345">
        <v>76059</v>
      </c>
      <c r="DH132" s="346">
        <v>76244</v>
      </c>
      <c r="DI132" s="357">
        <v>76307</v>
      </c>
      <c r="DJ132" s="357">
        <v>75720</v>
      </c>
      <c r="DK132" s="357">
        <v>76192</v>
      </c>
      <c r="DL132" s="357">
        <v>76294</v>
      </c>
      <c r="DM132" s="357">
        <v>76690</v>
      </c>
      <c r="DN132" s="357">
        <v>74114</v>
      </c>
      <c r="DO132" s="357">
        <v>74557</v>
      </c>
      <c r="DP132" s="357">
        <v>74597</v>
      </c>
      <c r="DQ132" s="345">
        <v>74648</v>
      </c>
      <c r="DR132" s="345">
        <v>74555</v>
      </c>
      <c r="DS132" s="349">
        <v>74403</v>
      </c>
      <c r="DT132" s="345">
        <v>73675</v>
      </c>
      <c r="DU132" s="103">
        <v>-728</v>
      </c>
      <c r="DV132" s="83">
        <v>-0.98812351543943</v>
      </c>
      <c r="DW132" s="103">
        <v>-2384</v>
      </c>
      <c r="DX132" s="83">
        <v>-3.1344088142100213</v>
      </c>
    </row>
    <row r="133" spans="1:128" ht="15" customHeight="1" outlineLevel="2">
      <c r="A133" s="343">
        <v>212</v>
      </c>
      <c r="B133" s="343" t="s">
        <v>784</v>
      </c>
      <c r="C133" s="343" t="s">
        <v>420</v>
      </c>
      <c r="D133" s="346">
        <v>33417</v>
      </c>
      <c r="E133" s="357">
        <v>33911</v>
      </c>
      <c r="F133" s="357">
        <v>34345</v>
      </c>
      <c r="G133" s="357">
        <v>34279</v>
      </c>
      <c r="H133" s="357">
        <v>34718</v>
      </c>
      <c r="I133" s="357">
        <v>34951</v>
      </c>
      <c r="J133" s="357">
        <v>35024</v>
      </c>
      <c r="K133" s="357">
        <v>35214</v>
      </c>
      <c r="L133" s="357">
        <v>34838</v>
      </c>
      <c r="M133" s="357">
        <v>35270</v>
      </c>
      <c r="N133" s="357">
        <v>35525</v>
      </c>
      <c r="O133" s="349">
        <v>35601</v>
      </c>
      <c r="P133" s="346">
        <v>34672</v>
      </c>
      <c r="Q133" s="357">
        <v>30604</v>
      </c>
      <c r="R133" s="357">
        <v>34146</v>
      </c>
      <c r="S133" s="357">
        <v>34817</v>
      </c>
      <c r="T133" s="357">
        <v>34718</v>
      </c>
      <c r="U133" s="357">
        <v>35509</v>
      </c>
      <c r="V133" s="357">
        <v>35565</v>
      </c>
      <c r="W133" s="357">
        <v>36253</v>
      </c>
      <c r="X133" s="357">
        <v>36292</v>
      </c>
      <c r="Y133" s="357">
        <v>37108</v>
      </c>
      <c r="Z133" s="357">
        <v>37128</v>
      </c>
      <c r="AA133" s="349">
        <v>37113</v>
      </c>
      <c r="AB133" s="346">
        <v>37725</v>
      </c>
      <c r="AC133" s="357">
        <v>38098</v>
      </c>
      <c r="AD133" s="357">
        <v>38117</v>
      </c>
      <c r="AE133" s="357">
        <v>38179</v>
      </c>
      <c r="AF133" s="357">
        <v>38300</v>
      </c>
      <c r="AG133" s="357">
        <v>38638</v>
      </c>
      <c r="AH133" s="357">
        <v>39217</v>
      </c>
      <c r="AI133" s="357">
        <v>39442</v>
      </c>
      <c r="AJ133" s="357">
        <v>39691</v>
      </c>
      <c r="AK133" s="357">
        <v>39775</v>
      </c>
      <c r="AL133" s="357">
        <v>39872</v>
      </c>
      <c r="AM133" s="349">
        <v>40171</v>
      </c>
      <c r="AN133" s="346">
        <v>39374</v>
      </c>
      <c r="AO133" s="357">
        <v>39074</v>
      </c>
      <c r="AP133" s="357">
        <v>39796</v>
      </c>
      <c r="AQ133" s="357">
        <v>40232</v>
      </c>
      <c r="AR133" s="357">
        <v>40488</v>
      </c>
      <c r="AS133" s="357">
        <v>40870</v>
      </c>
      <c r="AT133" s="357">
        <v>40975</v>
      </c>
      <c r="AU133" s="357">
        <v>41162</v>
      </c>
      <c r="AV133" s="357">
        <v>41539</v>
      </c>
      <c r="AW133" s="357">
        <v>42180</v>
      </c>
      <c r="AX133" s="357">
        <v>42277</v>
      </c>
      <c r="AY133" s="349">
        <v>42387</v>
      </c>
      <c r="AZ133" s="346">
        <v>41797</v>
      </c>
      <c r="BA133" s="357">
        <v>41180</v>
      </c>
      <c r="BB133" s="357">
        <v>42456</v>
      </c>
      <c r="BC133" s="357">
        <v>42421</v>
      </c>
      <c r="BD133" s="357">
        <v>41799</v>
      </c>
      <c r="BE133" s="357">
        <v>42181</v>
      </c>
      <c r="BF133" s="357">
        <v>42374</v>
      </c>
      <c r="BG133" s="357">
        <v>42842</v>
      </c>
      <c r="BH133" s="357">
        <v>42537</v>
      </c>
      <c r="BI133" s="357">
        <v>42635</v>
      </c>
      <c r="BJ133" s="357">
        <v>42802</v>
      </c>
      <c r="BK133" s="345">
        <v>42771</v>
      </c>
      <c r="BL133" s="346">
        <v>42650</v>
      </c>
      <c r="BM133" s="357">
        <v>42548</v>
      </c>
      <c r="BN133" s="357">
        <v>43033</v>
      </c>
      <c r="BO133" s="357">
        <v>42920</v>
      </c>
      <c r="BP133" s="357">
        <v>43177</v>
      </c>
      <c r="BQ133" s="357">
        <v>43411</v>
      </c>
      <c r="BR133" s="357">
        <v>43475</v>
      </c>
      <c r="BS133" s="357">
        <v>43706</v>
      </c>
      <c r="BT133" s="357">
        <v>43937</v>
      </c>
      <c r="BU133" s="357">
        <v>44082</v>
      </c>
      <c r="BV133" s="357">
        <v>44108</v>
      </c>
      <c r="BW133" s="345">
        <v>43249</v>
      </c>
      <c r="BX133" s="346">
        <v>43241</v>
      </c>
      <c r="BY133" s="357">
        <v>43092</v>
      </c>
      <c r="BZ133" s="357">
        <v>43557</v>
      </c>
      <c r="CA133" s="357">
        <v>44092</v>
      </c>
      <c r="CB133" s="357">
        <v>44580</v>
      </c>
      <c r="CC133" s="357">
        <v>44761</v>
      </c>
      <c r="CD133" s="357">
        <v>45135</v>
      </c>
      <c r="CE133" s="357">
        <v>45564</v>
      </c>
      <c r="CF133" s="357">
        <v>45754</v>
      </c>
      <c r="CG133" s="357">
        <v>46050</v>
      </c>
      <c r="CH133" s="357">
        <v>46213</v>
      </c>
      <c r="CI133" s="345">
        <v>46304</v>
      </c>
      <c r="CJ133" s="346">
        <v>45960</v>
      </c>
      <c r="CK133" s="357">
        <v>45865</v>
      </c>
      <c r="CL133" s="357">
        <v>46069</v>
      </c>
      <c r="CM133" s="357">
        <v>45475</v>
      </c>
      <c r="CN133" s="357">
        <v>44940</v>
      </c>
      <c r="CO133" s="357">
        <v>44831</v>
      </c>
      <c r="CP133" s="357">
        <v>45290</v>
      </c>
      <c r="CQ133" s="357">
        <v>46202</v>
      </c>
      <c r="CR133" s="357">
        <v>46671</v>
      </c>
      <c r="CS133" s="357">
        <v>47177</v>
      </c>
      <c r="CT133" s="357">
        <v>47715</v>
      </c>
      <c r="CU133" s="345">
        <v>48162</v>
      </c>
      <c r="CV133" s="346">
        <v>48447</v>
      </c>
      <c r="CW133" s="357">
        <v>49019</v>
      </c>
      <c r="CX133" s="357">
        <v>49482</v>
      </c>
      <c r="CY133" s="357">
        <v>49950</v>
      </c>
      <c r="CZ133" s="357">
        <v>50208</v>
      </c>
      <c r="DA133" s="357">
        <v>50570</v>
      </c>
      <c r="DB133" s="357">
        <v>50907</v>
      </c>
      <c r="DC133" s="357">
        <v>51342</v>
      </c>
      <c r="DD133" s="357">
        <v>50426</v>
      </c>
      <c r="DE133" s="357">
        <v>50600</v>
      </c>
      <c r="DF133" s="357">
        <v>50725</v>
      </c>
      <c r="DG133" s="345">
        <v>50716</v>
      </c>
      <c r="DH133" s="346">
        <v>50792</v>
      </c>
      <c r="DI133" s="357">
        <v>50712</v>
      </c>
      <c r="DJ133" s="357">
        <v>50509</v>
      </c>
      <c r="DK133" s="357">
        <v>50814</v>
      </c>
      <c r="DL133" s="357">
        <v>50873</v>
      </c>
      <c r="DM133" s="357">
        <v>51114</v>
      </c>
      <c r="DN133" s="357">
        <v>49396</v>
      </c>
      <c r="DO133" s="357">
        <v>49611</v>
      </c>
      <c r="DP133" s="357">
        <v>49810</v>
      </c>
      <c r="DQ133" s="345">
        <v>50006</v>
      </c>
      <c r="DR133" s="345">
        <v>50141</v>
      </c>
      <c r="DS133" s="349">
        <v>50028</v>
      </c>
      <c r="DT133" s="345">
        <v>49568</v>
      </c>
      <c r="DU133" s="103">
        <v>-460</v>
      </c>
      <c r="DV133" s="83">
        <v>-0.92801807617817944</v>
      </c>
      <c r="DW133" s="103">
        <v>-1148</v>
      </c>
      <c r="DX133" s="83">
        <v>-2.2635854562662669</v>
      </c>
    </row>
    <row r="134" spans="1:128" ht="15" customHeight="1" outlineLevel="2">
      <c r="A134" s="343">
        <v>266</v>
      </c>
      <c r="B134" s="343" t="s">
        <v>784</v>
      </c>
      <c r="C134" s="343" t="s">
        <v>421</v>
      </c>
      <c r="D134" s="346">
        <v>132067</v>
      </c>
      <c r="E134" s="357">
        <v>132591</v>
      </c>
      <c r="F134" s="357">
        <v>134002</v>
      </c>
      <c r="G134" s="357">
        <v>133750</v>
      </c>
      <c r="H134" s="357">
        <v>134470</v>
      </c>
      <c r="I134" s="357">
        <v>135138</v>
      </c>
      <c r="J134" s="357">
        <v>135460</v>
      </c>
      <c r="K134" s="357">
        <v>136243</v>
      </c>
      <c r="L134" s="357">
        <v>134854</v>
      </c>
      <c r="M134" s="357">
        <v>135841</v>
      </c>
      <c r="N134" s="357">
        <v>136314</v>
      </c>
      <c r="O134" s="349">
        <v>136504</v>
      </c>
      <c r="P134" s="346">
        <v>134821</v>
      </c>
      <c r="Q134" s="357">
        <v>124225</v>
      </c>
      <c r="R134" s="357">
        <v>137256</v>
      </c>
      <c r="S134" s="357">
        <v>139775</v>
      </c>
      <c r="T134" s="357">
        <v>134470</v>
      </c>
      <c r="U134" s="357">
        <v>140847</v>
      </c>
      <c r="V134" s="357">
        <v>140362</v>
      </c>
      <c r="W134" s="357">
        <v>139457</v>
      </c>
      <c r="X134" s="357">
        <v>139916</v>
      </c>
      <c r="Y134" s="357">
        <v>142666</v>
      </c>
      <c r="Z134" s="357">
        <v>142810</v>
      </c>
      <c r="AA134" s="349">
        <v>141945</v>
      </c>
      <c r="AB134" s="346">
        <v>140984</v>
      </c>
      <c r="AC134" s="357">
        <v>142323</v>
      </c>
      <c r="AD134" s="357">
        <v>142070</v>
      </c>
      <c r="AE134" s="357">
        <v>142958</v>
      </c>
      <c r="AF134" s="357">
        <v>143193</v>
      </c>
      <c r="AG134" s="357">
        <v>144118</v>
      </c>
      <c r="AH134" s="357">
        <v>145505</v>
      </c>
      <c r="AI134" s="357">
        <v>146182</v>
      </c>
      <c r="AJ134" s="357">
        <v>146532</v>
      </c>
      <c r="AK134" s="357">
        <v>147058</v>
      </c>
      <c r="AL134" s="357">
        <v>147473</v>
      </c>
      <c r="AM134" s="349">
        <v>148113</v>
      </c>
      <c r="AN134" s="346">
        <v>145148</v>
      </c>
      <c r="AO134" s="357">
        <v>144959</v>
      </c>
      <c r="AP134" s="357">
        <v>147019</v>
      </c>
      <c r="AQ134" s="357">
        <v>148361</v>
      </c>
      <c r="AR134" s="357">
        <v>148887</v>
      </c>
      <c r="AS134" s="357">
        <v>149977</v>
      </c>
      <c r="AT134" s="357">
        <v>150292</v>
      </c>
      <c r="AU134" s="357">
        <v>150550</v>
      </c>
      <c r="AV134" s="357">
        <v>152065</v>
      </c>
      <c r="AW134" s="357">
        <v>153660</v>
      </c>
      <c r="AX134" s="357">
        <v>153634</v>
      </c>
      <c r="AY134" s="349">
        <v>155766</v>
      </c>
      <c r="AZ134" s="346">
        <v>153813</v>
      </c>
      <c r="BA134" s="357">
        <v>152190</v>
      </c>
      <c r="BB134" s="357">
        <v>154745</v>
      </c>
      <c r="BC134" s="357">
        <v>154140</v>
      </c>
      <c r="BD134" s="357">
        <v>152959</v>
      </c>
      <c r="BE134" s="357">
        <v>153268</v>
      </c>
      <c r="BF134" s="357">
        <v>153359</v>
      </c>
      <c r="BG134" s="357">
        <v>153582</v>
      </c>
      <c r="BH134" s="357">
        <v>154723</v>
      </c>
      <c r="BI134" s="357">
        <v>154811</v>
      </c>
      <c r="BJ134" s="357">
        <v>155795</v>
      </c>
      <c r="BK134" s="345">
        <v>153525</v>
      </c>
      <c r="BL134" s="346">
        <v>151844</v>
      </c>
      <c r="BM134" s="357">
        <v>152145</v>
      </c>
      <c r="BN134" s="357">
        <v>153679</v>
      </c>
      <c r="BO134" s="357">
        <v>153957</v>
      </c>
      <c r="BP134" s="357">
        <v>154393</v>
      </c>
      <c r="BQ134" s="357">
        <v>154638</v>
      </c>
      <c r="BR134" s="357">
        <v>154796</v>
      </c>
      <c r="BS134" s="357">
        <v>155164</v>
      </c>
      <c r="BT134" s="357">
        <v>156117</v>
      </c>
      <c r="BU134" s="357">
        <v>156737</v>
      </c>
      <c r="BV134" s="357">
        <v>157156</v>
      </c>
      <c r="BW134" s="345">
        <v>169188</v>
      </c>
      <c r="BX134" s="346">
        <v>169290</v>
      </c>
      <c r="BY134" s="357">
        <v>169064</v>
      </c>
      <c r="BZ134" s="357">
        <v>170193</v>
      </c>
      <c r="CA134" s="357">
        <v>171515</v>
      </c>
      <c r="CB134" s="357">
        <v>172820</v>
      </c>
      <c r="CC134" s="357">
        <v>173124</v>
      </c>
      <c r="CD134" s="357">
        <v>173723</v>
      </c>
      <c r="CE134" s="357">
        <v>174102</v>
      </c>
      <c r="CF134" s="357">
        <v>174947</v>
      </c>
      <c r="CG134" s="357">
        <v>175322</v>
      </c>
      <c r="CH134" s="357">
        <v>175596</v>
      </c>
      <c r="CI134" s="345">
        <v>175761</v>
      </c>
      <c r="CJ134" s="346">
        <v>175193</v>
      </c>
      <c r="CK134" s="357">
        <v>175552</v>
      </c>
      <c r="CL134" s="357">
        <v>176287</v>
      </c>
      <c r="CM134" s="357">
        <v>173487</v>
      </c>
      <c r="CN134" s="357">
        <v>172921</v>
      </c>
      <c r="CO134" s="357">
        <v>173000</v>
      </c>
      <c r="CP134" s="357">
        <v>174755</v>
      </c>
      <c r="CQ134" s="357">
        <v>177055</v>
      </c>
      <c r="CR134" s="357">
        <v>177832</v>
      </c>
      <c r="CS134" s="357">
        <v>178612</v>
      </c>
      <c r="CT134" s="357">
        <v>178764</v>
      </c>
      <c r="CU134" s="345">
        <v>179405</v>
      </c>
      <c r="CV134" s="346">
        <v>180020</v>
      </c>
      <c r="CW134" s="357">
        <v>181730</v>
      </c>
      <c r="CX134" s="357">
        <v>183338</v>
      </c>
      <c r="CY134" s="357">
        <v>184873</v>
      </c>
      <c r="CZ134" s="357">
        <v>185050</v>
      </c>
      <c r="DA134" s="357">
        <v>185161</v>
      </c>
      <c r="DB134" s="357">
        <v>186262</v>
      </c>
      <c r="DC134" s="357">
        <v>186799</v>
      </c>
      <c r="DD134" s="357">
        <v>185618</v>
      </c>
      <c r="DE134" s="357">
        <v>186182</v>
      </c>
      <c r="DF134" s="357">
        <v>187526</v>
      </c>
      <c r="DG134" s="345">
        <v>187899</v>
      </c>
      <c r="DH134" s="346">
        <v>188651</v>
      </c>
      <c r="DI134" s="357">
        <v>188823</v>
      </c>
      <c r="DJ134" s="357">
        <v>188259</v>
      </c>
      <c r="DK134" s="357">
        <v>188892</v>
      </c>
      <c r="DL134" s="357">
        <v>189266</v>
      </c>
      <c r="DM134" s="357">
        <v>189752</v>
      </c>
      <c r="DN134" s="357">
        <v>181428</v>
      </c>
      <c r="DO134" s="357">
        <v>182576</v>
      </c>
      <c r="DP134" s="357">
        <v>184112</v>
      </c>
      <c r="DQ134" s="345">
        <v>184754</v>
      </c>
      <c r="DR134" s="345">
        <v>184939</v>
      </c>
      <c r="DS134" s="349">
        <v>184643</v>
      </c>
      <c r="DT134" s="345">
        <v>183204</v>
      </c>
      <c r="DU134" s="103">
        <v>-1439</v>
      </c>
      <c r="DV134" s="83">
        <v>-0.78546319949346077</v>
      </c>
      <c r="DW134" s="103">
        <v>-4695</v>
      </c>
      <c r="DX134" s="83">
        <v>-2.4986828029952264</v>
      </c>
    </row>
    <row r="135" spans="1:128" ht="15" customHeight="1" outlineLevel="2">
      <c r="A135" s="343">
        <v>308</v>
      </c>
      <c r="B135" s="343" t="s">
        <v>784</v>
      </c>
      <c r="C135" s="343" t="s">
        <v>422</v>
      </c>
      <c r="D135" s="346">
        <v>28606</v>
      </c>
      <c r="E135" s="357">
        <v>28677</v>
      </c>
      <c r="F135" s="357">
        <v>28981</v>
      </c>
      <c r="G135" s="357">
        <v>28862</v>
      </c>
      <c r="H135" s="357">
        <v>29151</v>
      </c>
      <c r="I135" s="357">
        <v>29303</v>
      </c>
      <c r="J135" s="357">
        <v>29412</v>
      </c>
      <c r="K135" s="357">
        <v>29522</v>
      </c>
      <c r="L135" s="357">
        <v>29203</v>
      </c>
      <c r="M135" s="357">
        <v>29517</v>
      </c>
      <c r="N135" s="357">
        <v>29617</v>
      </c>
      <c r="O135" s="349">
        <v>29541</v>
      </c>
      <c r="P135" s="346">
        <v>29117</v>
      </c>
      <c r="Q135" s="357">
        <v>27678</v>
      </c>
      <c r="R135" s="357">
        <v>29349</v>
      </c>
      <c r="S135" s="357">
        <v>29581</v>
      </c>
      <c r="T135" s="357">
        <v>29151</v>
      </c>
      <c r="U135" s="357">
        <v>30067</v>
      </c>
      <c r="V135" s="357">
        <v>30188</v>
      </c>
      <c r="W135" s="357">
        <v>30675</v>
      </c>
      <c r="X135" s="357">
        <v>30696</v>
      </c>
      <c r="Y135" s="357">
        <v>30998</v>
      </c>
      <c r="Z135" s="357">
        <v>31121</v>
      </c>
      <c r="AA135" s="349">
        <v>30941</v>
      </c>
      <c r="AB135" s="346">
        <v>30707</v>
      </c>
      <c r="AC135" s="357">
        <v>30684</v>
      </c>
      <c r="AD135" s="357">
        <v>30688</v>
      </c>
      <c r="AE135" s="357">
        <v>30748</v>
      </c>
      <c r="AF135" s="357">
        <v>30946</v>
      </c>
      <c r="AG135" s="357">
        <v>31100</v>
      </c>
      <c r="AH135" s="357">
        <v>31555</v>
      </c>
      <c r="AI135" s="357">
        <v>31746</v>
      </c>
      <c r="AJ135" s="357">
        <v>31816</v>
      </c>
      <c r="AK135" s="357">
        <v>31931</v>
      </c>
      <c r="AL135" s="357">
        <v>32066</v>
      </c>
      <c r="AM135" s="349">
        <v>32070</v>
      </c>
      <c r="AN135" s="346">
        <v>31629</v>
      </c>
      <c r="AO135" s="357">
        <v>31525</v>
      </c>
      <c r="AP135" s="357">
        <v>31713</v>
      </c>
      <c r="AQ135" s="357">
        <v>32074</v>
      </c>
      <c r="AR135" s="357">
        <v>32252</v>
      </c>
      <c r="AS135" s="357">
        <v>32526</v>
      </c>
      <c r="AT135" s="357">
        <v>32591</v>
      </c>
      <c r="AU135" s="357">
        <v>32645</v>
      </c>
      <c r="AV135" s="357">
        <v>32927</v>
      </c>
      <c r="AW135" s="357">
        <v>33396</v>
      </c>
      <c r="AX135" s="357">
        <v>33542</v>
      </c>
      <c r="AY135" s="349">
        <v>33838</v>
      </c>
      <c r="AZ135" s="346">
        <v>33406</v>
      </c>
      <c r="BA135" s="357">
        <v>33125</v>
      </c>
      <c r="BB135" s="357">
        <v>33815</v>
      </c>
      <c r="BC135" s="357">
        <v>33651</v>
      </c>
      <c r="BD135" s="357">
        <v>33308</v>
      </c>
      <c r="BE135" s="357">
        <v>33440</v>
      </c>
      <c r="BF135" s="357">
        <v>33515</v>
      </c>
      <c r="BG135" s="357">
        <v>33758</v>
      </c>
      <c r="BH135" s="357">
        <v>33560</v>
      </c>
      <c r="BI135" s="357">
        <v>33594</v>
      </c>
      <c r="BJ135" s="357">
        <v>33622</v>
      </c>
      <c r="BK135" s="345">
        <v>33622</v>
      </c>
      <c r="BL135" s="346">
        <v>33521</v>
      </c>
      <c r="BM135" s="357">
        <v>33657</v>
      </c>
      <c r="BN135" s="357">
        <v>33724</v>
      </c>
      <c r="BO135" s="357">
        <v>33698</v>
      </c>
      <c r="BP135" s="357">
        <v>33769</v>
      </c>
      <c r="BQ135" s="357">
        <v>33922</v>
      </c>
      <c r="BR135" s="357">
        <v>33915</v>
      </c>
      <c r="BS135" s="357">
        <v>34101</v>
      </c>
      <c r="BT135" s="357">
        <v>34345</v>
      </c>
      <c r="BU135" s="357">
        <v>34540</v>
      </c>
      <c r="BV135" s="357">
        <v>34655</v>
      </c>
      <c r="BW135" s="345">
        <v>32408</v>
      </c>
      <c r="BX135" s="346">
        <v>32297</v>
      </c>
      <c r="BY135" s="357">
        <v>32301</v>
      </c>
      <c r="BZ135" s="357">
        <v>32696</v>
      </c>
      <c r="CA135" s="357">
        <v>32980</v>
      </c>
      <c r="CB135" s="357">
        <v>33122</v>
      </c>
      <c r="CC135" s="357">
        <v>33251</v>
      </c>
      <c r="CD135" s="357">
        <v>33466</v>
      </c>
      <c r="CE135" s="357">
        <v>33706</v>
      </c>
      <c r="CF135" s="357">
        <v>33788</v>
      </c>
      <c r="CG135" s="357">
        <v>33950</v>
      </c>
      <c r="CH135" s="357">
        <v>34052</v>
      </c>
      <c r="CI135" s="345">
        <v>34027</v>
      </c>
      <c r="CJ135" s="346">
        <v>33836</v>
      </c>
      <c r="CK135" s="357">
        <v>33770</v>
      </c>
      <c r="CL135" s="357">
        <v>33914</v>
      </c>
      <c r="CM135" s="357">
        <v>33692</v>
      </c>
      <c r="CN135" s="357">
        <v>33292</v>
      </c>
      <c r="CO135" s="357">
        <v>33189</v>
      </c>
      <c r="CP135" s="357">
        <v>33397</v>
      </c>
      <c r="CQ135" s="357">
        <v>34034</v>
      </c>
      <c r="CR135" s="357">
        <v>34342</v>
      </c>
      <c r="CS135" s="357">
        <v>34693</v>
      </c>
      <c r="CT135" s="357">
        <v>35002</v>
      </c>
      <c r="CU135" s="345">
        <v>35338</v>
      </c>
      <c r="CV135" s="346">
        <v>35472</v>
      </c>
      <c r="CW135" s="357">
        <v>35853</v>
      </c>
      <c r="CX135" s="357">
        <v>36256</v>
      </c>
      <c r="CY135" s="357">
        <v>36558</v>
      </c>
      <c r="CZ135" s="357">
        <v>36794</v>
      </c>
      <c r="DA135" s="357">
        <v>37071</v>
      </c>
      <c r="DB135" s="357">
        <v>37297</v>
      </c>
      <c r="DC135" s="357">
        <v>37532</v>
      </c>
      <c r="DD135" s="357">
        <v>36783</v>
      </c>
      <c r="DE135" s="357">
        <v>36985</v>
      </c>
      <c r="DF135" s="357">
        <v>37094</v>
      </c>
      <c r="DG135" s="345">
        <v>37194</v>
      </c>
      <c r="DH135" s="346">
        <v>37255</v>
      </c>
      <c r="DI135" s="357">
        <v>37267</v>
      </c>
      <c r="DJ135" s="357">
        <v>37052</v>
      </c>
      <c r="DK135" s="357">
        <v>37392</v>
      </c>
      <c r="DL135" s="357">
        <v>37457</v>
      </c>
      <c r="DM135" s="357">
        <v>37571</v>
      </c>
      <c r="DN135" s="357">
        <v>36458</v>
      </c>
      <c r="DO135" s="357">
        <v>36669</v>
      </c>
      <c r="DP135" s="357">
        <v>36791</v>
      </c>
      <c r="DQ135" s="345">
        <v>37016</v>
      </c>
      <c r="DR135" s="345">
        <v>37043</v>
      </c>
      <c r="DS135" s="349">
        <v>37031</v>
      </c>
      <c r="DT135" s="345">
        <v>36848</v>
      </c>
      <c r="DU135" s="103">
        <v>-183</v>
      </c>
      <c r="DV135" s="83">
        <v>-0.49663482414242294</v>
      </c>
      <c r="DW135" s="103">
        <v>-346</v>
      </c>
      <c r="DX135" s="83">
        <v>-0.93025756842501484</v>
      </c>
    </row>
    <row r="136" spans="1:128" ht="15" customHeight="1" outlineLevel="2">
      <c r="A136" s="343">
        <v>360</v>
      </c>
      <c r="B136" s="343" t="s">
        <v>784</v>
      </c>
      <c r="C136" s="343" t="s">
        <v>423</v>
      </c>
      <c r="D136" s="346">
        <v>221424</v>
      </c>
      <c r="E136" s="357">
        <v>224472</v>
      </c>
      <c r="F136" s="357">
        <v>227168</v>
      </c>
      <c r="G136" s="357">
        <v>227111</v>
      </c>
      <c r="H136" s="357">
        <v>228764</v>
      </c>
      <c r="I136" s="357">
        <v>230270</v>
      </c>
      <c r="J136" s="357">
        <v>230742</v>
      </c>
      <c r="K136" s="357">
        <v>232167</v>
      </c>
      <c r="L136" s="357">
        <v>229785</v>
      </c>
      <c r="M136" s="357">
        <v>231315</v>
      </c>
      <c r="N136" s="357">
        <v>232541</v>
      </c>
      <c r="O136" s="349">
        <v>232716</v>
      </c>
      <c r="P136" s="346">
        <v>225715</v>
      </c>
      <c r="Q136" s="357">
        <v>209065</v>
      </c>
      <c r="R136" s="357">
        <v>234043</v>
      </c>
      <c r="S136" s="357">
        <v>238385</v>
      </c>
      <c r="T136" s="357">
        <v>228764</v>
      </c>
      <c r="U136" s="357">
        <v>241462</v>
      </c>
      <c r="V136" s="357">
        <v>241683</v>
      </c>
      <c r="W136" s="357">
        <v>246815</v>
      </c>
      <c r="X136" s="357">
        <v>247065</v>
      </c>
      <c r="Y136" s="357">
        <v>252968</v>
      </c>
      <c r="Z136" s="357">
        <v>252339</v>
      </c>
      <c r="AA136" s="349">
        <v>252101</v>
      </c>
      <c r="AB136" s="346">
        <v>245960</v>
      </c>
      <c r="AC136" s="357">
        <v>247577</v>
      </c>
      <c r="AD136" s="357">
        <v>246136</v>
      </c>
      <c r="AE136" s="357">
        <v>246020</v>
      </c>
      <c r="AF136" s="357">
        <v>246001</v>
      </c>
      <c r="AG136" s="357">
        <v>248659</v>
      </c>
      <c r="AH136" s="357">
        <v>250933</v>
      </c>
      <c r="AI136" s="357">
        <v>252255</v>
      </c>
      <c r="AJ136" s="357">
        <v>252976</v>
      </c>
      <c r="AK136" s="357">
        <v>253187</v>
      </c>
      <c r="AL136" s="357">
        <v>252944</v>
      </c>
      <c r="AM136" s="349">
        <v>253055</v>
      </c>
      <c r="AN136" s="346">
        <v>244005</v>
      </c>
      <c r="AO136" s="357">
        <v>243011</v>
      </c>
      <c r="AP136" s="357">
        <v>247013</v>
      </c>
      <c r="AQ136" s="357">
        <v>249305</v>
      </c>
      <c r="AR136" s="357">
        <v>250587</v>
      </c>
      <c r="AS136" s="357">
        <v>253033</v>
      </c>
      <c r="AT136" s="357">
        <v>253445</v>
      </c>
      <c r="AU136" s="357">
        <v>254204</v>
      </c>
      <c r="AV136" s="357">
        <v>257229</v>
      </c>
      <c r="AW136" s="357">
        <v>260415</v>
      </c>
      <c r="AX136" s="357">
        <v>259916</v>
      </c>
      <c r="AY136" s="349">
        <v>262977</v>
      </c>
      <c r="AZ136" s="346">
        <v>259477</v>
      </c>
      <c r="BA136" s="357">
        <v>256204</v>
      </c>
      <c r="BB136" s="357">
        <v>262191</v>
      </c>
      <c r="BC136" s="357">
        <v>261813</v>
      </c>
      <c r="BD136" s="357">
        <v>258323</v>
      </c>
      <c r="BE136" s="357">
        <v>259597</v>
      </c>
      <c r="BF136" s="357">
        <v>260194</v>
      </c>
      <c r="BG136" s="357">
        <v>260728</v>
      </c>
      <c r="BH136" s="357">
        <v>263407</v>
      </c>
      <c r="BI136" s="357">
        <v>264111</v>
      </c>
      <c r="BJ136" s="357">
        <v>264772</v>
      </c>
      <c r="BK136" s="345">
        <v>264325</v>
      </c>
      <c r="BL136" s="346">
        <v>263306</v>
      </c>
      <c r="BM136" s="357">
        <v>263942</v>
      </c>
      <c r="BN136" s="357">
        <v>265543</v>
      </c>
      <c r="BO136" s="357">
        <v>265702</v>
      </c>
      <c r="BP136" s="357">
        <v>266393</v>
      </c>
      <c r="BQ136" s="357">
        <v>266966</v>
      </c>
      <c r="BR136" s="357">
        <v>267319</v>
      </c>
      <c r="BS136" s="357">
        <v>268537</v>
      </c>
      <c r="BT136" s="357">
        <v>270484</v>
      </c>
      <c r="BU136" s="357">
        <v>271551</v>
      </c>
      <c r="BV136" s="357">
        <v>272489</v>
      </c>
      <c r="BW136" s="345">
        <v>231621</v>
      </c>
      <c r="BX136" s="346">
        <v>230625</v>
      </c>
      <c r="BY136" s="357">
        <v>230263</v>
      </c>
      <c r="BZ136" s="357">
        <v>232360</v>
      </c>
      <c r="CA136" s="357">
        <v>233810</v>
      </c>
      <c r="CB136" s="357">
        <v>235513</v>
      </c>
      <c r="CC136" s="357">
        <v>235704</v>
      </c>
      <c r="CD136" s="357">
        <v>236846</v>
      </c>
      <c r="CE136" s="357">
        <v>237764</v>
      </c>
      <c r="CF136" s="357">
        <v>238708</v>
      </c>
      <c r="CG136" s="357">
        <v>239872</v>
      </c>
      <c r="CH136" s="357">
        <v>240124</v>
      </c>
      <c r="CI136" s="345">
        <v>239728</v>
      </c>
      <c r="CJ136" s="346">
        <v>237505</v>
      </c>
      <c r="CK136" s="357">
        <v>238162</v>
      </c>
      <c r="CL136" s="357">
        <v>239125</v>
      </c>
      <c r="CM136" s="357">
        <v>234672</v>
      </c>
      <c r="CN136" s="357">
        <v>231454</v>
      </c>
      <c r="CO136" s="357">
        <v>230845</v>
      </c>
      <c r="CP136" s="357">
        <v>235728</v>
      </c>
      <c r="CQ136" s="357">
        <v>240861</v>
      </c>
      <c r="CR136" s="357">
        <v>242746</v>
      </c>
      <c r="CS136" s="357">
        <v>244599</v>
      </c>
      <c r="CT136" s="357">
        <v>246329</v>
      </c>
      <c r="CU136" s="345">
        <v>247283</v>
      </c>
      <c r="CV136" s="346">
        <v>248141</v>
      </c>
      <c r="CW136" s="357">
        <v>250500</v>
      </c>
      <c r="CX136" s="357">
        <v>252685</v>
      </c>
      <c r="CY136" s="357">
        <v>254656</v>
      </c>
      <c r="CZ136" s="357">
        <v>256309</v>
      </c>
      <c r="DA136" s="357">
        <v>258430</v>
      </c>
      <c r="DB136" s="357">
        <v>260428</v>
      </c>
      <c r="DC136" s="357">
        <v>262052</v>
      </c>
      <c r="DD136" s="357">
        <v>259762</v>
      </c>
      <c r="DE136" s="357">
        <v>261083</v>
      </c>
      <c r="DF136" s="357">
        <v>262141</v>
      </c>
      <c r="DG136" s="345">
        <v>262551</v>
      </c>
      <c r="DH136" s="346">
        <v>262897</v>
      </c>
      <c r="DI136" s="357">
        <v>263065</v>
      </c>
      <c r="DJ136" s="357">
        <v>259600</v>
      </c>
      <c r="DK136" s="357">
        <v>260813</v>
      </c>
      <c r="DL136" s="357">
        <v>261079</v>
      </c>
      <c r="DM136" s="357">
        <v>261910</v>
      </c>
      <c r="DN136" s="357">
        <v>248982</v>
      </c>
      <c r="DO136" s="357">
        <v>250553</v>
      </c>
      <c r="DP136" s="357">
        <v>252177</v>
      </c>
      <c r="DQ136" s="345">
        <v>253097</v>
      </c>
      <c r="DR136" s="345">
        <v>253504</v>
      </c>
      <c r="DS136" s="349">
        <v>252736</v>
      </c>
      <c r="DT136" s="345">
        <v>250129</v>
      </c>
      <c r="DU136" s="103">
        <v>-2607</v>
      </c>
      <c r="DV136" s="83">
        <v>-1.0422621927085625</v>
      </c>
      <c r="DW136" s="103">
        <v>-12422</v>
      </c>
      <c r="DX136" s="83">
        <v>-4.7312712577746803</v>
      </c>
    </row>
    <row r="137" spans="1:128" ht="15" customHeight="1" outlineLevel="2">
      <c r="A137" s="343">
        <v>380</v>
      </c>
      <c r="B137" s="343" t="s">
        <v>784</v>
      </c>
      <c r="C137" s="343" t="s">
        <v>424</v>
      </c>
      <c r="D137" s="346">
        <v>9755</v>
      </c>
      <c r="E137" s="357">
        <v>9754</v>
      </c>
      <c r="F137" s="357">
        <v>9810</v>
      </c>
      <c r="G137" s="357">
        <v>9807</v>
      </c>
      <c r="H137" s="357">
        <v>9949</v>
      </c>
      <c r="I137" s="357">
        <v>10035</v>
      </c>
      <c r="J137" s="357">
        <v>9727</v>
      </c>
      <c r="K137" s="357">
        <v>9728</v>
      </c>
      <c r="L137" s="357">
        <v>9497</v>
      </c>
      <c r="M137" s="357">
        <v>9456</v>
      </c>
      <c r="N137" s="357">
        <v>9541</v>
      </c>
      <c r="O137" s="349">
        <v>9541</v>
      </c>
      <c r="P137" s="346">
        <v>9492</v>
      </c>
      <c r="Q137" s="357">
        <v>6617</v>
      </c>
      <c r="R137" s="357">
        <v>6820</v>
      </c>
      <c r="S137" s="357">
        <v>7025</v>
      </c>
      <c r="T137" s="357">
        <v>9949</v>
      </c>
      <c r="U137" s="357">
        <v>7307</v>
      </c>
      <c r="V137" s="357">
        <v>7400</v>
      </c>
      <c r="W137" s="357">
        <v>7581</v>
      </c>
      <c r="X137" s="357">
        <v>7684</v>
      </c>
      <c r="Y137" s="357">
        <v>7030</v>
      </c>
      <c r="Z137" s="357">
        <v>7207</v>
      </c>
      <c r="AA137" s="349">
        <v>6925</v>
      </c>
      <c r="AB137" s="346">
        <v>8865</v>
      </c>
      <c r="AC137" s="357">
        <v>8809</v>
      </c>
      <c r="AD137" s="357">
        <v>8891</v>
      </c>
      <c r="AE137" s="357">
        <v>8931</v>
      </c>
      <c r="AF137" s="357">
        <v>8823</v>
      </c>
      <c r="AG137" s="357">
        <v>8798</v>
      </c>
      <c r="AH137" s="357">
        <v>8970</v>
      </c>
      <c r="AI137" s="357">
        <v>9028</v>
      </c>
      <c r="AJ137" s="357">
        <v>9046</v>
      </c>
      <c r="AK137" s="357">
        <v>9142</v>
      </c>
      <c r="AL137" s="357">
        <v>9131</v>
      </c>
      <c r="AM137" s="349">
        <v>9524</v>
      </c>
      <c r="AN137" s="346">
        <v>10213</v>
      </c>
      <c r="AO137" s="357">
        <v>10313</v>
      </c>
      <c r="AP137" s="357">
        <v>10382</v>
      </c>
      <c r="AQ137" s="357">
        <v>10426</v>
      </c>
      <c r="AR137" s="357">
        <v>10513</v>
      </c>
      <c r="AS137" s="357">
        <v>10634</v>
      </c>
      <c r="AT137" s="357">
        <v>10700</v>
      </c>
      <c r="AU137" s="357">
        <v>10721</v>
      </c>
      <c r="AV137" s="357">
        <v>10528</v>
      </c>
      <c r="AW137" s="357">
        <v>10575</v>
      </c>
      <c r="AX137" s="357">
        <v>10543</v>
      </c>
      <c r="AY137" s="349">
        <v>10179</v>
      </c>
      <c r="AZ137" s="346">
        <v>10069</v>
      </c>
      <c r="BA137" s="357">
        <v>10064</v>
      </c>
      <c r="BB137" s="357">
        <v>10171</v>
      </c>
      <c r="BC137" s="357">
        <v>10055</v>
      </c>
      <c r="BD137" s="357">
        <v>10074</v>
      </c>
      <c r="BE137" s="357">
        <v>10114</v>
      </c>
      <c r="BF137" s="357">
        <v>10099</v>
      </c>
      <c r="BG137" s="357">
        <v>10310</v>
      </c>
      <c r="BH137" s="357">
        <v>9041</v>
      </c>
      <c r="BI137" s="357">
        <v>8925</v>
      </c>
      <c r="BJ137" s="357">
        <v>8758</v>
      </c>
      <c r="BK137" s="345">
        <v>8688</v>
      </c>
      <c r="BL137" s="346">
        <v>8475</v>
      </c>
      <c r="BM137" s="357">
        <v>8064</v>
      </c>
      <c r="BN137" s="357">
        <v>8398</v>
      </c>
      <c r="BO137" s="357">
        <v>8333</v>
      </c>
      <c r="BP137" s="357">
        <v>8257</v>
      </c>
      <c r="BQ137" s="357">
        <v>8163</v>
      </c>
      <c r="BR137" s="357">
        <v>8136</v>
      </c>
      <c r="BS137" s="357">
        <v>8151</v>
      </c>
      <c r="BT137" s="357">
        <v>8149</v>
      </c>
      <c r="BU137" s="357">
        <v>8134</v>
      </c>
      <c r="BV137" s="357">
        <v>8109</v>
      </c>
      <c r="BW137" s="345">
        <v>30283</v>
      </c>
      <c r="BX137" s="346">
        <v>30748</v>
      </c>
      <c r="BY137" s="357">
        <v>31179</v>
      </c>
      <c r="BZ137" s="357">
        <v>31589</v>
      </c>
      <c r="CA137" s="357">
        <v>32741</v>
      </c>
      <c r="CB137" s="357">
        <v>33311</v>
      </c>
      <c r="CC137" s="357">
        <v>33744</v>
      </c>
      <c r="CD137" s="357">
        <v>34211</v>
      </c>
      <c r="CE137" s="357">
        <v>34713</v>
      </c>
      <c r="CF137" s="357">
        <v>34971</v>
      </c>
      <c r="CG137" s="357">
        <v>35400</v>
      </c>
      <c r="CH137" s="357">
        <v>35790</v>
      </c>
      <c r="CI137" s="345">
        <v>35974</v>
      </c>
      <c r="CJ137" s="346">
        <v>35936</v>
      </c>
      <c r="CK137" s="357">
        <v>36182</v>
      </c>
      <c r="CL137" s="357">
        <v>36649</v>
      </c>
      <c r="CM137" s="357">
        <v>36329</v>
      </c>
      <c r="CN137" s="357">
        <v>35910</v>
      </c>
      <c r="CO137" s="357">
        <v>36008</v>
      </c>
      <c r="CP137" s="357">
        <v>36473</v>
      </c>
      <c r="CQ137" s="357">
        <v>37354</v>
      </c>
      <c r="CR137" s="357">
        <v>37668</v>
      </c>
      <c r="CS137" s="357">
        <v>38015</v>
      </c>
      <c r="CT137" s="357">
        <v>38331</v>
      </c>
      <c r="CU137" s="345">
        <v>38756</v>
      </c>
      <c r="CV137" s="346">
        <v>39094</v>
      </c>
      <c r="CW137" s="357">
        <v>39710</v>
      </c>
      <c r="CX137" s="357">
        <v>40254</v>
      </c>
      <c r="CY137" s="357">
        <v>40671</v>
      </c>
      <c r="CZ137" s="357">
        <v>40958</v>
      </c>
      <c r="DA137" s="357">
        <v>41301</v>
      </c>
      <c r="DB137" s="357">
        <v>41733</v>
      </c>
      <c r="DC137" s="357">
        <v>42057</v>
      </c>
      <c r="DD137" s="357">
        <v>41634</v>
      </c>
      <c r="DE137" s="357">
        <v>41973</v>
      </c>
      <c r="DF137" s="357">
        <v>42248</v>
      </c>
      <c r="DG137" s="345">
        <v>42408</v>
      </c>
      <c r="DH137" s="346">
        <v>42724</v>
      </c>
      <c r="DI137" s="357">
        <v>42874</v>
      </c>
      <c r="DJ137" s="357">
        <v>43093</v>
      </c>
      <c r="DK137" s="357">
        <v>43412</v>
      </c>
      <c r="DL137" s="357">
        <v>43651</v>
      </c>
      <c r="DM137" s="357">
        <v>43946</v>
      </c>
      <c r="DN137" s="357">
        <v>42646</v>
      </c>
      <c r="DO137" s="357">
        <v>43073</v>
      </c>
      <c r="DP137" s="357">
        <v>43476</v>
      </c>
      <c r="DQ137" s="345">
        <v>43727</v>
      </c>
      <c r="DR137" s="345">
        <v>43975</v>
      </c>
      <c r="DS137" s="349">
        <v>44018</v>
      </c>
      <c r="DT137" s="345">
        <v>43694</v>
      </c>
      <c r="DU137" s="103">
        <v>-324</v>
      </c>
      <c r="DV137" s="83">
        <v>-0.74152057490730994</v>
      </c>
      <c r="DW137" s="103">
        <v>1286</v>
      </c>
      <c r="DX137" s="83">
        <v>3.0324467081682704</v>
      </c>
    </row>
    <row r="138" spans="1:128" ht="15" customHeight="1" outlineLevel="2" thickBot="1">
      <c r="A138" s="343">
        <v>631</v>
      </c>
      <c r="B138" s="343" t="s">
        <v>784</v>
      </c>
      <c r="C138" s="343" t="s">
        <v>425</v>
      </c>
      <c r="D138" s="347">
        <v>32503</v>
      </c>
      <c r="E138" s="358">
        <v>32707</v>
      </c>
      <c r="F138" s="358">
        <v>33089</v>
      </c>
      <c r="G138" s="358">
        <v>33141</v>
      </c>
      <c r="H138" s="358">
        <v>33370</v>
      </c>
      <c r="I138" s="358">
        <v>33489</v>
      </c>
      <c r="J138" s="358">
        <v>33715</v>
      </c>
      <c r="K138" s="358">
        <v>34138</v>
      </c>
      <c r="L138" s="358">
        <v>33927</v>
      </c>
      <c r="M138" s="358">
        <v>34278</v>
      </c>
      <c r="N138" s="358">
        <v>34394</v>
      </c>
      <c r="O138" s="350">
        <v>34393</v>
      </c>
      <c r="P138" s="347">
        <v>34033</v>
      </c>
      <c r="Q138" s="358">
        <v>31454</v>
      </c>
      <c r="R138" s="358">
        <v>32923</v>
      </c>
      <c r="S138" s="358">
        <v>33421</v>
      </c>
      <c r="T138" s="358">
        <v>33370</v>
      </c>
      <c r="U138" s="358">
        <v>34203</v>
      </c>
      <c r="V138" s="358">
        <v>34348</v>
      </c>
      <c r="W138" s="358">
        <v>35520</v>
      </c>
      <c r="X138" s="358">
        <v>35850</v>
      </c>
      <c r="Y138" s="358">
        <v>38130</v>
      </c>
      <c r="Z138" s="358">
        <v>38297</v>
      </c>
      <c r="AA138" s="350">
        <v>38876</v>
      </c>
      <c r="AB138" s="347">
        <v>39361</v>
      </c>
      <c r="AC138" s="358">
        <v>39991</v>
      </c>
      <c r="AD138" s="358">
        <v>39841</v>
      </c>
      <c r="AE138" s="358">
        <v>40132</v>
      </c>
      <c r="AF138" s="358">
        <v>40535</v>
      </c>
      <c r="AG138" s="358">
        <v>41010</v>
      </c>
      <c r="AH138" s="358">
        <v>41602</v>
      </c>
      <c r="AI138" s="358">
        <v>41949</v>
      </c>
      <c r="AJ138" s="358">
        <v>42315</v>
      </c>
      <c r="AK138" s="358">
        <v>42541</v>
      </c>
      <c r="AL138" s="358">
        <v>42758</v>
      </c>
      <c r="AM138" s="350">
        <v>43491</v>
      </c>
      <c r="AN138" s="347">
        <v>43379</v>
      </c>
      <c r="AO138" s="358">
        <v>43793</v>
      </c>
      <c r="AP138" s="358">
        <v>44778</v>
      </c>
      <c r="AQ138" s="358">
        <v>45592</v>
      </c>
      <c r="AR138" s="358">
        <v>45927</v>
      </c>
      <c r="AS138" s="358">
        <v>46787</v>
      </c>
      <c r="AT138" s="358">
        <v>47082</v>
      </c>
      <c r="AU138" s="358">
        <v>47513</v>
      </c>
      <c r="AV138" s="358">
        <v>48214</v>
      </c>
      <c r="AW138" s="358">
        <v>49134</v>
      </c>
      <c r="AX138" s="358">
        <v>49328</v>
      </c>
      <c r="AY138" s="350">
        <v>48439</v>
      </c>
      <c r="AZ138" s="347">
        <v>48106</v>
      </c>
      <c r="BA138" s="358">
        <v>47824</v>
      </c>
      <c r="BB138" s="358">
        <v>49375</v>
      </c>
      <c r="BC138" s="358">
        <v>49751</v>
      </c>
      <c r="BD138" s="358">
        <v>49290</v>
      </c>
      <c r="BE138" s="358">
        <v>49765</v>
      </c>
      <c r="BF138" s="358">
        <v>50123</v>
      </c>
      <c r="BG138" s="358">
        <v>50415</v>
      </c>
      <c r="BH138" s="358">
        <v>51273</v>
      </c>
      <c r="BI138" s="358">
        <v>51825</v>
      </c>
      <c r="BJ138" s="358">
        <v>52473</v>
      </c>
      <c r="BK138" s="359">
        <v>52274</v>
      </c>
      <c r="BL138" s="347">
        <v>52173</v>
      </c>
      <c r="BM138" s="358">
        <v>51921</v>
      </c>
      <c r="BN138" s="358">
        <v>53816</v>
      </c>
      <c r="BO138" s="358">
        <v>54093</v>
      </c>
      <c r="BP138" s="358">
        <v>54467</v>
      </c>
      <c r="BQ138" s="358">
        <v>54779</v>
      </c>
      <c r="BR138" s="358">
        <v>55019</v>
      </c>
      <c r="BS138" s="358">
        <v>55544</v>
      </c>
      <c r="BT138" s="358">
        <v>56362</v>
      </c>
      <c r="BU138" s="358">
        <v>56915</v>
      </c>
      <c r="BV138" s="358">
        <v>57383</v>
      </c>
      <c r="BW138" s="359">
        <v>52371</v>
      </c>
      <c r="BX138" s="347">
        <v>52701</v>
      </c>
      <c r="BY138" s="358">
        <v>53132</v>
      </c>
      <c r="BZ138" s="358">
        <v>53734</v>
      </c>
      <c r="CA138" s="358">
        <v>54653</v>
      </c>
      <c r="CB138" s="358">
        <v>55287</v>
      </c>
      <c r="CC138" s="358">
        <v>55609</v>
      </c>
      <c r="CD138" s="358">
        <v>56182</v>
      </c>
      <c r="CE138" s="358">
        <v>56808</v>
      </c>
      <c r="CF138" s="358">
        <v>57481</v>
      </c>
      <c r="CG138" s="358">
        <v>57950</v>
      </c>
      <c r="CH138" s="358">
        <v>58373</v>
      </c>
      <c r="CI138" s="359">
        <v>58556</v>
      </c>
      <c r="CJ138" s="347">
        <v>58923</v>
      </c>
      <c r="CK138" s="358">
        <v>59298</v>
      </c>
      <c r="CL138" s="358">
        <v>60020</v>
      </c>
      <c r="CM138" s="358">
        <v>59148</v>
      </c>
      <c r="CN138" s="358">
        <v>59029</v>
      </c>
      <c r="CO138" s="358">
        <v>59182</v>
      </c>
      <c r="CP138" s="358">
        <v>60006</v>
      </c>
      <c r="CQ138" s="358">
        <v>61310</v>
      </c>
      <c r="CR138" s="358">
        <v>61776</v>
      </c>
      <c r="CS138" s="358">
        <v>62341</v>
      </c>
      <c r="CT138" s="358">
        <v>62659</v>
      </c>
      <c r="CU138" s="359">
        <v>63323</v>
      </c>
      <c r="CV138" s="347">
        <v>63843</v>
      </c>
      <c r="CW138" s="358">
        <v>65038</v>
      </c>
      <c r="CX138" s="358">
        <v>65994</v>
      </c>
      <c r="CY138" s="358">
        <v>66847</v>
      </c>
      <c r="CZ138" s="358">
        <v>67312</v>
      </c>
      <c r="DA138" s="358">
        <v>68006</v>
      </c>
      <c r="DB138" s="358">
        <v>68630</v>
      </c>
      <c r="DC138" s="358">
        <v>69195</v>
      </c>
      <c r="DD138" s="358">
        <v>69039</v>
      </c>
      <c r="DE138" s="358">
        <v>69638</v>
      </c>
      <c r="DF138" s="358">
        <v>70163</v>
      </c>
      <c r="DG138" s="359">
        <v>70546</v>
      </c>
      <c r="DH138" s="347">
        <v>71016</v>
      </c>
      <c r="DI138" s="358">
        <v>71153</v>
      </c>
      <c r="DJ138" s="358">
        <v>71279</v>
      </c>
      <c r="DK138" s="358">
        <v>71870</v>
      </c>
      <c r="DL138" s="358">
        <v>72177</v>
      </c>
      <c r="DM138" s="358">
        <v>72748</v>
      </c>
      <c r="DN138" s="358">
        <v>70144</v>
      </c>
      <c r="DO138" s="358">
        <v>70873</v>
      </c>
      <c r="DP138" s="358">
        <v>71449</v>
      </c>
      <c r="DQ138" s="359">
        <v>72047</v>
      </c>
      <c r="DR138" s="359">
        <v>72510</v>
      </c>
      <c r="DS138" s="350">
        <v>72811</v>
      </c>
      <c r="DT138" s="359">
        <v>72704</v>
      </c>
      <c r="DU138" s="103">
        <v>-107</v>
      </c>
      <c r="DV138" s="83">
        <v>-0.14717209507042253</v>
      </c>
      <c r="DW138" s="103">
        <v>2158</v>
      </c>
      <c r="DX138" s="83">
        <v>3.0589969665183001</v>
      </c>
    </row>
    <row r="139" spans="1:128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209"/>
      <c r="DV139" s="210"/>
    </row>
    <row r="140" spans="1:128">
      <c r="A140" s="215" t="s">
        <v>426</v>
      </c>
      <c r="B140" s="780"/>
      <c r="C140" s="781"/>
      <c r="D140" s="781"/>
      <c r="E140" s="781"/>
      <c r="F140" s="781"/>
      <c r="G140" s="781"/>
      <c r="H140" s="781"/>
      <c r="I140" s="781"/>
      <c r="J140" s="781"/>
      <c r="K140" s="781"/>
      <c r="L140" s="781"/>
      <c r="M140" s="782"/>
      <c r="BL140" s="780" t="s">
        <v>800</v>
      </c>
      <c r="BM140" s="781"/>
      <c r="BN140" s="781"/>
      <c r="BO140" s="781"/>
      <c r="BP140" s="781"/>
      <c r="BQ140" s="781"/>
      <c r="BR140" s="781"/>
      <c r="BS140" s="781"/>
      <c r="BT140" s="781"/>
      <c r="BU140" s="781"/>
      <c r="BV140" s="781"/>
      <c r="BW140" s="782"/>
    </row>
    <row r="141" spans="1:128">
      <c r="A141" s="218" t="s">
        <v>428</v>
      </c>
      <c r="B141" s="783"/>
      <c r="C141" s="784"/>
      <c r="D141" s="784"/>
      <c r="E141" s="784"/>
      <c r="F141" s="784"/>
      <c r="G141" s="784"/>
      <c r="H141" s="784"/>
      <c r="I141" s="784"/>
      <c r="J141" s="784"/>
      <c r="K141" s="784"/>
      <c r="L141" s="784"/>
      <c r="M141" s="784"/>
      <c r="BL141" s="783" t="s">
        <v>429</v>
      </c>
      <c r="BM141" s="784"/>
      <c r="BN141" s="784"/>
      <c r="BO141" s="784"/>
      <c r="BP141" s="784"/>
      <c r="BQ141" s="784"/>
      <c r="BR141" s="784"/>
      <c r="BS141" s="784"/>
      <c r="BT141" s="784"/>
      <c r="BU141" s="784"/>
      <c r="BV141" s="784"/>
      <c r="BW141" s="784"/>
    </row>
  </sheetData>
  <sheetProtection autoFilter="0"/>
  <autoFilter ref="DU2:DX141" xr:uid="{00000000-0009-0000-0000-00000C000000}"/>
  <mergeCells count="26">
    <mergeCell ref="DY2:DZ2"/>
    <mergeCell ref="DY7:DZ7"/>
    <mergeCell ref="DV2:DV3"/>
    <mergeCell ref="DW2:DW3"/>
    <mergeCell ref="DH2:DS2"/>
    <mergeCell ref="DU1:DV1"/>
    <mergeCell ref="DW1:DX1"/>
    <mergeCell ref="A2:A3"/>
    <mergeCell ref="B2:B3"/>
    <mergeCell ref="C2:C3"/>
    <mergeCell ref="D2:O2"/>
    <mergeCell ref="P2:AA2"/>
    <mergeCell ref="AB2:AM2"/>
    <mergeCell ref="DX2:DX3"/>
    <mergeCell ref="CJ2:CU2"/>
    <mergeCell ref="AN2:AY2"/>
    <mergeCell ref="AZ2:BK2"/>
    <mergeCell ref="DU2:DU3"/>
    <mergeCell ref="BL2:BW2"/>
    <mergeCell ref="BX2:CI2"/>
    <mergeCell ref="CV2:DG2"/>
    <mergeCell ref="B140:M140"/>
    <mergeCell ref="BL140:BW140"/>
    <mergeCell ref="B141:M141"/>
    <mergeCell ref="BL141:BW141"/>
    <mergeCell ref="EF49:EG49"/>
  </mergeCells>
  <conditionalFormatting sqref="DU4:DU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DU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V4:DV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DV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W4:DW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X4:DX138">
    <cfRule type="iconSet" priority="2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CC00"/>
  </sheetPr>
  <dimension ref="A1:DN141"/>
  <sheetViews>
    <sheetView zoomScale="80" zoomScaleNormal="80" workbookViewId="0">
      <pane xSplit="3" ySplit="3" topLeftCell="CO76" activePane="bottomRight" state="frozen"/>
      <selection pane="bottomRight" activeCell="DE82" sqref="DE82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84" width="11.5703125" customWidth="1"/>
    <col min="85" max="87" width="13" customWidth="1"/>
    <col min="88" max="100" width="13.5703125" customWidth="1"/>
    <col min="101" max="101" width="17.7109375" customWidth="1"/>
    <col min="102" max="102" width="14.5703125" customWidth="1"/>
    <col min="103" max="103" width="17.28515625" customWidth="1"/>
    <col min="104" max="104" width="14.5703125" customWidth="1"/>
    <col min="105" max="105" width="17" customWidth="1"/>
    <col min="106" max="106" width="14.42578125" customWidth="1"/>
    <col min="288" max="288" width="21.42578125" customWidth="1"/>
    <col min="289" max="297" width="11.42578125" customWidth="1"/>
    <col min="298" max="298" width="15.5703125" customWidth="1"/>
    <col min="299" max="299" width="13.42578125" customWidth="1"/>
    <col min="304" max="304" width="14.7109375" customWidth="1"/>
    <col min="544" max="544" width="21.42578125" customWidth="1"/>
    <col min="545" max="553" width="11.42578125" customWidth="1"/>
    <col min="554" max="554" width="15.5703125" customWidth="1"/>
    <col min="555" max="555" width="13.42578125" customWidth="1"/>
    <col min="560" max="560" width="14.7109375" customWidth="1"/>
    <col min="800" max="800" width="21.42578125" customWidth="1"/>
    <col min="801" max="809" width="11.42578125" customWidth="1"/>
    <col min="810" max="810" width="15.5703125" customWidth="1"/>
    <col min="811" max="811" width="13.42578125" customWidth="1"/>
    <col min="816" max="816" width="14.7109375" customWidth="1"/>
    <col min="1056" max="1056" width="21.42578125" customWidth="1"/>
    <col min="1057" max="1065" width="11.42578125" customWidth="1"/>
    <col min="1066" max="1066" width="15.5703125" customWidth="1"/>
    <col min="1067" max="1067" width="13.42578125" customWidth="1"/>
    <col min="1072" max="1072" width="14.7109375" customWidth="1"/>
    <col min="1312" max="1312" width="21.42578125" customWidth="1"/>
    <col min="1313" max="1321" width="11.42578125" customWidth="1"/>
    <col min="1322" max="1322" width="15.5703125" customWidth="1"/>
    <col min="1323" max="1323" width="13.42578125" customWidth="1"/>
    <col min="1328" max="1328" width="14.7109375" customWidth="1"/>
    <col min="1568" max="1568" width="21.42578125" customWidth="1"/>
    <col min="1569" max="1577" width="11.42578125" customWidth="1"/>
    <col min="1578" max="1578" width="15.5703125" customWidth="1"/>
    <col min="1579" max="1579" width="13.42578125" customWidth="1"/>
    <col min="1584" max="1584" width="14.7109375" customWidth="1"/>
    <col min="1824" max="1824" width="21.42578125" customWidth="1"/>
    <col min="1825" max="1833" width="11.42578125" customWidth="1"/>
    <col min="1834" max="1834" width="15.5703125" customWidth="1"/>
    <col min="1835" max="1835" width="13.42578125" customWidth="1"/>
    <col min="1840" max="1840" width="14.7109375" customWidth="1"/>
    <col min="2080" max="2080" width="21.42578125" customWidth="1"/>
    <col min="2081" max="2089" width="11.42578125" customWidth="1"/>
    <col min="2090" max="2090" width="15.5703125" customWidth="1"/>
    <col min="2091" max="2091" width="13.42578125" customWidth="1"/>
    <col min="2096" max="2096" width="14.7109375" customWidth="1"/>
    <col min="2336" max="2336" width="21.42578125" customWidth="1"/>
    <col min="2337" max="2345" width="11.42578125" customWidth="1"/>
    <col min="2346" max="2346" width="15.5703125" customWidth="1"/>
    <col min="2347" max="2347" width="13.42578125" customWidth="1"/>
    <col min="2352" max="2352" width="14.7109375" customWidth="1"/>
    <col min="2592" max="2592" width="21.42578125" customWidth="1"/>
    <col min="2593" max="2601" width="11.42578125" customWidth="1"/>
    <col min="2602" max="2602" width="15.5703125" customWidth="1"/>
    <col min="2603" max="2603" width="13.42578125" customWidth="1"/>
    <col min="2608" max="2608" width="14.7109375" customWidth="1"/>
    <col min="2848" max="2848" width="21.42578125" customWidth="1"/>
    <col min="2849" max="2857" width="11.42578125" customWidth="1"/>
    <col min="2858" max="2858" width="15.5703125" customWidth="1"/>
    <col min="2859" max="2859" width="13.42578125" customWidth="1"/>
    <col min="2864" max="2864" width="14.7109375" customWidth="1"/>
    <col min="3104" max="3104" width="21.42578125" customWidth="1"/>
    <col min="3105" max="3113" width="11.42578125" customWidth="1"/>
    <col min="3114" max="3114" width="15.5703125" customWidth="1"/>
    <col min="3115" max="3115" width="13.42578125" customWidth="1"/>
    <col min="3120" max="3120" width="14.7109375" customWidth="1"/>
    <col min="3360" max="3360" width="21.42578125" customWidth="1"/>
    <col min="3361" max="3369" width="11.42578125" customWidth="1"/>
    <col min="3370" max="3370" width="15.5703125" customWidth="1"/>
    <col min="3371" max="3371" width="13.42578125" customWidth="1"/>
    <col min="3376" max="3376" width="14.7109375" customWidth="1"/>
    <col min="3616" max="3616" width="21.42578125" customWidth="1"/>
    <col min="3617" max="3625" width="11.42578125" customWidth="1"/>
    <col min="3626" max="3626" width="15.5703125" customWidth="1"/>
    <col min="3627" max="3627" width="13.42578125" customWidth="1"/>
    <col min="3632" max="3632" width="14.7109375" customWidth="1"/>
    <col min="3872" max="3872" width="21.42578125" customWidth="1"/>
    <col min="3873" max="3881" width="11.42578125" customWidth="1"/>
    <col min="3882" max="3882" width="15.5703125" customWidth="1"/>
    <col min="3883" max="3883" width="13.42578125" customWidth="1"/>
    <col min="3888" max="3888" width="14.7109375" customWidth="1"/>
    <col min="4128" max="4128" width="21.42578125" customWidth="1"/>
    <col min="4129" max="4137" width="11.42578125" customWidth="1"/>
    <col min="4138" max="4138" width="15.5703125" customWidth="1"/>
    <col min="4139" max="4139" width="13.42578125" customWidth="1"/>
    <col min="4144" max="4144" width="14.7109375" customWidth="1"/>
    <col min="4384" max="4384" width="21.42578125" customWidth="1"/>
    <col min="4385" max="4393" width="11.42578125" customWidth="1"/>
    <col min="4394" max="4394" width="15.5703125" customWidth="1"/>
    <col min="4395" max="4395" width="13.42578125" customWidth="1"/>
    <col min="4400" max="4400" width="14.7109375" customWidth="1"/>
    <col min="4640" max="4640" width="21.42578125" customWidth="1"/>
    <col min="4641" max="4649" width="11.42578125" customWidth="1"/>
    <col min="4650" max="4650" width="15.5703125" customWidth="1"/>
    <col min="4651" max="4651" width="13.42578125" customWidth="1"/>
    <col min="4656" max="4656" width="14.7109375" customWidth="1"/>
    <col min="4896" max="4896" width="21.42578125" customWidth="1"/>
    <col min="4897" max="4905" width="11.42578125" customWidth="1"/>
    <col min="4906" max="4906" width="15.5703125" customWidth="1"/>
    <col min="4907" max="4907" width="13.42578125" customWidth="1"/>
    <col min="4912" max="4912" width="14.7109375" customWidth="1"/>
    <col min="5152" max="5152" width="21.42578125" customWidth="1"/>
    <col min="5153" max="5161" width="11.42578125" customWidth="1"/>
    <col min="5162" max="5162" width="15.5703125" customWidth="1"/>
    <col min="5163" max="5163" width="13.42578125" customWidth="1"/>
    <col min="5168" max="5168" width="14.7109375" customWidth="1"/>
    <col min="5408" max="5408" width="21.42578125" customWidth="1"/>
    <col min="5409" max="5417" width="11.42578125" customWidth="1"/>
    <col min="5418" max="5418" width="15.5703125" customWidth="1"/>
    <col min="5419" max="5419" width="13.42578125" customWidth="1"/>
    <col min="5424" max="5424" width="14.7109375" customWidth="1"/>
    <col min="5664" max="5664" width="21.42578125" customWidth="1"/>
    <col min="5665" max="5673" width="11.42578125" customWidth="1"/>
    <col min="5674" max="5674" width="15.5703125" customWidth="1"/>
    <col min="5675" max="5675" width="13.42578125" customWidth="1"/>
    <col min="5680" max="5680" width="14.7109375" customWidth="1"/>
    <col min="5920" max="5920" width="21.42578125" customWidth="1"/>
    <col min="5921" max="5929" width="11.42578125" customWidth="1"/>
    <col min="5930" max="5930" width="15.5703125" customWidth="1"/>
    <col min="5931" max="5931" width="13.42578125" customWidth="1"/>
    <col min="5936" max="5936" width="14.7109375" customWidth="1"/>
    <col min="6176" max="6176" width="21.42578125" customWidth="1"/>
    <col min="6177" max="6185" width="11.42578125" customWidth="1"/>
    <col min="6186" max="6186" width="15.5703125" customWidth="1"/>
    <col min="6187" max="6187" width="13.42578125" customWidth="1"/>
    <col min="6192" max="6192" width="14.7109375" customWidth="1"/>
    <col min="6432" max="6432" width="21.42578125" customWidth="1"/>
    <col min="6433" max="6441" width="11.42578125" customWidth="1"/>
    <col min="6442" max="6442" width="15.5703125" customWidth="1"/>
    <col min="6443" max="6443" width="13.42578125" customWidth="1"/>
    <col min="6448" max="6448" width="14.7109375" customWidth="1"/>
    <col min="6688" max="6688" width="21.42578125" customWidth="1"/>
    <col min="6689" max="6697" width="11.42578125" customWidth="1"/>
    <col min="6698" max="6698" width="15.5703125" customWidth="1"/>
    <col min="6699" max="6699" width="13.42578125" customWidth="1"/>
    <col min="6704" max="6704" width="14.7109375" customWidth="1"/>
    <col min="6944" max="6944" width="21.42578125" customWidth="1"/>
    <col min="6945" max="6953" width="11.42578125" customWidth="1"/>
    <col min="6954" max="6954" width="15.5703125" customWidth="1"/>
    <col min="6955" max="6955" width="13.42578125" customWidth="1"/>
    <col min="6960" max="6960" width="14.7109375" customWidth="1"/>
    <col min="7200" max="7200" width="21.42578125" customWidth="1"/>
    <col min="7201" max="7209" width="11.42578125" customWidth="1"/>
    <col min="7210" max="7210" width="15.5703125" customWidth="1"/>
    <col min="7211" max="7211" width="13.42578125" customWidth="1"/>
    <col min="7216" max="7216" width="14.7109375" customWidth="1"/>
    <col min="7456" max="7456" width="21.42578125" customWidth="1"/>
    <col min="7457" max="7465" width="11.42578125" customWidth="1"/>
    <col min="7466" max="7466" width="15.5703125" customWidth="1"/>
    <col min="7467" max="7467" width="13.42578125" customWidth="1"/>
    <col min="7472" max="7472" width="14.7109375" customWidth="1"/>
    <col min="7712" max="7712" width="21.42578125" customWidth="1"/>
    <col min="7713" max="7721" width="11.42578125" customWidth="1"/>
    <col min="7722" max="7722" width="15.5703125" customWidth="1"/>
    <col min="7723" max="7723" width="13.42578125" customWidth="1"/>
    <col min="7728" max="7728" width="14.7109375" customWidth="1"/>
    <col min="7968" max="7968" width="21.42578125" customWidth="1"/>
    <col min="7969" max="7977" width="11.42578125" customWidth="1"/>
    <col min="7978" max="7978" width="15.5703125" customWidth="1"/>
    <col min="7979" max="7979" width="13.42578125" customWidth="1"/>
    <col min="7984" max="7984" width="14.7109375" customWidth="1"/>
    <col min="8224" max="8224" width="21.42578125" customWidth="1"/>
    <col min="8225" max="8233" width="11.42578125" customWidth="1"/>
    <col min="8234" max="8234" width="15.5703125" customWidth="1"/>
    <col min="8235" max="8235" width="13.42578125" customWidth="1"/>
    <col min="8240" max="8240" width="14.7109375" customWidth="1"/>
    <col min="8480" max="8480" width="21.42578125" customWidth="1"/>
    <col min="8481" max="8489" width="11.42578125" customWidth="1"/>
    <col min="8490" max="8490" width="15.5703125" customWidth="1"/>
    <col min="8491" max="8491" width="13.42578125" customWidth="1"/>
    <col min="8496" max="8496" width="14.7109375" customWidth="1"/>
    <col min="8736" max="8736" width="21.42578125" customWidth="1"/>
    <col min="8737" max="8745" width="11.42578125" customWidth="1"/>
    <col min="8746" max="8746" width="15.5703125" customWidth="1"/>
    <col min="8747" max="8747" width="13.42578125" customWidth="1"/>
    <col min="8752" max="8752" width="14.7109375" customWidth="1"/>
    <col min="8992" max="8992" width="21.42578125" customWidth="1"/>
    <col min="8993" max="9001" width="11.42578125" customWidth="1"/>
    <col min="9002" max="9002" width="15.5703125" customWidth="1"/>
    <col min="9003" max="9003" width="13.42578125" customWidth="1"/>
    <col min="9008" max="9008" width="14.7109375" customWidth="1"/>
    <col min="9248" max="9248" width="21.42578125" customWidth="1"/>
    <col min="9249" max="9257" width="11.42578125" customWidth="1"/>
    <col min="9258" max="9258" width="15.5703125" customWidth="1"/>
    <col min="9259" max="9259" width="13.42578125" customWidth="1"/>
    <col min="9264" max="9264" width="14.7109375" customWidth="1"/>
    <col min="9504" max="9504" width="21.42578125" customWidth="1"/>
    <col min="9505" max="9513" width="11.42578125" customWidth="1"/>
    <col min="9514" max="9514" width="15.5703125" customWidth="1"/>
    <col min="9515" max="9515" width="13.42578125" customWidth="1"/>
    <col min="9520" max="9520" width="14.7109375" customWidth="1"/>
    <col min="9760" max="9760" width="21.42578125" customWidth="1"/>
    <col min="9761" max="9769" width="11.42578125" customWidth="1"/>
    <col min="9770" max="9770" width="15.5703125" customWidth="1"/>
    <col min="9771" max="9771" width="13.42578125" customWidth="1"/>
    <col min="9776" max="9776" width="14.7109375" customWidth="1"/>
    <col min="10016" max="10016" width="21.42578125" customWidth="1"/>
    <col min="10017" max="10025" width="11.42578125" customWidth="1"/>
    <col min="10026" max="10026" width="15.5703125" customWidth="1"/>
    <col min="10027" max="10027" width="13.42578125" customWidth="1"/>
    <col min="10032" max="10032" width="14.7109375" customWidth="1"/>
    <col min="10272" max="10272" width="21.42578125" customWidth="1"/>
    <col min="10273" max="10281" width="11.42578125" customWidth="1"/>
    <col min="10282" max="10282" width="15.5703125" customWidth="1"/>
    <col min="10283" max="10283" width="13.42578125" customWidth="1"/>
    <col min="10288" max="10288" width="14.7109375" customWidth="1"/>
    <col min="10528" max="10528" width="21.42578125" customWidth="1"/>
    <col min="10529" max="10537" width="11.42578125" customWidth="1"/>
    <col min="10538" max="10538" width="15.5703125" customWidth="1"/>
    <col min="10539" max="10539" width="13.42578125" customWidth="1"/>
    <col min="10544" max="10544" width="14.7109375" customWidth="1"/>
    <col min="10784" max="10784" width="21.42578125" customWidth="1"/>
    <col min="10785" max="10793" width="11.42578125" customWidth="1"/>
    <col min="10794" max="10794" width="15.5703125" customWidth="1"/>
    <col min="10795" max="10795" width="13.42578125" customWidth="1"/>
    <col min="10800" max="10800" width="14.7109375" customWidth="1"/>
    <col min="11040" max="11040" width="21.42578125" customWidth="1"/>
    <col min="11041" max="11049" width="11.42578125" customWidth="1"/>
    <col min="11050" max="11050" width="15.5703125" customWidth="1"/>
    <col min="11051" max="11051" width="13.42578125" customWidth="1"/>
    <col min="11056" max="11056" width="14.7109375" customWidth="1"/>
    <col min="11296" max="11296" width="21.42578125" customWidth="1"/>
    <col min="11297" max="11305" width="11.42578125" customWidth="1"/>
    <col min="11306" max="11306" width="15.5703125" customWidth="1"/>
    <col min="11307" max="11307" width="13.42578125" customWidth="1"/>
    <col min="11312" max="11312" width="14.7109375" customWidth="1"/>
    <col min="11552" max="11552" width="21.42578125" customWidth="1"/>
    <col min="11553" max="11561" width="11.42578125" customWidth="1"/>
    <col min="11562" max="11562" width="15.5703125" customWidth="1"/>
    <col min="11563" max="11563" width="13.42578125" customWidth="1"/>
    <col min="11568" max="11568" width="14.7109375" customWidth="1"/>
    <col min="11808" max="11808" width="21.42578125" customWidth="1"/>
    <col min="11809" max="11817" width="11.42578125" customWidth="1"/>
    <col min="11818" max="11818" width="15.5703125" customWidth="1"/>
    <col min="11819" max="11819" width="13.42578125" customWidth="1"/>
    <col min="11824" max="11824" width="14.7109375" customWidth="1"/>
    <col min="12064" max="12064" width="21.42578125" customWidth="1"/>
    <col min="12065" max="12073" width="11.42578125" customWidth="1"/>
    <col min="12074" max="12074" width="15.5703125" customWidth="1"/>
    <col min="12075" max="12075" width="13.42578125" customWidth="1"/>
    <col min="12080" max="12080" width="14.7109375" customWidth="1"/>
    <col min="12320" max="12320" width="21.42578125" customWidth="1"/>
    <col min="12321" max="12329" width="11.42578125" customWidth="1"/>
    <col min="12330" max="12330" width="15.5703125" customWidth="1"/>
    <col min="12331" max="12331" width="13.42578125" customWidth="1"/>
    <col min="12336" max="12336" width="14.7109375" customWidth="1"/>
    <col min="12576" max="12576" width="21.42578125" customWidth="1"/>
    <col min="12577" max="12585" width="11.42578125" customWidth="1"/>
    <col min="12586" max="12586" width="15.5703125" customWidth="1"/>
    <col min="12587" max="12587" width="13.42578125" customWidth="1"/>
    <col min="12592" max="12592" width="14.7109375" customWidth="1"/>
    <col min="12832" max="12832" width="21.42578125" customWidth="1"/>
    <col min="12833" max="12841" width="11.42578125" customWidth="1"/>
    <col min="12842" max="12842" width="15.5703125" customWidth="1"/>
    <col min="12843" max="12843" width="13.42578125" customWidth="1"/>
    <col min="12848" max="12848" width="14.7109375" customWidth="1"/>
    <col min="13088" max="13088" width="21.42578125" customWidth="1"/>
    <col min="13089" max="13097" width="11.42578125" customWidth="1"/>
    <col min="13098" max="13098" width="15.5703125" customWidth="1"/>
    <col min="13099" max="13099" width="13.42578125" customWidth="1"/>
    <col min="13104" max="13104" width="14.7109375" customWidth="1"/>
    <col min="13344" max="13344" width="21.42578125" customWidth="1"/>
    <col min="13345" max="13353" width="11.42578125" customWidth="1"/>
    <col min="13354" max="13354" width="15.5703125" customWidth="1"/>
    <col min="13355" max="13355" width="13.42578125" customWidth="1"/>
    <col min="13360" max="13360" width="14.7109375" customWidth="1"/>
    <col min="13600" max="13600" width="21.42578125" customWidth="1"/>
    <col min="13601" max="13609" width="11.42578125" customWidth="1"/>
    <col min="13610" max="13610" width="15.5703125" customWidth="1"/>
    <col min="13611" max="13611" width="13.42578125" customWidth="1"/>
    <col min="13616" max="13616" width="14.7109375" customWidth="1"/>
    <col min="13856" max="13856" width="21.42578125" customWidth="1"/>
    <col min="13857" max="13865" width="11.42578125" customWidth="1"/>
    <col min="13866" max="13866" width="15.5703125" customWidth="1"/>
    <col min="13867" max="13867" width="13.42578125" customWidth="1"/>
    <col min="13872" max="13872" width="14.7109375" customWidth="1"/>
    <col min="14112" max="14112" width="21.42578125" customWidth="1"/>
    <col min="14113" max="14121" width="11.42578125" customWidth="1"/>
    <col min="14122" max="14122" width="15.5703125" customWidth="1"/>
    <col min="14123" max="14123" width="13.42578125" customWidth="1"/>
    <col min="14128" max="14128" width="14.7109375" customWidth="1"/>
    <col min="14368" max="14368" width="21.42578125" customWidth="1"/>
    <col min="14369" max="14377" width="11.42578125" customWidth="1"/>
    <col min="14378" max="14378" width="15.5703125" customWidth="1"/>
    <col min="14379" max="14379" width="13.42578125" customWidth="1"/>
    <col min="14384" max="14384" width="14.7109375" customWidth="1"/>
    <col min="14624" max="14624" width="21.42578125" customWidth="1"/>
    <col min="14625" max="14633" width="11.42578125" customWidth="1"/>
    <col min="14634" max="14634" width="15.5703125" customWidth="1"/>
    <col min="14635" max="14635" width="13.42578125" customWidth="1"/>
    <col min="14640" max="14640" width="14.7109375" customWidth="1"/>
    <col min="14880" max="14880" width="21.42578125" customWidth="1"/>
    <col min="14881" max="14889" width="11.42578125" customWidth="1"/>
    <col min="14890" max="14890" width="15.5703125" customWidth="1"/>
    <col min="14891" max="14891" width="13.42578125" customWidth="1"/>
    <col min="14896" max="14896" width="14.7109375" customWidth="1"/>
    <col min="15136" max="15136" width="21.42578125" customWidth="1"/>
    <col min="15137" max="15145" width="11.42578125" customWidth="1"/>
    <col min="15146" max="15146" width="15.5703125" customWidth="1"/>
    <col min="15147" max="15147" width="13.42578125" customWidth="1"/>
    <col min="15152" max="15152" width="14.7109375" customWidth="1"/>
    <col min="15392" max="15392" width="21.42578125" customWidth="1"/>
    <col min="15393" max="15401" width="11.42578125" customWidth="1"/>
    <col min="15402" max="15402" width="15.5703125" customWidth="1"/>
    <col min="15403" max="15403" width="13.42578125" customWidth="1"/>
    <col min="15408" max="15408" width="14.7109375" customWidth="1"/>
    <col min="15648" max="15648" width="21.42578125" customWidth="1"/>
    <col min="15649" max="15657" width="11.42578125" customWidth="1"/>
    <col min="15658" max="15658" width="15.5703125" customWidth="1"/>
    <col min="15659" max="15659" width="13.42578125" customWidth="1"/>
    <col min="15664" max="15664" width="14.7109375" customWidth="1"/>
    <col min="15904" max="15904" width="21.42578125" customWidth="1"/>
    <col min="15905" max="15913" width="11.42578125" customWidth="1"/>
    <col min="15914" max="15914" width="15.5703125" customWidth="1"/>
    <col min="15915" max="15915" width="13.42578125" customWidth="1"/>
    <col min="15920" max="15920" width="14.7109375" customWidth="1"/>
    <col min="16160" max="16160" width="21.42578125" customWidth="1"/>
    <col min="16161" max="16169" width="11.42578125" customWidth="1"/>
    <col min="16170" max="16170" width="15.5703125" customWidth="1"/>
    <col min="16171" max="16171" width="13.42578125" customWidth="1"/>
    <col min="16176" max="16176" width="14.7109375" customWidth="1"/>
  </cols>
  <sheetData>
    <row r="1" spans="1:118" ht="39" customHeight="1" thickBot="1">
      <c r="A1" s="390"/>
      <c r="B1" s="31" t="s">
        <v>801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390" t="s">
        <v>802</v>
      </c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879" t="s">
        <v>740</v>
      </c>
      <c r="CX1" s="879"/>
      <c r="CY1" s="889" t="s">
        <v>741</v>
      </c>
      <c r="CZ1" s="889"/>
      <c r="DN1" s="243" t="s">
        <v>803</v>
      </c>
    </row>
    <row r="2" spans="1:118" ht="30" customHeight="1">
      <c r="A2" s="875" t="s">
        <v>743</v>
      </c>
      <c r="B2" s="877" t="s">
        <v>744</v>
      </c>
      <c r="C2" s="876" t="s">
        <v>273</v>
      </c>
      <c r="D2" s="890" t="s">
        <v>804</v>
      </c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2"/>
      <c r="P2" s="860" t="s">
        <v>805</v>
      </c>
      <c r="Q2" s="861"/>
      <c r="R2" s="861"/>
      <c r="S2" s="861"/>
      <c r="T2" s="861"/>
      <c r="U2" s="861"/>
      <c r="V2" s="861"/>
      <c r="W2" s="861"/>
      <c r="X2" s="861"/>
      <c r="Y2" s="861"/>
      <c r="Z2" s="861"/>
      <c r="AA2" s="874"/>
      <c r="AB2" s="860" t="s">
        <v>806</v>
      </c>
      <c r="AC2" s="861"/>
      <c r="AD2" s="861"/>
      <c r="AE2" s="861"/>
      <c r="AF2" s="861"/>
      <c r="AG2" s="861"/>
      <c r="AH2" s="861"/>
      <c r="AI2" s="861"/>
      <c r="AJ2" s="861"/>
      <c r="AK2" s="861"/>
      <c r="AL2" s="861"/>
      <c r="AM2" s="874"/>
      <c r="AN2" s="860" t="s">
        <v>807</v>
      </c>
      <c r="AO2" s="861"/>
      <c r="AP2" s="861"/>
      <c r="AQ2" s="861"/>
      <c r="AR2" s="861"/>
      <c r="AS2" s="861"/>
      <c r="AT2" s="861"/>
      <c r="AU2" s="861"/>
      <c r="AV2" s="861"/>
      <c r="AW2" s="861"/>
      <c r="AX2" s="861"/>
      <c r="AY2" s="874"/>
      <c r="AZ2" s="860" t="s">
        <v>754</v>
      </c>
      <c r="BA2" s="861"/>
      <c r="BB2" s="861"/>
      <c r="BC2" s="861"/>
      <c r="BD2" s="861"/>
      <c r="BE2" s="861"/>
      <c r="BF2" s="861"/>
      <c r="BG2" s="861"/>
      <c r="BH2" s="861"/>
      <c r="BI2" s="861"/>
      <c r="BJ2" s="861"/>
      <c r="BK2" s="862"/>
      <c r="BL2" s="860" t="s">
        <v>755</v>
      </c>
      <c r="BM2" s="861"/>
      <c r="BN2" s="861"/>
      <c r="BO2" s="861"/>
      <c r="BP2" s="861"/>
      <c r="BQ2" s="861"/>
      <c r="BR2" s="861"/>
      <c r="BS2" s="861"/>
      <c r="BT2" s="861"/>
      <c r="BU2" s="861"/>
      <c r="BV2" s="861"/>
      <c r="BW2" s="862"/>
      <c r="BX2" s="860" t="s">
        <v>756</v>
      </c>
      <c r="BY2" s="861"/>
      <c r="BZ2" s="861"/>
      <c r="CA2" s="861"/>
      <c r="CB2" s="861"/>
      <c r="CC2" s="861"/>
      <c r="CD2" s="861"/>
      <c r="CE2" s="861"/>
      <c r="CF2" s="861"/>
      <c r="CG2" s="861"/>
      <c r="CH2" s="861"/>
      <c r="CI2" s="862"/>
      <c r="CJ2" s="869">
        <v>2022</v>
      </c>
      <c r="CK2" s="870"/>
      <c r="CL2" s="870"/>
      <c r="CM2" s="870"/>
      <c r="CN2" s="870"/>
      <c r="CO2" s="870"/>
      <c r="CP2" s="870"/>
      <c r="CQ2" s="870"/>
      <c r="CR2" s="870"/>
      <c r="CS2" s="870"/>
      <c r="CT2" s="870"/>
      <c r="CU2" s="870"/>
      <c r="CV2" s="770">
        <v>2023</v>
      </c>
      <c r="CW2" s="882" t="s">
        <v>798</v>
      </c>
      <c r="CX2" s="888" t="s">
        <v>758</v>
      </c>
      <c r="CY2" s="881" t="s">
        <v>759</v>
      </c>
      <c r="CZ2" s="881" t="s">
        <v>758</v>
      </c>
      <c r="DA2" s="884" t="s">
        <v>742</v>
      </c>
      <c r="DB2" s="885"/>
    </row>
    <row r="3" spans="1:118" ht="33" customHeight="1" outlineLevel="1">
      <c r="A3" s="875"/>
      <c r="B3" s="877"/>
      <c r="C3" s="876"/>
      <c r="D3" s="488" t="s">
        <v>467</v>
      </c>
      <c r="E3" s="489" t="s">
        <v>469</v>
      </c>
      <c r="F3" s="489" t="s">
        <v>470</v>
      </c>
      <c r="G3" s="489" t="s">
        <v>471</v>
      </c>
      <c r="H3" s="489" t="s">
        <v>472</v>
      </c>
      <c r="I3" s="489" t="s">
        <v>473</v>
      </c>
      <c r="J3" s="489" t="s">
        <v>474</v>
      </c>
      <c r="K3" s="489" t="s">
        <v>475</v>
      </c>
      <c r="L3" s="489" t="s">
        <v>476</v>
      </c>
      <c r="M3" s="489" t="s">
        <v>477</v>
      </c>
      <c r="N3" s="489" t="s">
        <v>478</v>
      </c>
      <c r="O3" s="492" t="s">
        <v>479</v>
      </c>
      <c r="P3" s="488" t="s">
        <v>467</v>
      </c>
      <c r="Q3" s="489" t="s">
        <v>469</v>
      </c>
      <c r="R3" s="489" t="s">
        <v>470</v>
      </c>
      <c r="S3" s="489" t="s">
        <v>471</v>
      </c>
      <c r="T3" s="489" t="s">
        <v>472</v>
      </c>
      <c r="U3" s="489" t="s">
        <v>473</v>
      </c>
      <c r="V3" s="489" t="s">
        <v>474</v>
      </c>
      <c r="W3" s="489" t="s">
        <v>475</v>
      </c>
      <c r="X3" s="489" t="s">
        <v>476</v>
      </c>
      <c r="Y3" s="489" t="s">
        <v>477</v>
      </c>
      <c r="Z3" s="489" t="s">
        <v>478</v>
      </c>
      <c r="AA3" s="492" t="s">
        <v>479</v>
      </c>
      <c r="AB3" s="488" t="s">
        <v>467</v>
      </c>
      <c r="AC3" s="489" t="s">
        <v>469</v>
      </c>
      <c r="AD3" s="489" t="s">
        <v>470</v>
      </c>
      <c r="AE3" s="489" t="s">
        <v>471</v>
      </c>
      <c r="AF3" s="489" t="s">
        <v>472</v>
      </c>
      <c r="AG3" s="489" t="s">
        <v>473</v>
      </c>
      <c r="AH3" s="489" t="s">
        <v>474</v>
      </c>
      <c r="AI3" s="489" t="s">
        <v>475</v>
      </c>
      <c r="AJ3" s="489" t="s">
        <v>476</v>
      </c>
      <c r="AK3" s="489" t="s">
        <v>477</v>
      </c>
      <c r="AL3" s="489" t="s">
        <v>478</v>
      </c>
      <c r="AM3" s="492" t="s">
        <v>479</v>
      </c>
      <c r="AN3" s="488" t="s">
        <v>467</v>
      </c>
      <c r="AO3" s="489" t="s">
        <v>469</v>
      </c>
      <c r="AP3" s="489" t="s">
        <v>470</v>
      </c>
      <c r="AQ3" s="489" t="s">
        <v>471</v>
      </c>
      <c r="AR3" s="489" t="s">
        <v>472</v>
      </c>
      <c r="AS3" s="489" t="s">
        <v>473</v>
      </c>
      <c r="AT3" s="489" t="s">
        <v>474</v>
      </c>
      <c r="AU3" s="489" t="s">
        <v>475</v>
      </c>
      <c r="AV3" s="489" t="s">
        <v>476</v>
      </c>
      <c r="AW3" s="489" t="s">
        <v>477</v>
      </c>
      <c r="AX3" s="489" t="s">
        <v>478</v>
      </c>
      <c r="AY3" s="492" t="s">
        <v>479</v>
      </c>
      <c r="AZ3" s="488" t="s">
        <v>467</v>
      </c>
      <c r="BA3" s="489" t="s">
        <v>469</v>
      </c>
      <c r="BB3" s="489" t="s">
        <v>470</v>
      </c>
      <c r="BC3" s="489" t="s">
        <v>471</v>
      </c>
      <c r="BD3" s="489" t="s">
        <v>472</v>
      </c>
      <c r="BE3" s="489" t="s">
        <v>473</v>
      </c>
      <c r="BF3" s="489" t="s">
        <v>474</v>
      </c>
      <c r="BG3" s="489" t="s">
        <v>475</v>
      </c>
      <c r="BH3" s="489" t="s">
        <v>476</v>
      </c>
      <c r="BI3" s="489" t="s">
        <v>477</v>
      </c>
      <c r="BJ3" s="489" t="s">
        <v>478</v>
      </c>
      <c r="BK3" s="493" t="s">
        <v>479</v>
      </c>
      <c r="BL3" s="488" t="s">
        <v>467</v>
      </c>
      <c r="BM3" s="489" t="s">
        <v>469</v>
      </c>
      <c r="BN3" s="489" t="s">
        <v>470</v>
      </c>
      <c r="BO3" s="489" t="s">
        <v>471</v>
      </c>
      <c r="BP3" s="489" t="s">
        <v>472</v>
      </c>
      <c r="BQ3" s="489" t="s">
        <v>473</v>
      </c>
      <c r="BR3" s="489" t="s">
        <v>474</v>
      </c>
      <c r="BS3" s="489" t="s">
        <v>475</v>
      </c>
      <c r="BT3" s="489" t="s">
        <v>476</v>
      </c>
      <c r="BU3" s="489" t="s">
        <v>477</v>
      </c>
      <c r="BV3" s="489" t="s">
        <v>478</v>
      </c>
      <c r="BW3" s="493" t="s">
        <v>479</v>
      </c>
      <c r="BX3" s="488" t="s">
        <v>467</v>
      </c>
      <c r="BY3" s="489" t="s">
        <v>469</v>
      </c>
      <c r="BZ3" s="489" t="s">
        <v>470</v>
      </c>
      <c r="CA3" s="489" t="s">
        <v>471</v>
      </c>
      <c r="CB3" s="489" t="s">
        <v>472</v>
      </c>
      <c r="CC3" s="489" t="s">
        <v>473</v>
      </c>
      <c r="CD3" s="489" t="s">
        <v>474</v>
      </c>
      <c r="CE3" s="489" t="s">
        <v>475</v>
      </c>
      <c r="CF3" s="489" t="s">
        <v>476</v>
      </c>
      <c r="CG3" s="489" t="s">
        <v>477</v>
      </c>
      <c r="CH3" s="489" t="s">
        <v>478</v>
      </c>
      <c r="CI3" s="493" t="s">
        <v>479</v>
      </c>
      <c r="CJ3" s="488" t="s">
        <v>467</v>
      </c>
      <c r="CK3" s="489" t="s">
        <v>469</v>
      </c>
      <c r="CL3" s="489" t="s">
        <v>470</v>
      </c>
      <c r="CM3" s="489" t="s">
        <v>471</v>
      </c>
      <c r="CN3" s="489" t="s">
        <v>472</v>
      </c>
      <c r="CO3" s="489" t="s">
        <v>473</v>
      </c>
      <c r="CP3" s="489" t="s">
        <v>474</v>
      </c>
      <c r="CQ3" s="489" t="s">
        <v>475</v>
      </c>
      <c r="CR3" s="489" t="s">
        <v>476</v>
      </c>
      <c r="CS3" s="493" t="s">
        <v>477</v>
      </c>
      <c r="CT3" s="492" t="s">
        <v>478</v>
      </c>
      <c r="CU3" s="493" t="s">
        <v>479</v>
      </c>
      <c r="CV3" s="489" t="s">
        <v>808</v>
      </c>
      <c r="CW3" s="883"/>
      <c r="CX3" s="888"/>
      <c r="CY3" s="881"/>
      <c r="CZ3" s="881"/>
      <c r="DA3" s="1"/>
      <c r="DB3" s="201" t="s">
        <v>760</v>
      </c>
    </row>
    <row r="4" spans="1:118" s="2" customFormat="1" ht="25.5" customHeight="1">
      <c r="A4" s="527" t="s">
        <v>775</v>
      </c>
      <c r="B4" s="528"/>
      <c r="C4" s="529"/>
      <c r="D4" s="534">
        <v>86975</v>
      </c>
      <c r="E4" s="535">
        <v>87168</v>
      </c>
      <c r="F4" s="535">
        <v>87161</v>
      </c>
      <c r="G4" s="535">
        <v>87068</v>
      </c>
      <c r="H4" s="535">
        <v>86902</v>
      </c>
      <c r="I4" s="535">
        <v>91602</v>
      </c>
      <c r="J4" s="535">
        <v>91591</v>
      </c>
      <c r="K4" s="535">
        <v>91991</v>
      </c>
      <c r="L4" s="535">
        <v>91954</v>
      </c>
      <c r="M4" s="535">
        <v>91962</v>
      </c>
      <c r="N4" s="535">
        <v>91621</v>
      </c>
      <c r="O4" s="536">
        <v>94834</v>
      </c>
      <c r="P4" s="534">
        <v>94404</v>
      </c>
      <c r="Q4" s="535">
        <v>83356</v>
      </c>
      <c r="R4" s="535">
        <v>82249</v>
      </c>
      <c r="S4" s="535">
        <v>106911</v>
      </c>
      <c r="T4" s="535">
        <v>105353</v>
      </c>
      <c r="U4" s="535">
        <v>106974</v>
      </c>
      <c r="V4" s="535">
        <v>105793</v>
      </c>
      <c r="W4" s="535">
        <v>105484</v>
      </c>
      <c r="X4" s="535">
        <v>105267</v>
      </c>
      <c r="Y4" s="535">
        <v>105957</v>
      </c>
      <c r="Z4" s="535">
        <v>105795</v>
      </c>
      <c r="AA4" s="536">
        <v>106002</v>
      </c>
      <c r="AB4" s="534">
        <v>105926</v>
      </c>
      <c r="AC4" s="535">
        <v>105895</v>
      </c>
      <c r="AD4" s="535">
        <v>106135</v>
      </c>
      <c r="AE4" s="535">
        <v>106103</v>
      </c>
      <c r="AF4" s="535">
        <v>106066</v>
      </c>
      <c r="AG4" s="535">
        <v>105780</v>
      </c>
      <c r="AH4" s="535">
        <v>105898</v>
      </c>
      <c r="AI4" s="535">
        <v>106031</v>
      </c>
      <c r="AJ4" s="535">
        <v>106045</v>
      </c>
      <c r="AK4" s="535">
        <v>106071</v>
      </c>
      <c r="AL4" s="535">
        <v>105884</v>
      </c>
      <c r="AM4" s="536">
        <v>105786</v>
      </c>
      <c r="AN4" s="534">
        <v>105714</v>
      </c>
      <c r="AO4" s="535">
        <v>105580</v>
      </c>
      <c r="AP4" s="535">
        <v>105454</v>
      </c>
      <c r="AQ4" s="535">
        <v>105172</v>
      </c>
      <c r="AR4" s="535">
        <v>105044</v>
      </c>
      <c r="AS4" s="535">
        <v>104884</v>
      </c>
      <c r="AT4" s="535">
        <v>104625</v>
      </c>
      <c r="AU4" s="535">
        <v>105164</v>
      </c>
      <c r="AV4" s="535">
        <v>104973</v>
      </c>
      <c r="AW4" s="535">
        <v>104813</v>
      </c>
      <c r="AX4" s="535">
        <v>104514</v>
      </c>
      <c r="AY4" s="536">
        <v>104367</v>
      </c>
      <c r="AZ4" s="534">
        <v>104163</v>
      </c>
      <c r="BA4" s="535">
        <v>104328</v>
      </c>
      <c r="BB4" s="535">
        <v>103814</v>
      </c>
      <c r="BC4" s="535">
        <v>103633</v>
      </c>
      <c r="BD4" s="535">
        <v>106477</v>
      </c>
      <c r="BE4" s="535">
        <v>106223</v>
      </c>
      <c r="BF4" s="535">
        <v>104412</v>
      </c>
      <c r="BG4" s="535">
        <v>104205</v>
      </c>
      <c r="BH4" s="535">
        <v>104074</v>
      </c>
      <c r="BI4" s="535">
        <v>103951</v>
      </c>
      <c r="BJ4" s="535">
        <v>103939</v>
      </c>
      <c r="BK4" s="537">
        <v>103803</v>
      </c>
      <c r="BL4" s="534">
        <v>102941</v>
      </c>
      <c r="BM4" s="535">
        <v>102751</v>
      </c>
      <c r="BN4" s="535">
        <v>104847</v>
      </c>
      <c r="BO4" s="535">
        <v>104974</v>
      </c>
      <c r="BP4" s="535">
        <v>104974</v>
      </c>
      <c r="BQ4" s="535">
        <v>105266</v>
      </c>
      <c r="BR4" s="535">
        <v>104021</v>
      </c>
      <c r="BS4" s="535">
        <v>104098</v>
      </c>
      <c r="BT4" s="535">
        <v>103804</v>
      </c>
      <c r="BU4" s="535">
        <v>103451</v>
      </c>
      <c r="BV4" s="535">
        <v>103298</v>
      </c>
      <c r="BW4" s="537">
        <v>103313</v>
      </c>
      <c r="BX4" s="534">
        <v>103750</v>
      </c>
      <c r="BY4" s="535">
        <v>103243</v>
      </c>
      <c r="BZ4" s="535">
        <v>109587</v>
      </c>
      <c r="CA4" s="535">
        <v>108409</v>
      </c>
      <c r="CB4" s="535">
        <v>108840</v>
      </c>
      <c r="CC4" s="535">
        <v>108461</v>
      </c>
      <c r="CD4" s="535">
        <v>107936</v>
      </c>
      <c r="CE4" s="535">
        <v>107598</v>
      </c>
      <c r="CF4" s="535">
        <v>107251</v>
      </c>
      <c r="CG4" s="535">
        <v>107471</v>
      </c>
      <c r="CH4" s="535">
        <v>106892</v>
      </c>
      <c r="CI4" s="537">
        <v>105628</v>
      </c>
      <c r="CJ4" s="534">
        <v>105190</v>
      </c>
      <c r="CK4" s="535">
        <v>104899</v>
      </c>
      <c r="CL4" s="535">
        <v>105289</v>
      </c>
      <c r="CM4" s="535">
        <v>106390</v>
      </c>
      <c r="CN4" s="535">
        <v>106237</v>
      </c>
      <c r="CO4" s="535">
        <v>106318</v>
      </c>
      <c r="CP4" s="535">
        <v>106026</v>
      </c>
      <c r="CQ4" s="535">
        <v>106671</v>
      </c>
      <c r="CR4" s="535">
        <v>106662</v>
      </c>
      <c r="CS4" s="537">
        <v>106320</v>
      </c>
      <c r="CT4" s="536">
        <v>106465</v>
      </c>
      <c r="CU4" s="535">
        <v>106175</v>
      </c>
      <c r="CV4" s="535">
        <v>105671</v>
      </c>
      <c r="CW4" s="103">
        <v>-504</v>
      </c>
      <c r="CX4" s="83">
        <v>-0.47695204928504509</v>
      </c>
      <c r="CY4" s="730">
        <v>43</v>
      </c>
      <c r="CZ4" s="83">
        <v>4.0708902942401634E-2</v>
      </c>
      <c r="DA4" s="1"/>
      <c r="DB4" s="201" t="s">
        <v>774</v>
      </c>
    </row>
    <row r="5" spans="1:118" ht="18" customHeight="1" outlineLevel="1">
      <c r="A5" s="123" t="s">
        <v>288</v>
      </c>
      <c r="B5" s="25"/>
      <c r="C5" s="26"/>
      <c r="D5" s="43">
        <v>1558</v>
      </c>
      <c r="E5" s="44">
        <v>1568</v>
      </c>
      <c r="F5" s="44">
        <v>1564</v>
      </c>
      <c r="G5" s="44">
        <v>1563</v>
      </c>
      <c r="H5" s="44">
        <v>1563</v>
      </c>
      <c r="I5" s="44">
        <v>1578</v>
      </c>
      <c r="J5" s="44">
        <v>1580</v>
      </c>
      <c r="K5" s="44">
        <v>1597</v>
      </c>
      <c r="L5" s="44">
        <v>1600</v>
      </c>
      <c r="M5" s="44">
        <v>1602</v>
      </c>
      <c r="N5" s="44">
        <v>1594</v>
      </c>
      <c r="O5" s="231">
        <v>1685</v>
      </c>
      <c r="P5" s="43">
        <v>1678</v>
      </c>
      <c r="Q5" s="44">
        <v>1510</v>
      </c>
      <c r="R5" s="44">
        <v>1498</v>
      </c>
      <c r="S5" s="44">
        <v>1944</v>
      </c>
      <c r="T5" s="44">
        <v>1908</v>
      </c>
      <c r="U5" s="44">
        <v>1946</v>
      </c>
      <c r="V5" s="44">
        <v>1930</v>
      </c>
      <c r="W5" s="44">
        <v>1928</v>
      </c>
      <c r="X5" s="44">
        <v>1925</v>
      </c>
      <c r="Y5" s="44">
        <v>1935</v>
      </c>
      <c r="Z5" s="44">
        <v>1925</v>
      </c>
      <c r="AA5" s="231">
        <v>1936</v>
      </c>
      <c r="AB5" s="43">
        <v>1930</v>
      </c>
      <c r="AC5" s="44">
        <v>1930</v>
      </c>
      <c r="AD5" s="44">
        <v>1934</v>
      </c>
      <c r="AE5" s="44">
        <v>1934</v>
      </c>
      <c r="AF5" s="44">
        <v>1930</v>
      </c>
      <c r="AG5" s="44">
        <v>1931</v>
      </c>
      <c r="AH5" s="44">
        <v>1927</v>
      </c>
      <c r="AI5" s="44">
        <v>1933</v>
      </c>
      <c r="AJ5" s="44">
        <v>1929</v>
      </c>
      <c r="AK5" s="44">
        <v>1929</v>
      </c>
      <c r="AL5" s="44">
        <v>1925</v>
      </c>
      <c r="AM5" s="231">
        <v>1925</v>
      </c>
      <c r="AN5" s="43">
        <v>2029</v>
      </c>
      <c r="AO5" s="44">
        <v>1927</v>
      </c>
      <c r="AP5" s="44">
        <v>1925</v>
      </c>
      <c r="AQ5" s="44">
        <v>1923</v>
      </c>
      <c r="AR5" s="44">
        <v>1953</v>
      </c>
      <c r="AS5" s="44">
        <v>1951</v>
      </c>
      <c r="AT5" s="44">
        <v>1941</v>
      </c>
      <c r="AU5" s="44">
        <v>1936</v>
      </c>
      <c r="AV5" s="44">
        <v>1932</v>
      </c>
      <c r="AW5" s="44">
        <v>1932</v>
      </c>
      <c r="AX5" s="44">
        <v>1926</v>
      </c>
      <c r="AY5" s="231">
        <v>1921</v>
      </c>
      <c r="AZ5" s="43">
        <v>1917</v>
      </c>
      <c r="BA5" s="44">
        <v>1914</v>
      </c>
      <c r="BB5" s="44">
        <v>1904</v>
      </c>
      <c r="BC5" s="44">
        <v>1899</v>
      </c>
      <c r="BD5" s="44">
        <v>1894</v>
      </c>
      <c r="BE5" s="44">
        <v>1891</v>
      </c>
      <c r="BF5" s="44">
        <v>1858</v>
      </c>
      <c r="BG5" s="44">
        <v>1861</v>
      </c>
      <c r="BH5" s="44">
        <v>1858</v>
      </c>
      <c r="BI5" s="44">
        <v>1859</v>
      </c>
      <c r="BJ5" s="44">
        <v>1845</v>
      </c>
      <c r="BK5" s="56">
        <v>1847</v>
      </c>
      <c r="BL5" s="43">
        <v>1691</v>
      </c>
      <c r="BM5" s="44">
        <v>1688</v>
      </c>
      <c r="BN5" s="44">
        <v>1736</v>
      </c>
      <c r="BO5" s="44">
        <v>1742</v>
      </c>
      <c r="BP5" s="44">
        <v>1742</v>
      </c>
      <c r="BQ5" s="44">
        <v>1749</v>
      </c>
      <c r="BR5" s="44">
        <v>1733</v>
      </c>
      <c r="BS5" s="44">
        <v>1736</v>
      </c>
      <c r="BT5" s="44">
        <v>1734</v>
      </c>
      <c r="BU5" s="44">
        <v>1733</v>
      </c>
      <c r="BV5" s="44">
        <v>1726</v>
      </c>
      <c r="BW5" s="56">
        <v>1726</v>
      </c>
      <c r="BX5" s="43">
        <v>1739</v>
      </c>
      <c r="BY5" s="44">
        <v>1721</v>
      </c>
      <c r="BZ5" s="44">
        <v>1807</v>
      </c>
      <c r="CA5" s="44">
        <v>1789</v>
      </c>
      <c r="CB5" s="44">
        <v>1794</v>
      </c>
      <c r="CC5" s="44">
        <v>1793</v>
      </c>
      <c r="CD5" s="44">
        <v>1796</v>
      </c>
      <c r="CE5" s="44">
        <v>1796</v>
      </c>
      <c r="CF5" s="44">
        <v>1791</v>
      </c>
      <c r="CG5" s="44">
        <v>1793</v>
      </c>
      <c r="CH5" s="44">
        <v>1780</v>
      </c>
      <c r="CI5" s="56">
        <v>1749</v>
      </c>
      <c r="CJ5" s="43">
        <v>1754</v>
      </c>
      <c r="CK5" s="44">
        <v>1751</v>
      </c>
      <c r="CL5" s="44">
        <v>1750</v>
      </c>
      <c r="CM5" s="44">
        <v>1772</v>
      </c>
      <c r="CN5" s="44">
        <v>1762</v>
      </c>
      <c r="CO5" s="44">
        <v>1771</v>
      </c>
      <c r="CP5" s="44">
        <v>1766</v>
      </c>
      <c r="CQ5" s="44">
        <v>1779</v>
      </c>
      <c r="CR5" s="44">
        <v>1782</v>
      </c>
      <c r="CS5" s="56">
        <v>1780</v>
      </c>
      <c r="CT5" s="231">
        <v>1780</v>
      </c>
      <c r="CU5" s="44">
        <v>1770</v>
      </c>
      <c r="CV5" s="44">
        <v>1765</v>
      </c>
      <c r="CW5" s="103">
        <v>-5</v>
      </c>
      <c r="CX5" s="83">
        <v>-0.28328611898016998</v>
      </c>
      <c r="CY5" s="103">
        <v>16</v>
      </c>
      <c r="CZ5" s="83">
        <v>0.91480846197827326</v>
      </c>
      <c r="DA5" s="1"/>
      <c r="DB5" s="202" t="s">
        <v>776</v>
      </c>
      <c r="DE5" s="221">
        <v>2016</v>
      </c>
      <c r="DF5" s="221">
        <v>2017</v>
      </c>
      <c r="DG5" s="221">
        <v>2018</v>
      </c>
      <c r="DH5" s="212">
        <v>2019</v>
      </c>
      <c r="DI5" s="221">
        <v>2020</v>
      </c>
      <c r="DJ5" s="221">
        <v>2021</v>
      </c>
      <c r="DK5" s="221">
        <v>2022</v>
      </c>
      <c r="DL5" s="221">
        <v>2023</v>
      </c>
    </row>
    <row r="6" spans="1:118" ht="15" outlineLevel="2">
      <c r="A6" s="371">
        <v>142</v>
      </c>
      <c r="B6" s="14" t="s">
        <v>288</v>
      </c>
      <c r="C6" s="340" t="s">
        <v>289</v>
      </c>
      <c r="D6" s="346">
        <v>60</v>
      </c>
      <c r="E6" s="357">
        <v>60</v>
      </c>
      <c r="F6" s="357">
        <v>60</v>
      </c>
      <c r="G6" s="357">
        <v>60</v>
      </c>
      <c r="H6" s="357">
        <v>60</v>
      </c>
      <c r="I6" s="357">
        <v>61</v>
      </c>
      <c r="J6" s="357">
        <v>61</v>
      </c>
      <c r="K6" s="357">
        <v>61</v>
      </c>
      <c r="L6" s="357">
        <v>61</v>
      </c>
      <c r="M6" s="357">
        <v>61</v>
      </c>
      <c r="N6" s="357">
        <v>61</v>
      </c>
      <c r="O6" s="349">
        <v>65</v>
      </c>
      <c r="P6" s="346">
        <v>65</v>
      </c>
      <c r="Q6" s="357">
        <v>56</v>
      </c>
      <c r="R6" s="357">
        <v>56</v>
      </c>
      <c r="S6" s="357">
        <v>80</v>
      </c>
      <c r="T6" s="357">
        <v>77</v>
      </c>
      <c r="U6" s="357">
        <v>80</v>
      </c>
      <c r="V6" s="357">
        <v>79</v>
      </c>
      <c r="W6" s="357">
        <v>78</v>
      </c>
      <c r="X6" s="357">
        <v>77</v>
      </c>
      <c r="Y6" s="357">
        <v>77</v>
      </c>
      <c r="Z6" s="357">
        <v>77</v>
      </c>
      <c r="AA6" s="349">
        <v>79</v>
      </c>
      <c r="AB6" s="346">
        <v>79</v>
      </c>
      <c r="AC6" s="357">
        <v>79</v>
      </c>
      <c r="AD6" s="357">
        <v>79</v>
      </c>
      <c r="AE6" s="357">
        <v>79</v>
      </c>
      <c r="AF6" s="357">
        <v>81</v>
      </c>
      <c r="AG6" s="357">
        <v>81</v>
      </c>
      <c r="AH6" s="357">
        <v>81</v>
      </c>
      <c r="AI6" s="357">
        <v>81</v>
      </c>
      <c r="AJ6" s="357">
        <v>81</v>
      </c>
      <c r="AK6" s="357">
        <v>81</v>
      </c>
      <c r="AL6" s="357">
        <v>80</v>
      </c>
      <c r="AM6" s="349">
        <v>80</v>
      </c>
      <c r="AN6" s="346">
        <v>80</v>
      </c>
      <c r="AO6" s="357">
        <v>79</v>
      </c>
      <c r="AP6" s="357">
        <v>79</v>
      </c>
      <c r="AQ6" s="357">
        <v>79</v>
      </c>
      <c r="AR6" s="357">
        <v>79</v>
      </c>
      <c r="AS6" s="357">
        <v>79</v>
      </c>
      <c r="AT6" s="357">
        <v>79</v>
      </c>
      <c r="AU6" s="357">
        <v>79</v>
      </c>
      <c r="AV6" s="357">
        <v>79</v>
      </c>
      <c r="AW6" s="357">
        <v>79</v>
      </c>
      <c r="AX6" s="357">
        <v>79</v>
      </c>
      <c r="AY6" s="349">
        <v>79</v>
      </c>
      <c r="AZ6" s="346">
        <v>79</v>
      </c>
      <c r="BA6" s="357">
        <v>78</v>
      </c>
      <c r="BB6" s="357">
        <v>78</v>
      </c>
      <c r="BC6" s="357">
        <v>77</v>
      </c>
      <c r="BD6" s="357">
        <v>77</v>
      </c>
      <c r="BE6" s="357">
        <v>76</v>
      </c>
      <c r="BF6" s="357">
        <v>74</v>
      </c>
      <c r="BG6" s="357">
        <v>74</v>
      </c>
      <c r="BH6" s="357">
        <v>74</v>
      </c>
      <c r="BI6" s="357">
        <v>74</v>
      </c>
      <c r="BJ6" s="357">
        <v>74</v>
      </c>
      <c r="BK6" s="345">
        <v>74</v>
      </c>
      <c r="BL6" s="346">
        <v>76</v>
      </c>
      <c r="BM6" s="357">
        <v>76</v>
      </c>
      <c r="BN6" s="357">
        <v>77</v>
      </c>
      <c r="BO6" s="357">
        <v>77</v>
      </c>
      <c r="BP6" s="357">
        <v>77</v>
      </c>
      <c r="BQ6" s="357">
        <v>77</v>
      </c>
      <c r="BR6" s="357">
        <v>77</v>
      </c>
      <c r="BS6" s="357">
        <v>76</v>
      </c>
      <c r="BT6" s="357">
        <v>76</v>
      </c>
      <c r="BU6" s="357">
        <v>76</v>
      </c>
      <c r="BV6" s="357">
        <v>76</v>
      </c>
      <c r="BW6" s="345">
        <v>76</v>
      </c>
      <c r="BX6" s="346">
        <v>77</v>
      </c>
      <c r="BY6" s="357">
        <v>77</v>
      </c>
      <c r="BZ6" s="357">
        <v>83</v>
      </c>
      <c r="CA6" s="357">
        <v>81</v>
      </c>
      <c r="CB6" s="357">
        <v>80</v>
      </c>
      <c r="CC6" s="357">
        <v>80</v>
      </c>
      <c r="CD6" s="357">
        <v>80</v>
      </c>
      <c r="CE6" s="357">
        <v>80</v>
      </c>
      <c r="CF6" s="357">
        <v>80</v>
      </c>
      <c r="CG6" s="357">
        <v>81</v>
      </c>
      <c r="CH6" s="357">
        <v>81</v>
      </c>
      <c r="CI6" s="345">
        <v>78</v>
      </c>
      <c r="CJ6" s="346">
        <v>78</v>
      </c>
      <c r="CK6" s="357">
        <v>78</v>
      </c>
      <c r="CL6" s="357">
        <v>78</v>
      </c>
      <c r="CM6" s="357">
        <v>78</v>
      </c>
      <c r="CN6" s="357">
        <v>77</v>
      </c>
      <c r="CO6" s="357">
        <v>77</v>
      </c>
      <c r="CP6" s="357">
        <v>77</v>
      </c>
      <c r="CQ6" s="357">
        <v>77</v>
      </c>
      <c r="CR6" s="357">
        <v>77</v>
      </c>
      <c r="CS6" s="345">
        <v>77</v>
      </c>
      <c r="CT6" s="349">
        <v>79</v>
      </c>
      <c r="CU6" s="345">
        <v>81</v>
      </c>
      <c r="CV6" s="357">
        <v>81</v>
      </c>
      <c r="CW6" s="103">
        <v>0</v>
      </c>
      <c r="CX6" s="83">
        <v>0</v>
      </c>
      <c r="CY6" s="103">
        <v>3</v>
      </c>
      <c r="CZ6" s="83">
        <v>3.8461538461538463</v>
      </c>
      <c r="DD6" s="228" t="s">
        <v>467</v>
      </c>
      <c r="DE6" s="102">
        <v>94404</v>
      </c>
      <c r="DF6" s="105">
        <v>105926</v>
      </c>
      <c r="DG6" s="105">
        <v>105714</v>
      </c>
      <c r="DH6" s="3">
        <v>104163</v>
      </c>
      <c r="DI6" s="3">
        <v>102941</v>
      </c>
      <c r="DJ6" s="3">
        <v>103750</v>
      </c>
      <c r="DK6" s="3">
        <v>105190</v>
      </c>
      <c r="DL6" s="5">
        <v>105671</v>
      </c>
    </row>
    <row r="7" spans="1:118" ht="15" customHeight="1" outlineLevel="2">
      <c r="A7" s="371">
        <v>425</v>
      </c>
      <c r="B7" s="14" t="s">
        <v>288</v>
      </c>
      <c r="C7" s="340" t="s">
        <v>291</v>
      </c>
      <c r="D7" s="346">
        <v>118</v>
      </c>
      <c r="E7" s="357">
        <v>118</v>
      </c>
      <c r="F7" s="357">
        <v>118</v>
      </c>
      <c r="G7" s="357">
        <v>118</v>
      </c>
      <c r="H7" s="357">
        <v>118</v>
      </c>
      <c r="I7" s="357">
        <v>119</v>
      </c>
      <c r="J7" s="357">
        <v>119</v>
      </c>
      <c r="K7" s="357">
        <v>119</v>
      </c>
      <c r="L7" s="357">
        <v>119</v>
      </c>
      <c r="M7" s="357">
        <v>119</v>
      </c>
      <c r="N7" s="357">
        <v>119</v>
      </c>
      <c r="O7" s="349">
        <v>128</v>
      </c>
      <c r="P7" s="346">
        <v>128</v>
      </c>
      <c r="Q7" s="357">
        <v>121</v>
      </c>
      <c r="R7" s="357">
        <v>119</v>
      </c>
      <c r="S7" s="357">
        <v>173</v>
      </c>
      <c r="T7" s="357">
        <v>171</v>
      </c>
      <c r="U7" s="357">
        <v>175</v>
      </c>
      <c r="V7" s="357">
        <v>172</v>
      </c>
      <c r="W7" s="357">
        <v>172</v>
      </c>
      <c r="X7" s="357">
        <v>172</v>
      </c>
      <c r="Y7" s="357">
        <v>174</v>
      </c>
      <c r="Z7" s="357">
        <v>173</v>
      </c>
      <c r="AA7" s="349">
        <v>173</v>
      </c>
      <c r="AB7" s="346">
        <v>172</v>
      </c>
      <c r="AC7" s="357">
        <v>172</v>
      </c>
      <c r="AD7" s="357">
        <v>173</v>
      </c>
      <c r="AE7" s="357">
        <v>173</v>
      </c>
      <c r="AF7" s="357">
        <v>173</v>
      </c>
      <c r="AG7" s="357">
        <v>173</v>
      </c>
      <c r="AH7" s="357">
        <v>173</v>
      </c>
      <c r="AI7" s="357">
        <v>173</v>
      </c>
      <c r="AJ7" s="357">
        <v>173</v>
      </c>
      <c r="AK7" s="357">
        <v>174</v>
      </c>
      <c r="AL7" s="357">
        <v>174</v>
      </c>
      <c r="AM7" s="349">
        <v>174</v>
      </c>
      <c r="AN7" s="346">
        <v>174</v>
      </c>
      <c r="AO7" s="357">
        <v>174</v>
      </c>
      <c r="AP7" s="357">
        <v>174</v>
      </c>
      <c r="AQ7" s="357">
        <v>173</v>
      </c>
      <c r="AR7" s="357">
        <v>173</v>
      </c>
      <c r="AS7" s="357">
        <v>173</v>
      </c>
      <c r="AT7" s="357">
        <v>173</v>
      </c>
      <c r="AU7" s="357">
        <v>173</v>
      </c>
      <c r="AV7" s="357">
        <v>172</v>
      </c>
      <c r="AW7" s="357">
        <v>172</v>
      </c>
      <c r="AX7" s="357">
        <v>172</v>
      </c>
      <c r="AY7" s="349">
        <v>170</v>
      </c>
      <c r="AZ7" s="346">
        <v>170</v>
      </c>
      <c r="BA7" s="357">
        <v>168</v>
      </c>
      <c r="BB7" s="357">
        <v>165</v>
      </c>
      <c r="BC7" s="357">
        <v>163</v>
      </c>
      <c r="BD7" s="357">
        <v>162</v>
      </c>
      <c r="BE7" s="357">
        <v>162</v>
      </c>
      <c r="BF7" s="357">
        <v>160</v>
      </c>
      <c r="BG7" s="357">
        <v>160</v>
      </c>
      <c r="BH7" s="357">
        <v>160</v>
      </c>
      <c r="BI7" s="357">
        <v>160</v>
      </c>
      <c r="BJ7" s="357">
        <v>161</v>
      </c>
      <c r="BK7" s="345">
        <v>161</v>
      </c>
      <c r="BL7" s="346">
        <v>161</v>
      </c>
      <c r="BM7" s="357">
        <v>161</v>
      </c>
      <c r="BN7" s="357">
        <v>162</v>
      </c>
      <c r="BO7" s="357">
        <v>161</v>
      </c>
      <c r="BP7" s="357">
        <v>161</v>
      </c>
      <c r="BQ7" s="357">
        <v>162</v>
      </c>
      <c r="BR7" s="357">
        <v>161</v>
      </c>
      <c r="BS7" s="357">
        <v>162</v>
      </c>
      <c r="BT7" s="357">
        <v>162</v>
      </c>
      <c r="BU7" s="357">
        <v>161</v>
      </c>
      <c r="BV7" s="357">
        <v>160</v>
      </c>
      <c r="BW7" s="345">
        <v>160</v>
      </c>
      <c r="BX7" s="346">
        <v>164</v>
      </c>
      <c r="BY7" s="357">
        <v>164</v>
      </c>
      <c r="BZ7" s="357">
        <v>170</v>
      </c>
      <c r="CA7" s="357">
        <v>169</v>
      </c>
      <c r="CB7" s="357">
        <v>168</v>
      </c>
      <c r="CC7" s="357">
        <v>167</v>
      </c>
      <c r="CD7" s="357">
        <v>168</v>
      </c>
      <c r="CE7" s="357">
        <v>168</v>
      </c>
      <c r="CF7" s="357">
        <v>169</v>
      </c>
      <c r="CG7" s="357">
        <v>169</v>
      </c>
      <c r="CH7" s="357">
        <v>168</v>
      </c>
      <c r="CI7" s="345">
        <v>167</v>
      </c>
      <c r="CJ7" s="346">
        <v>166</v>
      </c>
      <c r="CK7" s="357">
        <v>165</v>
      </c>
      <c r="CL7" s="357">
        <v>165</v>
      </c>
      <c r="CM7" s="357">
        <v>165</v>
      </c>
      <c r="CN7" s="357">
        <v>162</v>
      </c>
      <c r="CO7" s="357">
        <v>163</v>
      </c>
      <c r="CP7" s="357">
        <v>162</v>
      </c>
      <c r="CQ7" s="357">
        <v>162</v>
      </c>
      <c r="CR7" s="357">
        <v>164</v>
      </c>
      <c r="CS7" s="345">
        <v>164</v>
      </c>
      <c r="CT7" s="349">
        <v>165</v>
      </c>
      <c r="CU7" s="345">
        <v>164</v>
      </c>
      <c r="CV7" s="357">
        <v>164</v>
      </c>
      <c r="CW7" s="103">
        <v>0</v>
      </c>
      <c r="CX7" s="83">
        <v>0</v>
      </c>
      <c r="CY7" s="103">
        <v>-3</v>
      </c>
      <c r="CZ7" s="83">
        <v>-1.7964071856287425</v>
      </c>
      <c r="DA7" s="886" t="s">
        <v>777</v>
      </c>
      <c r="DB7" s="887"/>
      <c r="DD7" s="104" t="s">
        <v>469</v>
      </c>
      <c r="DE7" s="102">
        <v>83356</v>
      </c>
      <c r="DF7" s="105">
        <v>105895</v>
      </c>
      <c r="DG7" s="105">
        <v>105580</v>
      </c>
      <c r="DH7" s="3">
        <v>104328</v>
      </c>
      <c r="DI7" s="3">
        <v>102751</v>
      </c>
      <c r="DJ7" s="3">
        <v>103243</v>
      </c>
      <c r="DK7" s="3">
        <v>104899</v>
      </c>
    </row>
    <row r="8" spans="1:118" ht="15" customHeight="1" outlineLevel="2">
      <c r="A8" s="371">
        <v>579</v>
      </c>
      <c r="B8" s="14" t="s">
        <v>288</v>
      </c>
      <c r="C8" s="340" t="s">
        <v>293</v>
      </c>
      <c r="D8" s="346">
        <v>779</v>
      </c>
      <c r="E8" s="357">
        <v>782</v>
      </c>
      <c r="F8" s="357">
        <v>781</v>
      </c>
      <c r="G8" s="357">
        <v>780</v>
      </c>
      <c r="H8" s="357">
        <v>780</v>
      </c>
      <c r="I8" s="357">
        <v>791</v>
      </c>
      <c r="J8" s="357">
        <v>791</v>
      </c>
      <c r="K8" s="357">
        <v>795</v>
      </c>
      <c r="L8" s="357">
        <v>795</v>
      </c>
      <c r="M8" s="357">
        <v>796</v>
      </c>
      <c r="N8" s="357">
        <v>789</v>
      </c>
      <c r="O8" s="349">
        <v>815</v>
      </c>
      <c r="P8" s="346">
        <v>813</v>
      </c>
      <c r="Q8" s="357">
        <v>730</v>
      </c>
      <c r="R8" s="357">
        <v>725</v>
      </c>
      <c r="S8" s="357">
        <v>928</v>
      </c>
      <c r="T8" s="357">
        <v>913</v>
      </c>
      <c r="U8" s="357">
        <v>929</v>
      </c>
      <c r="V8" s="357">
        <v>919</v>
      </c>
      <c r="W8" s="357">
        <v>916</v>
      </c>
      <c r="X8" s="357">
        <v>915</v>
      </c>
      <c r="Y8" s="357">
        <v>919</v>
      </c>
      <c r="Z8" s="357">
        <v>911</v>
      </c>
      <c r="AA8" s="349">
        <v>915</v>
      </c>
      <c r="AB8" s="346">
        <v>912</v>
      </c>
      <c r="AC8" s="357">
        <v>911</v>
      </c>
      <c r="AD8" s="357">
        <v>911</v>
      </c>
      <c r="AE8" s="357">
        <v>911</v>
      </c>
      <c r="AF8" s="357">
        <v>907</v>
      </c>
      <c r="AG8" s="357">
        <v>909</v>
      </c>
      <c r="AH8" s="357">
        <v>904</v>
      </c>
      <c r="AI8" s="357">
        <v>904</v>
      </c>
      <c r="AJ8" s="357">
        <v>901</v>
      </c>
      <c r="AK8" s="357">
        <v>898</v>
      </c>
      <c r="AL8" s="357">
        <v>897</v>
      </c>
      <c r="AM8" s="349">
        <v>897</v>
      </c>
      <c r="AN8" s="346">
        <v>1003</v>
      </c>
      <c r="AO8" s="357">
        <v>897</v>
      </c>
      <c r="AP8" s="357">
        <v>895</v>
      </c>
      <c r="AQ8" s="357">
        <v>894</v>
      </c>
      <c r="AR8" s="357">
        <v>925</v>
      </c>
      <c r="AS8" s="357">
        <v>924</v>
      </c>
      <c r="AT8" s="357">
        <v>921</v>
      </c>
      <c r="AU8" s="357">
        <v>919</v>
      </c>
      <c r="AV8" s="357">
        <v>918</v>
      </c>
      <c r="AW8" s="357">
        <v>918</v>
      </c>
      <c r="AX8" s="357">
        <v>914</v>
      </c>
      <c r="AY8" s="349">
        <v>911</v>
      </c>
      <c r="AZ8" s="346">
        <v>909</v>
      </c>
      <c r="BA8" s="357">
        <v>909</v>
      </c>
      <c r="BB8" s="357">
        <v>904</v>
      </c>
      <c r="BC8" s="357">
        <v>903</v>
      </c>
      <c r="BD8" s="357">
        <v>903</v>
      </c>
      <c r="BE8" s="357">
        <v>902</v>
      </c>
      <c r="BF8" s="357">
        <v>884</v>
      </c>
      <c r="BG8" s="357">
        <v>885</v>
      </c>
      <c r="BH8" s="357">
        <v>884</v>
      </c>
      <c r="BI8" s="357">
        <v>884</v>
      </c>
      <c r="BJ8" s="357">
        <v>881</v>
      </c>
      <c r="BK8" s="345">
        <v>882</v>
      </c>
      <c r="BL8" s="346">
        <v>671</v>
      </c>
      <c r="BM8" s="357">
        <v>670</v>
      </c>
      <c r="BN8" s="357">
        <v>696</v>
      </c>
      <c r="BO8" s="357">
        <v>698</v>
      </c>
      <c r="BP8" s="357">
        <v>698</v>
      </c>
      <c r="BQ8" s="357">
        <v>700</v>
      </c>
      <c r="BR8" s="357">
        <v>696</v>
      </c>
      <c r="BS8" s="357">
        <v>699</v>
      </c>
      <c r="BT8" s="357">
        <v>698</v>
      </c>
      <c r="BU8" s="357">
        <v>698</v>
      </c>
      <c r="BV8" s="357">
        <v>695</v>
      </c>
      <c r="BW8" s="345">
        <v>697</v>
      </c>
      <c r="BX8" s="346">
        <v>704</v>
      </c>
      <c r="BY8" s="357">
        <v>690</v>
      </c>
      <c r="BZ8" s="357">
        <v>731</v>
      </c>
      <c r="CA8" s="357">
        <v>725</v>
      </c>
      <c r="CB8" s="357">
        <v>720</v>
      </c>
      <c r="CC8" s="357">
        <v>717</v>
      </c>
      <c r="CD8" s="357">
        <v>714</v>
      </c>
      <c r="CE8" s="357">
        <v>714</v>
      </c>
      <c r="CF8" s="357">
        <v>710</v>
      </c>
      <c r="CG8" s="357">
        <v>709</v>
      </c>
      <c r="CH8" s="357">
        <v>701</v>
      </c>
      <c r="CI8" s="345">
        <v>696</v>
      </c>
      <c r="CJ8" s="346">
        <v>697</v>
      </c>
      <c r="CK8" s="357">
        <v>698</v>
      </c>
      <c r="CL8" s="357">
        <v>698</v>
      </c>
      <c r="CM8" s="357">
        <v>708</v>
      </c>
      <c r="CN8" s="357">
        <v>706</v>
      </c>
      <c r="CO8" s="357">
        <v>713</v>
      </c>
      <c r="CP8" s="357">
        <v>712</v>
      </c>
      <c r="CQ8" s="357">
        <v>719</v>
      </c>
      <c r="CR8" s="357">
        <v>717</v>
      </c>
      <c r="CS8" s="345">
        <v>715</v>
      </c>
      <c r="CT8" s="349">
        <v>712</v>
      </c>
      <c r="CU8" s="345">
        <v>707</v>
      </c>
      <c r="CV8" s="357">
        <v>704</v>
      </c>
      <c r="CW8" s="103">
        <v>-3</v>
      </c>
      <c r="CX8" s="83">
        <v>-0.42613636363636359</v>
      </c>
      <c r="CY8" s="103">
        <v>8</v>
      </c>
      <c r="CZ8" s="83">
        <v>1.1494252873563218</v>
      </c>
      <c r="DA8" s="1"/>
      <c r="DB8" s="227" t="s">
        <v>778</v>
      </c>
      <c r="DD8" s="104" t="s">
        <v>470</v>
      </c>
      <c r="DE8" s="102">
        <v>82249</v>
      </c>
      <c r="DF8" s="105">
        <v>106135</v>
      </c>
      <c r="DG8" s="105">
        <v>105454</v>
      </c>
      <c r="DH8" s="3">
        <v>103814</v>
      </c>
      <c r="DI8" s="3">
        <v>104847</v>
      </c>
      <c r="DJ8" s="3">
        <v>109587</v>
      </c>
      <c r="DK8" s="3">
        <v>105289</v>
      </c>
    </row>
    <row r="9" spans="1:118" ht="15" customHeight="1" outlineLevel="2">
      <c r="A9" s="371">
        <v>585</v>
      </c>
      <c r="B9" s="14" t="s">
        <v>288</v>
      </c>
      <c r="C9" s="340" t="s">
        <v>295</v>
      </c>
      <c r="D9" s="346">
        <v>212</v>
      </c>
      <c r="E9" s="357">
        <v>212</v>
      </c>
      <c r="F9" s="357">
        <v>212</v>
      </c>
      <c r="G9" s="357">
        <v>212</v>
      </c>
      <c r="H9" s="357">
        <v>212</v>
      </c>
      <c r="I9" s="357">
        <v>212</v>
      </c>
      <c r="J9" s="357">
        <v>212</v>
      </c>
      <c r="K9" s="357">
        <v>212</v>
      </c>
      <c r="L9" s="357">
        <v>212</v>
      </c>
      <c r="M9" s="357">
        <v>212</v>
      </c>
      <c r="N9" s="357">
        <v>212</v>
      </c>
      <c r="O9" s="349">
        <v>236</v>
      </c>
      <c r="P9" s="346">
        <v>235</v>
      </c>
      <c r="Q9" s="357">
        <v>220</v>
      </c>
      <c r="R9" s="357">
        <v>218</v>
      </c>
      <c r="S9" s="357">
        <v>285</v>
      </c>
      <c r="T9" s="357">
        <v>282</v>
      </c>
      <c r="U9" s="357">
        <v>289</v>
      </c>
      <c r="V9" s="357">
        <v>288</v>
      </c>
      <c r="W9" s="357">
        <v>292</v>
      </c>
      <c r="X9" s="357">
        <v>292</v>
      </c>
      <c r="Y9" s="357">
        <v>295</v>
      </c>
      <c r="Z9" s="357">
        <v>294</v>
      </c>
      <c r="AA9" s="349">
        <v>294</v>
      </c>
      <c r="AB9" s="346">
        <v>293</v>
      </c>
      <c r="AC9" s="357">
        <v>293</v>
      </c>
      <c r="AD9" s="357">
        <v>293</v>
      </c>
      <c r="AE9" s="357">
        <v>293</v>
      </c>
      <c r="AF9" s="357">
        <v>291</v>
      </c>
      <c r="AG9" s="357">
        <v>291</v>
      </c>
      <c r="AH9" s="357">
        <v>291</v>
      </c>
      <c r="AI9" s="357">
        <v>293</v>
      </c>
      <c r="AJ9" s="357">
        <v>292</v>
      </c>
      <c r="AK9" s="357">
        <v>292</v>
      </c>
      <c r="AL9" s="357">
        <v>291</v>
      </c>
      <c r="AM9" s="349">
        <v>291</v>
      </c>
      <c r="AN9" s="346">
        <v>291</v>
      </c>
      <c r="AO9" s="357">
        <v>293</v>
      </c>
      <c r="AP9" s="357">
        <v>293</v>
      </c>
      <c r="AQ9" s="357">
        <v>293</v>
      </c>
      <c r="AR9" s="357">
        <v>292</v>
      </c>
      <c r="AS9" s="357">
        <v>292</v>
      </c>
      <c r="AT9" s="357">
        <v>291</v>
      </c>
      <c r="AU9" s="357">
        <v>290</v>
      </c>
      <c r="AV9" s="357">
        <v>289</v>
      </c>
      <c r="AW9" s="357">
        <v>289</v>
      </c>
      <c r="AX9" s="357">
        <v>288</v>
      </c>
      <c r="AY9" s="349">
        <v>288</v>
      </c>
      <c r="AZ9" s="346">
        <v>288</v>
      </c>
      <c r="BA9" s="357">
        <v>288</v>
      </c>
      <c r="BB9" s="357">
        <v>286</v>
      </c>
      <c r="BC9" s="357">
        <v>286</v>
      </c>
      <c r="BD9" s="357">
        <v>283</v>
      </c>
      <c r="BE9" s="357">
        <v>282</v>
      </c>
      <c r="BF9" s="357">
        <v>281</v>
      </c>
      <c r="BG9" s="357">
        <v>283</v>
      </c>
      <c r="BH9" s="357">
        <v>281</v>
      </c>
      <c r="BI9" s="357">
        <v>281</v>
      </c>
      <c r="BJ9" s="357">
        <v>277</v>
      </c>
      <c r="BK9" s="345">
        <v>278</v>
      </c>
      <c r="BL9" s="346">
        <v>279</v>
      </c>
      <c r="BM9" s="357">
        <v>278</v>
      </c>
      <c r="BN9" s="357">
        <v>287</v>
      </c>
      <c r="BO9" s="357">
        <v>286</v>
      </c>
      <c r="BP9" s="357">
        <v>286</v>
      </c>
      <c r="BQ9" s="357">
        <v>288</v>
      </c>
      <c r="BR9" s="357">
        <v>283</v>
      </c>
      <c r="BS9" s="357">
        <v>283</v>
      </c>
      <c r="BT9" s="357">
        <v>283</v>
      </c>
      <c r="BU9" s="357">
        <v>283</v>
      </c>
      <c r="BV9" s="357">
        <v>281</v>
      </c>
      <c r="BW9" s="345">
        <v>282</v>
      </c>
      <c r="BX9" s="346">
        <v>285</v>
      </c>
      <c r="BY9" s="357">
        <v>281</v>
      </c>
      <c r="BZ9" s="357">
        <v>294</v>
      </c>
      <c r="CA9" s="357">
        <v>289</v>
      </c>
      <c r="CB9" s="357">
        <v>293</v>
      </c>
      <c r="CC9" s="357">
        <v>291</v>
      </c>
      <c r="CD9" s="357">
        <v>291</v>
      </c>
      <c r="CE9" s="357">
        <v>291</v>
      </c>
      <c r="CF9" s="357">
        <v>290</v>
      </c>
      <c r="CG9" s="357">
        <v>290</v>
      </c>
      <c r="CH9" s="357">
        <v>289</v>
      </c>
      <c r="CI9" s="345">
        <v>278</v>
      </c>
      <c r="CJ9" s="346">
        <v>281</v>
      </c>
      <c r="CK9" s="357">
        <v>281</v>
      </c>
      <c r="CL9" s="357">
        <v>281</v>
      </c>
      <c r="CM9" s="357">
        <v>284</v>
      </c>
      <c r="CN9" s="357">
        <v>284</v>
      </c>
      <c r="CO9" s="357">
        <v>284</v>
      </c>
      <c r="CP9" s="357">
        <v>282</v>
      </c>
      <c r="CQ9" s="357">
        <v>283</v>
      </c>
      <c r="CR9" s="357">
        <v>284</v>
      </c>
      <c r="CS9" s="345">
        <v>283</v>
      </c>
      <c r="CT9" s="349">
        <v>285</v>
      </c>
      <c r="CU9" s="345">
        <v>280</v>
      </c>
      <c r="CV9" s="357">
        <v>280</v>
      </c>
      <c r="CW9" s="103">
        <v>0</v>
      </c>
      <c r="CX9" s="83">
        <v>0</v>
      </c>
      <c r="CY9" s="103">
        <v>2</v>
      </c>
      <c r="CZ9" s="83">
        <v>0.71942446043165476</v>
      </c>
      <c r="DA9" s="1"/>
      <c r="DB9" s="227" t="s">
        <v>809</v>
      </c>
      <c r="DD9" s="104" t="s">
        <v>471</v>
      </c>
      <c r="DE9" s="102">
        <v>106911</v>
      </c>
      <c r="DF9" s="105">
        <v>106103</v>
      </c>
      <c r="DG9" s="105">
        <v>105172</v>
      </c>
      <c r="DH9" s="3">
        <v>103633</v>
      </c>
      <c r="DI9" s="3">
        <v>104974</v>
      </c>
      <c r="DJ9" s="3">
        <v>108409</v>
      </c>
      <c r="DK9" s="3">
        <v>106390</v>
      </c>
    </row>
    <row r="10" spans="1:118" ht="15" customHeight="1" outlineLevel="2">
      <c r="A10" s="371">
        <v>591</v>
      </c>
      <c r="B10" s="14" t="s">
        <v>288</v>
      </c>
      <c r="C10" s="340" t="s">
        <v>297</v>
      </c>
      <c r="D10" s="346">
        <v>226</v>
      </c>
      <c r="E10" s="357">
        <v>226</v>
      </c>
      <c r="F10" s="357">
        <v>226</v>
      </c>
      <c r="G10" s="357">
        <v>226</v>
      </c>
      <c r="H10" s="357">
        <v>226</v>
      </c>
      <c r="I10" s="357">
        <v>228</v>
      </c>
      <c r="J10" s="357">
        <v>228</v>
      </c>
      <c r="K10" s="357">
        <v>228</v>
      </c>
      <c r="L10" s="357">
        <v>228</v>
      </c>
      <c r="M10" s="357">
        <v>228</v>
      </c>
      <c r="N10" s="357">
        <v>228</v>
      </c>
      <c r="O10" s="349">
        <v>241</v>
      </c>
      <c r="P10" s="346">
        <v>241</v>
      </c>
      <c r="Q10" s="357">
        <v>209</v>
      </c>
      <c r="R10" s="357">
        <v>207</v>
      </c>
      <c r="S10" s="357">
        <v>265</v>
      </c>
      <c r="T10" s="357">
        <v>255</v>
      </c>
      <c r="U10" s="357">
        <v>264</v>
      </c>
      <c r="V10" s="357">
        <v>266</v>
      </c>
      <c r="W10" s="357">
        <v>266</v>
      </c>
      <c r="X10" s="357">
        <v>266</v>
      </c>
      <c r="Y10" s="357">
        <v>266</v>
      </c>
      <c r="Z10" s="357">
        <v>266</v>
      </c>
      <c r="AA10" s="349">
        <v>266</v>
      </c>
      <c r="AB10" s="346">
        <v>265</v>
      </c>
      <c r="AC10" s="357">
        <v>264</v>
      </c>
      <c r="AD10" s="357">
        <v>265</v>
      </c>
      <c r="AE10" s="357">
        <v>265</v>
      </c>
      <c r="AF10" s="357">
        <v>264</v>
      </c>
      <c r="AG10" s="357">
        <v>263</v>
      </c>
      <c r="AH10" s="357">
        <v>263</v>
      </c>
      <c r="AI10" s="357">
        <v>263</v>
      </c>
      <c r="AJ10" s="357">
        <v>263</v>
      </c>
      <c r="AK10" s="357">
        <v>263</v>
      </c>
      <c r="AL10" s="357">
        <v>262</v>
      </c>
      <c r="AM10" s="349">
        <v>262</v>
      </c>
      <c r="AN10" s="346">
        <v>262</v>
      </c>
      <c r="AO10" s="357">
        <v>262</v>
      </c>
      <c r="AP10" s="357">
        <v>262</v>
      </c>
      <c r="AQ10" s="357">
        <v>262</v>
      </c>
      <c r="AR10" s="357">
        <v>262</v>
      </c>
      <c r="AS10" s="357">
        <v>262</v>
      </c>
      <c r="AT10" s="357">
        <v>261</v>
      </c>
      <c r="AU10" s="357">
        <v>260</v>
      </c>
      <c r="AV10" s="357">
        <v>259</v>
      </c>
      <c r="AW10" s="357">
        <v>259</v>
      </c>
      <c r="AX10" s="357">
        <v>258</v>
      </c>
      <c r="AY10" s="349">
        <v>258</v>
      </c>
      <c r="AZ10" s="346">
        <v>257</v>
      </c>
      <c r="BA10" s="357">
        <v>257</v>
      </c>
      <c r="BB10" s="357">
        <v>257</v>
      </c>
      <c r="BC10" s="357">
        <v>256</v>
      </c>
      <c r="BD10" s="357">
        <v>255</v>
      </c>
      <c r="BE10" s="357">
        <v>255</v>
      </c>
      <c r="BF10" s="357">
        <v>247</v>
      </c>
      <c r="BG10" s="357">
        <v>250</v>
      </c>
      <c r="BH10" s="357">
        <v>250</v>
      </c>
      <c r="BI10" s="357">
        <v>250</v>
      </c>
      <c r="BJ10" s="357">
        <v>247</v>
      </c>
      <c r="BK10" s="345">
        <v>247</v>
      </c>
      <c r="BL10" s="346">
        <v>247</v>
      </c>
      <c r="BM10" s="357">
        <v>247</v>
      </c>
      <c r="BN10" s="357">
        <v>255</v>
      </c>
      <c r="BO10" s="357">
        <v>256</v>
      </c>
      <c r="BP10" s="357">
        <v>256</v>
      </c>
      <c r="BQ10" s="357">
        <v>257</v>
      </c>
      <c r="BR10" s="357">
        <v>253</v>
      </c>
      <c r="BS10" s="357">
        <v>253</v>
      </c>
      <c r="BT10" s="357">
        <v>252</v>
      </c>
      <c r="BU10" s="357">
        <v>252</v>
      </c>
      <c r="BV10" s="357">
        <v>253</v>
      </c>
      <c r="BW10" s="345">
        <v>250</v>
      </c>
      <c r="BX10" s="346">
        <v>251</v>
      </c>
      <c r="BY10" s="357">
        <v>251</v>
      </c>
      <c r="BZ10" s="357">
        <v>260</v>
      </c>
      <c r="CA10" s="357">
        <v>259</v>
      </c>
      <c r="CB10" s="357">
        <v>263</v>
      </c>
      <c r="CC10" s="357">
        <v>265</v>
      </c>
      <c r="CD10" s="357">
        <v>268</v>
      </c>
      <c r="CE10" s="357">
        <v>268</v>
      </c>
      <c r="CF10" s="357">
        <v>266</v>
      </c>
      <c r="CG10" s="357">
        <v>267</v>
      </c>
      <c r="CH10" s="357">
        <v>267</v>
      </c>
      <c r="CI10" s="345">
        <v>261</v>
      </c>
      <c r="CJ10" s="346">
        <v>261</v>
      </c>
      <c r="CK10" s="357">
        <v>258</v>
      </c>
      <c r="CL10" s="357">
        <v>256</v>
      </c>
      <c r="CM10" s="357">
        <v>259</v>
      </c>
      <c r="CN10" s="357">
        <v>259</v>
      </c>
      <c r="CO10" s="357">
        <v>261</v>
      </c>
      <c r="CP10" s="357">
        <v>260</v>
      </c>
      <c r="CQ10" s="357">
        <v>265</v>
      </c>
      <c r="CR10" s="357">
        <v>267</v>
      </c>
      <c r="CS10" s="345">
        <v>267</v>
      </c>
      <c r="CT10" s="349">
        <v>266</v>
      </c>
      <c r="CU10" s="345">
        <v>265</v>
      </c>
      <c r="CV10" s="357">
        <v>264</v>
      </c>
      <c r="CW10" s="103">
        <v>-1</v>
      </c>
      <c r="CX10" s="83">
        <v>-0.37878787878787878</v>
      </c>
      <c r="CY10" s="103">
        <v>3</v>
      </c>
      <c r="CZ10" s="83">
        <v>1.1494252873563218</v>
      </c>
      <c r="DA10" s="1"/>
      <c r="DB10" s="227" t="s">
        <v>810</v>
      </c>
      <c r="DD10" s="104" t="s">
        <v>472</v>
      </c>
      <c r="DE10" s="102">
        <v>105353</v>
      </c>
      <c r="DF10" s="105">
        <v>106066</v>
      </c>
      <c r="DG10" s="105">
        <v>105044</v>
      </c>
      <c r="DH10" s="3">
        <v>106477</v>
      </c>
      <c r="DI10" s="3">
        <v>104974</v>
      </c>
      <c r="DJ10" s="3">
        <v>108840</v>
      </c>
      <c r="DK10" s="3">
        <v>106237</v>
      </c>
    </row>
    <row r="11" spans="1:118" ht="15" customHeight="1" outlineLevel="2">
      <c r="A11" s="371">
        <v>893</v>
      </c>
      <c r="B11" s="14" t="s">
        <v>288</v>
      </c>
      <c r="C11" s="340" t="s">
        <v>298</v>
      </c>
      <c r="D11" s="346">
        <v>163</v>
      </c>
      <c r="E11" s="357">
        <v>170</v>
      </c>
      <c r="F11" s="357">
        <v>167</v>
      </c>
      <c r="G11" s="357">
        <v>167</v>
      </c>
      <c r="H11" s="357">
        <v>167</v>
      </c>
      <c r="I11" s="357">
        <v>167</v>
      </c>
      <c r="J11" s="357">
        <v>169</v>
      </c>
      <c r="K11" s="357">
        <v>182</v>
      </c>
      <c r="L11" s="357">
        <v>185</v>
      </c>
      <c r="M11" s="357">
        <v>186</v>
      </c>
      <c r="N11" s="357">
        <v>185</v>
      </c>
      <c r="O11" s="349">
        <v>200</v>
      </c>
      <c r="P11" s="346">
        <v>196</v>
      </c>
      <c r="Q11" s="357">
        <v>174</v>
      </c>
      <c r="R11" s="357">
        <v>173</v>
      </c>
      <c r="S11" s="357">
        <v>213</v>
      </c>
      <c r="T11" s="357">
        <v>210</v>
      </c>
      <c r="U11" s="357">
        <v>209</v>
      </c>
      <c r="V11" s="357">
        <v>206</v>
      </c>
      <c r="W11" s="357">
        <v>204</v>
      </c>
      <c r="X11" s="357">
        <v>203</v>
      </c>
      <c r="Y11" s="357">
        <v>204</v>
      </c>
      <c r="Z11" s="357">
        <v>204</v>
      </c>
      <c r="AA11" s="349">
        <v>209</v>
      </c>
      <c r="AB11" s="346">
        <v>209</v>
      </c>
      <c r="AC11" s="357">
        <v>211</v>
      </c>
      <c r="AD11" s="357">
        <v>213</v>
      </c>
      <c r="AE11" s="357">
        <v>213</v>
      </c>
      <c r="AF11" s="357">
        <v>214</v>
      </c>
      <c r="AG11" s="357">
        <v>214</v>
      </c>
      <c r="AH11" s="357">
        <v>215</v>
      </c>
      <c r="AI11" s="357">
        <v>219</v>
      </c>
      <c r="AJ11" s="357">
        <v>219</v>
      </c>
      <c r="AK11" s="357">
        <v>221</v>
      </c>
      <c r="AL11" s="357">
        <v>221</v>
      </c>
      <c r="AM11" s="349">
        <v>221</v>
      </c>
      <c r="AN11" s="346">
        <v>219</v>
      </c>
      <c r="AO11" s="357">
        <v>222</v>
      </c>
      <c r="AP11" s="357">
        <v>222</v>
      </c>
      <c r="AQ11" s="357">
        <v>222</v>
      </c>
      <c r="AR11" s="357">
        <v>222</v>
      </c>
      <c r="AS11" s="357">
        <v>221</v>
      </c>
      <c r="AT11" s="357">
        <v>216</v>
      </c>
      <c r="AU11" s="357">
        <v>215</v>
      </c>
      <c r="AV11" s="357">
        <v>215</v>
      </c>
      <c r="AW11" s="357">
        <v>215</v>
      </c>
      <c r="AX11" s="357">
        <v>215</v>
      </c>
      <c r="AY11" s="349">
        <v>215</v>
      </c>
      <c r="AZ11" s="346">
        <v>214</v>
      </c>
      <c r="BA11" s="357">
        <v>214</v>
      </c>
      <c r="BB11" s="357">
        <v>214</v>
      </c>
      <c r="BC11" s="357">
        <v>214</v>
      </c>
      <c r="BD11" s="357">
        <v>214</v>
      </c>
      <c r="BE11" s="357">
        <v>214</v>
      </c>
      <c r="BF11" s="357">
        <v>212</v>
      </c>
      <c r="BG11" s="357">
        <v>209</v>
      </c>
      <c r="BH11" s="357">
        <v>209</v>
      </c>
      <c r="BI11" s="357">
        <v>210</v>
      </c>
      <c r="BJ11" s="357">
        <v>205</v>
      </c>
      <c r="BK11" s="345">
        <v>205</v>
      </c>
      <c r="BL11" s="346">
        <v>257</v>
      </c>
      <c r="BM11" s="357">
        <v>256</v>
      </c>
      <c r="BN11" s="357">
        <v>259</v>
      </c>
      <c r="BO11" s="357">
        <v>264</v>
      </c>
      <c r="BP11" s="357">
        <v>264</v>
      </c>
      <c r="BQ11" s="357">
        <v>265</v>
      </c>
      <c r="BR11" s="357">
        <v>263</v>
      </c>
      <c r="BS11" s="357">
        <v>263</v>
      </c>
      <c r="BT11" s="357">
        <v>263</v>
      </c>
      <c r="BU11" s="357">
        <v>263</v>
      </c>
      <c r="BV11" s="357">
        <v>261</v>
      </c>
      <c r="BW11" s="345">
        <v>261</v>
      </c>
      <c r="BX11" s="346">
        <v>258</v>
      </c>
      <c r="BY11" s="357">
        <v>258</v>
      </c>
      <c r="BZ11" s="357">
        <v>269</v>
      </c>
      <c r="CA11" s="357">
        <v>266</v>
      </c>
      <c r="CB11" s="357">
        <v>270</v>
      </c>
      <c r="CC11" s="357">
        <v>273</v>
      </c>
      <c r="CD11" s="357">
        <v>275</v>
      </c>
      <c r="CE11" s="357">
        <v>275</v>
      </c>
      <c r="CF11" s="357">
        <v>276</v>
      </c>
      <c r="CG11" s="357">
        <v>277</v>
      </c>
      <c r="CH11" s="357">
        <v>274</v>
      </c>
      <c r="CI11" s="345">
        <v>269</v>
      </c>
      <c r="CJ11" s="346">
        <v>271</v>
      </c>
      <c r="CK11" s="357">
        <v>271</v>
      </c>
      <c r="CL11" s="357">
        <v>272</v>
      </c>
      <c r="CM11" s="357">
        <v>278</v>
      </c>
      <c r="CN11" s="357">
        <v>274</v>
      </c>
      <c r="CO11" s="357">
        <v>273</v>
      </c>
      <c r="CP11" s="357">
        <v>273</v>
      </c>
      <c r="CQ11" s="357">
        <v>273</v>
      </c>
      <c r="CR11" s="357">
        <v>273</v>
      </c>
      <c r="CS11" s="345">
        <v>274</v>
      </c>
      <c r="CT11" s="349">
        <v>273</v>
      </c>
      <c r="CU11" s="345">
        <v>273</v>
      </c>
      <c r="CV11" s="357">
        <v>272</v>
      </c>
      <c r="CW11" s="103">
        <v>-1</v>
      </c>
      <c r="CX11" s="83">
        <v>-0.36764705882352938</v>
      </c>
      <c r="CY11" s="103">
        <v>3</v>
      </c>
      <c r="CZ11" s="83">
        <v>1.1152416356877324</v>
      </c>
      <c r="DD11" s="104" t="s">
        <v>473</v>
      </c>
      <c r="DE11" s="102">
        <v>106974</v>
      </c>
      <c r="DF11" s="105">
        <v>105780</v>
      </c>
      <c r="DG11" s="105">
        <v>104884</v>
      </c>
      <c r="DH11" s="3">
        <v>106223</v>
      </c>
      <c r="DI11" s="1">
        <v>105266</v>
      </c>
      <c r="DJ11" s="672">
        <v>108461</v>
      </c>
      <c r="DK11" s="672">
        <v>106318</v>
      </c>
    </row>
    <row r="12" spans="1:118" ht="15" outlineLevel="1">
      <c r="A12" s="123" t="s">
        <v>299</v>
      </c>
      <c r="B12" s="25"/>
      <c r="C12" s="26"/>
      <c r="D12" s="43">
        <v>3895</v>
      </c>
      <c r="E12" s="44">
        <v>3895</v>
      </c>
      <c r="F12" s="44">
        <v>3895</v>
      </c>
      <c r="G12" s="44">
        <v>3895</v>
      </c>
      <c r="H12" s="44">
        <v>3895</v>
      </c>
      <c r="I12" s="44">
        <v>3921</v>
      </c>
      <c r="J12" s="44">
        <v>3918</v>
      </c>
      <c r="K12" s="44">
        <v>3921</v>
      </c>
      <c r="L12" s="44">
        <v>3921</v>
      </c>
      <c r="M12" s="44">
        <v>3921</v>
      </c>
      <c r="N12" s="44">
        <v>3913</v>
      </c>
      <c r="O12" s="231">
        <v>4071</v>
      </c>
      <c r="P12" s="43">
        <v>4058</v>
      </c>
      <c r="Q12" s="44">
        <v>3463</v>
      </c>
      <c r="R12" s="44">
        <v>3424</v>
      </c>
      <c r="S12" s="44">
        <v>4210</v>
      </c>
      <c r="T12" s="44">
        <v>4145</v>
      </c>
      <c r="U12" s="44">
        <v>4163</v>
      </c>
      <c r="V12" s="44">
        <v>4119</v>
      </c>
      <c r="W12" s="44">
        <v>4124</v>
      </c>
      <c r="X12" s="44">
        <v>4122</v>
      </c>
      <c r="Y12" s="44">
        <v>4146</v>
      </c>
      <c r="Z12" s="44">
        <v>4138</v>
      </c>
      <c r="AA12" s="231">
        <v>4153</v>
      </c>
      <c r="AB12" s="43">
        <v>4153</v>
      </c>
      <c r="AC12" s="44">
        <v>4158</v>
      </c>
      <c r="AD12" s="44">
        <v>4156</v>
      </c>
      <c r="AE12" s="44">
        <v>4155</v>
      </c>
      <c r="AF12" s="44">
        <v>4135</v>
      </c>
      <c r="AG12" s="44">
        <v>4124</v>
      </c>
      <c r="AH12" s="44">
        <v>4125</v>
      </c>
      <c r="AI12" s="44">
        <v>4138</v>
      </c>
      <c r="AJ12" s="44">
        <v>4143</v>
      </c>
      <c r="AK12" s="44">
        <v>4150</v>
      </c>
      <c r="AL12" s="44">
        <v>4145</v>
      </c>
      <c r="AM12" s="231">
        <v>4144</v>
      </c>
      <c r="AN12" s="43">
        <v>4142</v>
      </c>
      <c r="AO12" s="44">
        <v>4148</v>
      </c>
      <c r="AP12" s="44">
        <v>4138</v>
      </c>
      <c r="AQ12" s="44">
        <v>4131</v>
      </c>
      <c r="AR12" s="44">
        <v>4123</v>
      </c>
      <c r="AS12" s="44">
        <v>4120</v>
      </c>
      <c r="AT12" s="44">
        <v>4112</v>
      </c>
      <c r="AU12" s="44">
        <v>4108</v>
      </c>
      <c r="AV12" s="44">
        <v>4100</v>
      </c>
      <c r="AW12" s="44">
        <v>4092</v>
      </c>
      <c r="AX12" s="44">
        <v>4083</v>
      </c>
      <c r="AY12" s="231">
        <v>4076</v>
      </c>
      <c r="AZ12" s="43">
        <v>4073</v>
      </c>
      <c r="BA12" s="44">
        <v>4064</v>
      </c>
      <c r="BB12" s="44">
        <v>4044</v>
      </c>
      <c r="BC12" s="44">
        <v>4035</v>
      </c>
      <c r="BD12" s="44">
        <v>4026</v>
      </c>
      <c r="BE12" s="44">
        <v>4016</v>
      </c>
      <c r="BF12" s="44">
        <v>3938</v>
      </c>
      <c r="BG12" s="44">
        <v>3910</v>
      </c>
      <c r="BH12" s="44">
        <v>3907</v>
      </c>
      <c r="BI12" s="44">
        <v>3899</v>
      </c>
      <c r="BJ12" s="44">
        <v>3901</v>
      </c>
      <c r="BK12" s="56">
        <v>3895</v>
      </c>
      <c r="BL12" s="43">
        <v>3880</v>
      </c>
      <c r="BM12" s="44">
        <v>3874</v>
      </c>
      <c r="BN12" s="44">
        <v>3927</v>
      </c>
      <c r="BO12" s="44">
        <v>3940</v>
      </c>
      <c r="BP12" s="44">
        <v>3940</v>
      </c>
      <c r="BQ12" s="44">
        <v>3995</v>
      </c>
      <c r="BR12" s="44">
        <v>3933</v>
      </c>
      <c r="BS12" s="44">
        <v>3951</v>
      </c>
      <c r="BT12" s="44">
        <v>3931</v>
      </c>
      <c r="BU12" s="44">
        <v>3915</v>
      </c>
      <c r="BV12" s="44">
        <v>3908</v>
      </c>
      <c r="BW12" s="56">
        <v>3922</v>
      </c>
      <c r="BX12" s="43">
        <v>3952</v>
      </c>
      <c r="BY12" s="44">
        <v>3900</v>
      </c>
      <c r="BZ12" s="44">
        <v>4338</v>
      </c>
      <c r="CA12" s="44">
        <v>4109</v>
      </c>
      <c r="CB12" s="44">
        <v>4218</v>
      </c>
      <c r="CC12" s="44">
        <v>4208</v>
      </c>
      <c r="CD12" s="44">
        <v>4186</v>
      </c>
      <c r="CE12" s="44">
        <v>4170</v>
      </c>
      <c r="CF12" s="44">
        <v>4152</v>
      </c>
      <c r="CG12" s="44">
        <v>4174</v>
      </c>
      <c r="CH12" s="44">
        <v>4146</v>
      </c>
      <c r="CI12" s="56">
        <v>4136</v>
      </c>
      <c r="CJ12" s="43">
        <v>4140</v>
      </c>
      <c r="CK12" s="44">
        <v>4110</v>
      </c>
      <c r="CL12" s="44">
        <v>4122</v>
      </c>
      <c r="CM12" s="44">
        <v>4176</v>
      </c>
      <c r="CN12" s="44">
        <v>4174</v>
      </c>
      <c r="CO12" s="44">
        <v>4202</v>
      </c>
      <c r="CP12" s="44">
        <v>4173</v>
      </c>
      <c r="CQ12" s="44">
        <v>4205</v>
      </c>
      <c r="CR12" s="44">
        <v>4195</v>
      </c>
      <c r="CS12" s="56">
        <v>4177</v>
      </c>
      <c r="CT12" s="231">
        <v>4199</v>
      </c>
      <c r="CU12" s="44">
        <v>4184</v>
      </c>
      <c r="CV12" s="44">
        <v>4169</v>
      </c>
      <c r="CW12" s="103">
        <v>-15</v>
      </c>
      <c r="CX12" s="83">
        <v>-0.35979851283281361</v>
      </c>
      <c r="CY12" s="103">
        <v>33</v>
      </c>
      <c r="CZ12" s="83">
        <v>0.7978723404255319</v>
      </c>
      <c r="DD12" s="104" t="s">
        <v>474</v>
      </c>
      <c r="DE12" s="102">
        <v>105793</v>
      </c>
      <c r="DF12" s="105">
        <v>105898</v>
      </c>
      <c r="DG12" s="105">
        <v>104625</v>
      </c>
      <c r="DH12" s="3">
        <v>104412</v>
      </c>
      <c r="DI12" s="1">
        <v>104021</v>
      </c>
      <c r="DJ12" s="672">
        <v>107936</v>
      </c>
      <c r="DK12" s="672">
        <v>106026</v>
      </c>
    </row>
    <row r="13" spans="1:118" ht="15" outlineLevel="2">
      <c r="A13" s="371">
        <v>120</v>
      </c>
      <c r="B13" s="14" t="s">
        <v>299</v>
      </c>
      <c r="C13" s="340" t="s">
        <v>300</v>
      </c>
      <c r="D13" s="346">
        <v>273</v>
      </c>
      <c r="E13" s="357">
        <v>273</v>
      </c>
      <c r="F13" s="357">
        <v>273</v>
      </c>
      <c r="G13" s="357">
        <v>273</v>
      </c>
      <c r="H13" s="357">
        <v>273</v>
      </c>
      <c r="I13" s="357">
        <v>273</v>
      </c>
      <c r="J13" s="357">
        <v>273</v>
      </c>
      <c r="K13" s="357">
        <v>273</v>
      </c>
      <c r="L13" s="357">
        <v>273</v>
      </c>
      <c r="M13" s="357">
        <v>273</v>
      </c>
      <c r="N13" s="357">
        <v>273</v>
      </c>
      <c r="O13" s="349">
        <v>290</v>
      </c>
      <c r="P13" s="346">
        <v>288</v>
      </c>
      <c r="Q13" s="357">
        <v>258</v>
      </c>
      <c r="R13" s="357">
        <v>257</v>
      </c>
      <c r="S13" s="357">
        <v>339</v>
      </c>
      <c r="T13" s="357">
        <v>335</v>
      </c>
      <c r="U13" s="357">
        <v>341</v>
      </c>
      <c r="V13" s="357">
        <v>343</v>
      </c>
      <c r="W13" s="357">
        <v>343</v>
      </c>
      <c r="X13" s="357">
        <v>343</v>
      </c>
      <c r="Y13" s="357">
        <v>346</v>
      </c>
      <c r="Z13" s="357">
        <v>346</v>
      </c>
      <c r="AA13" s="349">
        <v>351</v>
      </c>
      <c r="AB13" s="346">
        <v>351</v>
      </c>
      <c r="AC13" s="357">
        <v>351</v>
      </c>
      <c r="AD13" s="357">
        <v>350</v>
      </c>
      <c r="AE13" s="357">
        <v>350</v>
      </c>
      <c r="AF13" s="357">
        <v>354</v>
      </c>
      <c r="AG13" s="357">
        <v>352</v>
      </c>
      <c r="AH13" s="357">
        <v>351</v>
      </c>
      <c r="AI13" s="357">
        <v>353</v>
      </c>
      <c r="AJ13" s="357">
        <v>354</v>
      </c>
      <c r="AK13" s="357">
        <v>356</v>
      </c>
      <c r="AL13" s="357">
        <v>355</v>
      </c>
      <c r="AM13" s="349">
        <v>355</v>
      </c>
      <c r="AN13" s="346">
        <v>355</v>
      </c>
      <c r="AO13" s="357">
        <v>354</v>
      </c>
      <c r="AP13" s="357">
        <v>354</v>
      </c>
      <c r="AQ13" s="357">
        <v>353</v>
      </c>
      <c r="AR13" s="357">
        <v>352</v>
      </c>
      <c r="AS13" s="357">
        <v>352</v>
      </c>
      <c r="AT13" s="357">
        <v>352</v>
      </c>
      <c r="AU13" s="357">
        <v>352</v>
      </c>
      <c r="AV13" s="357">
        <v>350</v>
      </c>
      <c r="AW13" s="357">
        <v>349</v>
      </c>
      <c r="AX13" s="357">
        <v>348</v>
      </c>
      <c r="AY13" s="349">
        <v>346</v>
      </c>
      <c r="AZ13" s="346">
        <v>346</v>
      </c>
      <c r="BA13" s="357">
        <v>346</v>
      </c>
      <c r="BB13" s="357">
        <v>345</v>
      </c>
      <c r="BC13" s="357">
        <v>345</v>
      </c>
      <c r="BD13" s="357">
        <v>345</v>
      </c>
      <c r="BE13" s="357">
        <v>345</v>
      </c>
      <c r="BF13" s="357">
        <v>338</v>
      </c>
      <c r="BG13" s="357">
        <v>342</v>
      </c>
      <c r="BH13" s="357">
        <v>342</v>
      </c>
      <c r="BI13" s="357">
        <v>342</v>
      </c>
      <c r="BJ13" s="357">
        <v>340</v>
      </c>
      <c r="BK13" s="345">
        <v>340</v>
      </c>
      <c r="BL13" s="346">
        <v>339</v>
      </c>
      <c r="BM13" s="357">
        <v>339</v>
      </c>
      <c r="BN13" s="357">
        <v>339</v>
      </c>
      <c r="BO13" s="357">
        <v>340</v>
      </c>
      <c r="BP13" s="357">
        <v>340</v>
      </c>
      <c r="BQ13" s="357">
        <v>341</v>
      </c>
      <c r="BR13" s="357">
        <v>340</v>
      </c>
      <c r="BS13" s="357">
        <v>344</v>
      </c>
      <c r="BT13" s="357">
        <v>342</v>
      </c>
      <c r="BU13" s="357">
        <v>339</v>
      </c>
      <c r="BV13" s="357">
        <v>339</v>
      </c>
      <c r="BW13" s="345">
        <v>337</v>
      </c>
      <c r="BX13" s="346">
        <v>341</v>
      </c>
      <c r="BY13" s="357">
        <v>340</v>
      </c>
      <c r="BZ13" s="357">
        <v>349</v>
      </c>
      <c r="CA13" s="357">
        <v>322</v>
      </c>
      <c r="CB13" s="357">
        <v>332</v>
      </c>
      <c r="CC13" s="357">
        <v>330</v>
      </c>
      <c r="CD13" s="357">
        <v>329</v>
      </c>
      <c r="CE13" s="357">
        <v>328</v>
      </c>
      <c r="CF13" s="357">
        <v>328</v>
      </c>
      <c r="CG13" s="357">
        <v>331</v>
      </c>
      <c r="CH13" s="357">
        <v>328</v>
      </c>
      <c r="CI13" s="345">
        <v>330</v>
      </c>
      <c r="CJ13" s="346">
        <v>330</v>
      </c>
      <c r="CK13" s="357">
        <v>326</v>
      </c>
      <c r="CL13" s="357">
        <v>326</v>
      </c>
      <c r="CM13" s="357">
        <v>332</v>
      </c>
      <c r="CN13" s="357">
        <v>334</v>
      </c>
      <c r="CO13" s="357">
        <v>338</v>
      </c>
      <c r="CP13" s="357">
        <v>339</v>
      </c>
      <c r="CQ13" s="357">
        <v>341</v>
      </c>
      <c r="CR13" s="357">
        <v>342</v>
      </c>
      <c r="CS13" s="345">
        <v>344</v>
      </c>
      <c r="CT13" s="349">
        <v>346</v>
      </c>
      <c r="CU13" s="345">
        <v>345</v>
      </c>
      <c r="CV13" s="357">
        <v>344</v>
      </c>
      <c r="CW13" s="103">
        <v>-1</v>
      </c>
      <c r="CX13" s="83">
        <v>-0.29069767441860467</v>
      </c>
      <c r="CY13" s="103">
        <v>14</v>
      </c>
      <c r="CZ13" s="83">
        <v>4.2424242424242431</v>
      </c>
      <c r="DD13" s="104" t="s">
        <v>475</v>
      </c>
      <c r="DE13" s="102">
        <v>105484</v>
      </c>
      <c r="DF13" s="105">
        <v>106031</v>
      </c>
      <c r="DG13" s="105">
        <v>105164</v>
      </c>
      <c r="DH13" s="3">
        <v>104205</v>
      </c>
      <c r="DI13" s="1">
        <v>104098</v>
      </c>
      <c r="DJ13" s="672">
        <v>107598</v>
      </c>
      <c r="DK13" s="672">
        <v>106671</v>
      </c>
    </row>
    <row r="14" spans="1:118" ht="15" outlineLevel="2">
      <c r="A14" s="371">
        <v>154</v>
      </c>
      <c r="B14" s="14" t="s">
        <v>299</v>
      </c>
      <c r="C14" s="340" t="s">
        <v>301</v>
      </c>
      <c r="D14" s="346">
        <v>1791</v>
      </c>
      <c r="E14" s="357">
        <v>1791</v>
      </c>
      <c r="F14" s="357">
        <v>1791</v>
      </c>
      <c r="G14" s="357">
        <v>1791</v>
      </c>
      <c r="H14" s="357">
        <v>1791</v>
      </c>
      <c r="I14" s="357">
        <v>1805</v>
      </c>
      <c r="J14" s="357">
        <v>1803</v>
      </c>
      <c r="K14" s="357">
        <v>1805</v>
      </c>
      <c r="L14" s="357">
        <v>1805</v>
      </c>
      <c r="M14" s="357">
        <v>1805</v>
      </c>
      <c r="N14" s="357">
        <v>1800</v>
      </c>
      <c r="O14" s="349">
        <v>1826</v>
      </c>
      <c r="P14" s="346">
        <v>1819</v>
      </c>
      <c r="Q14" s="357">
        <v>1537</v>
      </c>
      <c r="R14" s="357">
        <v>1514</v>
      </c>
      <c r="S14" s="357">
        <v>1895</v>
      </c>
      <c r="T14" s="357">
        <v>1860</v>
      </c>
      <c r="U14" s="357">
        <v>1872</v>
      </c>
      <c r="V14" s="357">
        <v>1844</v>
      </c>
      <c r="W14" s="357">
        <v>1847</v>
      </c>
      <c r="X14" s="357">
        <v>1846</v>
      </c>
      <c r="Y14" s="357">
        <v>1849</v>
      </c>
      <c r="Z14" s="357">
        <v>1845</v>
      </c>
      <c r="AA14" s="349">
        <v>1844</v>
      </c>
      <c r="AB14" s="346">
        <v>1843</v>
      </c>
      <c r="AC14" s="357">
        <v>1841</v>
      </c>
      <c r="AD14" s="357">
        <v>1843</v>
      </c>
      <c r="AE14" s="357">
        <v>1843</v>
      </c>
      <c r="AF14" s="357">
        <v>1832</v>
      </c>
      <c r="AG14" s="357">
        <v>1830</v>
      </c>
      <c r="AH14" s="357">
        <v>1827</v>
      </c>
      <c r="AI14" s="357">
        <v>1831</v>
      </c>
      <c r="AJ14" s="357">
        <v>1832</v>
      </c>
      <c r="AK14" s="357">
        <v>1831</v>
      </c>
      <c r="AL14" s="357">
        <v>1828</v>
      </c>
      <c r="AM14" s="349">
        <v>1828</v>
      </c>
      <c r="AN14" s="346">
        <v>1828</v>
      </c>
      <c r="AO14" s="357">
        <v>1829</v>
      </c>
      <c r="AP14" s="357">
        <v>1822</v>
      </c>
      <c r="AQ14" s="357">
        <v>1818</v>
      </c>
      <c r="AR14" s="357">
        <v>1816</v>
      </c>
      <c r="AS14" s="357">
        <v>1815</v>
      </c>
      <c r="AT14" s="357">
        <v>1810</v>
      </c>
      <c r="AU14" s="357">
        <v>1807</v>
      </c>
      <c r="AV14" s="357">
        <v>1804</v>
      </c>
      <c r="AW14" s="357">
        <v>1802</v>
      </c>
      <c r="AX14" s="357">
        <v>1797</v>
      </c>
      <c r="AY14" s="349">
        <v>1794</v>
      </c>
      <c r="AZ14" s="346">
        <v>1794</v>
      </c>
      <c r="BA14" s="357">
        <v>1791</v>
      </c>
      <c r="BB14" s="357">
        <v>1781</v>
      </c>
      <c r="BC14" s="357">
        <v>1773</v>
      </c>
      <c r="BD14" s="357">
        <v>1769</v>
      </c>
      <c r="BE14" s="357">
        <v>1762</v>
      </c>
      <c r="BF14" s="357">
        <v>1734</v>
      </c>
      <c r="BG14" s="357">
        <v>1734</v>
      </c>
      <c r="BH14" s="357">
        <v>1733</v>
      </c>
      <c r="BI14" s="357">
        <v>1730</v>
      </c>
      <c r="BJ14" s="357">
        <v>1731</v>
      </c>
      <c r="BK14" s="345">
        <v>1729</v>
      </c>
      <c r="BL14" s="346">
        <v>1723</v>
      </c>
      <c r="BM14" s="357">
        <v>1720</v>
      </c>
      <c r="BN14" s="357">
        <v>1748</v>
      </c>
      <c r="BO14" s="357">
        <v>1754</v>
      </c>
      <c r="BP14" s="357">
        <v>1754</v>
      </c>
      <c r="BQ14" s="357">
        <v>1771</v>
      </c>
      <c r="BR14" s="357">
        <v>1734</v>
      </c>
      <c r="BS14" s="357">
        <v>1734</v>
      </c>
      <c r="BT14" s="357">
        <v>1724</v>
      </c>
      <c r="BU14" s="357">
        <v>1714</v>
      </c>
      <c r="BV14" s="357">
        <v>1710</v>
      </c>
      <c r="BW14" s="345">
        <v>1719</v>
      </c>
      <c r="BX14" s="346">
        <v>1737</v>
      </c>
      <c r="BY14" s="357">
        <v>1714</v>
      </c>
      <c r="BZ14" s="357">
        <v>1941</v>
      </c>
      <c r="CA14" s="357">
        <v>1875</v>
      </c>
      <c r="CB14" s="357">
        <v>1911</v>
      </c>
      <c r="CC14" s="357">
        <v>1909</v>
      </c>
      <c r="CD14" s="357">
        <v>1892</v>
      </c>
      <c r="CE14" s="357">
        <v>1881</v>
      </c>
      <c r="CF14" s="357">
        <v>1874</v>
      </c>
      <c r="CG14" s="357">
        <v>1884</v>
      </c>
      <c r="CH14" s="357">
        <v>1879</v>
      </c>
      <c r="CI14" s="345">
        <v>1867</v>
      </c>
      <c r="CJ14" s="346">
        <v>1864</v>
      </c>
      <c r="CK14" s="357">
        <v>1843</v>
      </c>
      <c r="CL14" s="357">
        <v>1851</v>
      </c>
      <c r="CM14" s="357">
        <v>1884</v>
      </c>
      <c r="CN14" s="357">
        <v>1884</v>
      </c>
      <c r="CO14" s="357">
        <v>1897</v>
      </c>
      <c r="CP14" s="357">
        <v>1878</v>
      </c>
      <c r="CQ14" s="357">
        <v>1904</v>
      </c>
      <c r="CR14" s="357">
        <v>1891</v>
      </c>
      <c r="CS14" s="345">
        <v>1877</v>
      </c>
      <c r="CT14" s="349">
        <v>1886</v>
      </c>
      <c r="CU14" s="345">
        <v>1877</v>
      </c>
      <c r="CV14" s="357">
        <v>1870</v>
      </c>
      <c r="CW14" s="103">
        <v>-7</v>
      </c>
      <c r="CX14" s="83">
        <v>-0.37433155080213903</v>
      </c>
      <c r="CY14" s="103">
        <v>3</v>
      </c>
      <c r="CZ14" s="83">
        <v>0.16068559185859668</v>
      </c>
      <c r="DD14" s="104" t="s">
        <v>476</v>
      </c>
      <c r="DE14" s="102">
        <v>105267</v>
      </c>
      <c r="DF14" s="105">
        <v>106045</v>
      </c>
      <c r="DG14" s="105">
        <v>104973</v>
      </c>
      <c r="DH14" s="3">
        <v>104074</v>
      </c>
      <c r="DI14" s="1">
        <v>103804</v>
      </c>
      <c r="DJ14" s="672">
        <v>107251</v>
      </c>
      <c r="DK14" s="672">
        <v>106662</v>
      </c>
    </row>
    <row r="15" spans="1:118" ht="15" outlineLevel="2">
      <c r="A15" s="371">
        <v>250</v>
      </c>
      <c r="B15" s="14" t="s">
        <v>299</v>
      </c>
      <c r="C15" s="340" t="s">
        <v>302</v>
      </c>
      <c r="D15" s="346">
        <v>696</v>
      </c>
      <c r="E15" s="357">
        <v>696</v>
      </c>
      <c r="F15" s="357">
        <v>696</v>
      </c>
      <c r="G15" s="357">
        <v>696</v>
      </c>
      <c r="H15" s="357">
        <v>696</v>
      </c>
      <c r="I15" s="357">
        <v>698</v>
      </c>
      <c r="J15" s="357">
        <v>698</v>
      </c>
      <c r="K15" s="357">
        <v>698</v>
      </c>
      <c r="L15" s="357">
        <v>698</v>
      </c>
      <c r="M15" s="357">
        <v>698</v>
      </c>
      <c r="N15" s="357">
        <v>698</v>
      </c>
      <c r="O15" s="349">
        <v>738</v>
      </c>
      <c r="P15" s="346">
        <v>737</v>
      </c>
      <c r="Q15" s="357">
        <v>620</v>
      </c>
      <c r="R15" s="357">
        <v>617</v>
      </c>
      <c r="S15" s="357">
        <v>742</v>
      </c>
      <c r="T15" s="357">
        <v>733</v>
      </c>
      <c r="U15" s="357">
        <v>727</v>
      </c>
      <c r="V15" s="357">
        <v>724</v>
      </c>
      <c r="W15" s="357">
        <v>725</v>
      </c>
      <c r="X15" s="357">
        <v>724</v>
      </c>
      <c r="Y15" s="357">
        <v>729</v>
      </c>
      <c r="Z15" s="357">
        <v>728</v>
      </c>
      <c r="AA15" s="349">
        <v>731</v>
      </c>
      <c r="AB15" s="346">
        <v>732</v>
      </c>
      <c r="AC15" s="357">
        <v>738</v>
      </c>
      <c r="AD15" s="357">
        <v>734</v>
      </c>
      <c r="AE15" s="357">
        <v>734</v>
      </c>
      <c r="AF15" s="357">
        <v>719</v>
      </c>
      <c r="AG15" s="357">
        <v>719</v>
      </c>
      <c r="AH15" s="357">
        <v>721</v>
      </c>
      <c r="AI15" s="357">
        <v>724</v>
      </c>
      <c r="AJ15" s="357">
        <v>724</v>
      </c>
      <c r="AK15" s="357">
        <v>728</v>
      </c>
      <c r="AL15" s="357">
        <v>728</v>
      </c>
      <c r="AM15" s="349">
        <v>728</v>
      </c>
      <c r="AN15" s="346">
        <v>728</v>
      </c>
      <c r="AO15" s="357">
        <v>730</v>
      </c>
      <c r="AP15" s="357">
        <v>727</v>
      </c>
      <c r="AQ15" s="357">
        <v>726</v>
      </c>
      <c r="AR15" s="357">
        <v>725</v>
      </c>
      <c r="AS15" s="357">
        <v>724</v>
      </c>
      <c r="AT15" s="357">
        <v>723</v>
      </c>
      <c r="AU15" s="357">
        <v>723</v>
      </c>
      <c r="AV15" s="357">
        <v>722</v>
      </c>
      <c r="AW15" s="357">
        <v>722</v>
      </c>
      <c r="AX15" s="357">
        <v>720</v>
      </c>
      <c r="AY15" s="349">
        <v>719</v>
      </c>
      <c r="AZ15" s="346">
        <v>718</v>
      </c>
      <c r="BA15" s="357">
        <v>714</v>
      </c>
      <c r="BB15" s="357">
        <v>712</v>
      </c>
      <c r="BC15" s="357">
        <v>711</v>
      </c>
      <c r="BD15" s="357">
        <v>708</v>
      </c>
      <c r="BE15" s="357">
        <v>707</v>
      </c>
      <c r="BF15" s="357">
        <v>690</v>
      </c>
      <c r="BG15" s="357">
        <v>675</v>
      </c>
      <c r="BH15" s="357">
        <v>674</v>
      </c>
      <c r="BI15" s="357">
        <v>672</v>
      </c>
      <c r="BJ15" s="357">
        <v>673</v>
      </c>
      <c r="BK15" s="345">
        <v>672</v>
      </c>
      <c r="BL15" s="346">
        <v>670</v>
      </c>
      <c r="BM15" s="357">
        <v>669</v>
      </c>
      <c r="BN15" s="357">
        <v>674</v>
      </c>
      <c r="BO15" s="357">
        <v>675</v>
      </c>
      <c r="BP15" s="357">
        <v>675</v>
      </c>
      <c r="BQ15" s="357">
        <v>683</v>
      </c>
      <c r="BR15" s="357">
        <v>673</v>
      </c>
      <c r="BS15" s="357">
        <v>676</v>
      </c>
      <c r="BT15" s="357">
        <v>675</v>
      </c>
      <c r="BU15" s="357">
        <v>672</v>
      </c>
      <c r="BV15" s="357">
        <v>670</v>
      </c>
      <c r="BW15" s="345">
        <v>673</v>
      </c>
      <c r="BX15" s="346">
        <v>674</v>
      </c>
      <c r="BY15" s="357">
        <v>665</v>
      </c>
      <c r="BZ15" s="357">
        <v>749</v>
      </c>
      <c r="CA15" s="357">
        <v>700</v>
      </c>
      <c r="CB15" s="357">
        <v>714</v>
      </c>
      <c r="CC15" s="357">
        <v>715</v>
      </c>
      <c r="CD15" s="357">
        <v>716</v>
      </c>
      <c r="CE15" s="357">
        <v>713</v>
      </c>
      <c r="CF15" s="357">
        <v>706</v>
      </c>
      <c r="CG15" s="357">
        <v>712</v>
      </c>
      <c r="CH15" s="357">
        <v>710</v>
      </c>
      <c r="CI15" s="345">
        <v>707</v>
      </c>
      <c r="CJ15" s="346">
        <v>713</v>
      </c>
      <c r="CK15" s="357">
        <v>716</v>
      </c>
      <c r="CL15" s="357">
        <v>719</v>
      </c>
      <c r="CM15" s="357">
        <v>721</v>
      </c>
      <c r="CN15" s="357">
        <v>721</v>
      </c>
      <c r="CO15" s="357">
        <v>727</v>
      </c>
      <c r="CP15" s="357">
        <v>728</v>
      </c>
      <c r="CQ15" s="357">
        <v>729</v>
      </c>
      <c r="CR15" s="357">
        <v>729</v>
      </c>
      <c r="CS15" s="345">
        <v>726</v>
      </c>
      <c r="CT15" s="349">
        <v>730</v>
      </c>
      <c r="CU15" s="345">
        <v>725</v>
      </c>
      <c r="CV15" s="357">
        <v>726</v>
      </c>
      <c r="CW15" s="103">
        <v>1</v>
      </c>
      <c r="CX15" s="83">
        <v>0.13774104683195593</v>
      </c>
      <c r="CY15" s="103">
        <v>19</v>
      </c>
      <c r="CZ15" s="83">
        <v>2.6874115983026874</v>
      </c>
      <c r="DD15" s="104" t="s">
        <v>477</v>
      </c>
      <c r="DE15" s="102">
        <v>105957</v>
      </c>
      <c r="DF15" s="105">
        <v>106071</v>
      </c>
      <c r="DG15" s="105">
        <v>104813</v>
      </c>
      <c r="DH15" s="3">
        <v>103951</v>
      </c>
      <c r="DI15" s="1">
        <v>103451</v>
      </c>
      <c r="DJ15" s="672">
        <v>107471</v>
      </c>
      <c r="DK15" s="672">
        <v>105671</v>
      </c>
    </row>
    <row r="16" spans="1:118" ht="15" outlineLevel="2">
      <c r="A16" s="371">
        <v>495</v>
      </c>
      <c r="B16" s="14" t="s">
        <v>299</v>
      </c>
      <c r="C16" s="340" t="s">
        <v>303</v>
      </c>
      <c r="D16" s="346">
        <v>372</v>
      </c>
      <c r="E16" s="357">
        <v>372</v>
      </c>
      <c r="F16" s="357">
        <v>372</v>
      </c>
      <c r="G16" s="357">
        <v>372</v>
      </c>
      <c r="H16" s="357">
        <v>372</v>
      </c>
      <c r="I16" s="357">
        <v>373</v>
      </c>
      <c r="J16" s="357">
        <v>373</v>
      </c>
      <c r="K16" s="357">
        <v>373</v>
      </c>
      <c r="L16" s="357">
        <v>373</v>
      </c>
      <c r="M16" s="357">
        <v>373</v>
      </c>
      <c r="N16" s="357">
        <v>373</v>
      </c>
      <c r="O16" s="349">
        <v>390</v>
      </c>
      <c r="P16" s="346">
        <v>390</v>
      </c>
      <c r="Q16" s="357">
        <v>340</v>
      </c>
      <c r="R16" s="357">
        <v>336</v>
      </c>
      <c r="S16" s="357">
        <v>394</v>
      </c>
      <c r="T16" s="357">
        <v>389</v>
      </c>
      <c r="U16" s="357">
        <v>387</v>
      </c>
      <c r="V16" s="357">
        <v>386</v>
      </c>
      <c r="W16" s="357">
        <v>387</v>
      </c>
      <c r="X16" s="357">
        <v>387</v>
      </c>
      <c r="Y16" s="357">
        <v>391</v>
      </c>
      <c r="Z16" s="357">
        <v>390</v>
      </c>
      <c r="AA16" s="349">
        <v>397</v>
      </c>
      <c r="AB16" s="346">
        <v>397</v>
      </c>
      <c r="AC16" s="357">
        <v>397</v>
      </c>
      <c r="AD16" s="357">
        <v>396</v>
      </c>
      <c r="AE16" s="357">
        <v>395</v>
      </c>
      <c r="AF16" s="357">
        <v>393</v>
      </c>
      <c r="AG16" s="357">
        <v>392</v>
      </c>
      <c r="AH16" s="357">
        <v>393</v>
      </c>
      <c r="AI16" s="357">
        <v>397</v>
      </c>
      <c r="AJ16" s="357">
        <v>398</v>
      </c>
      <c r="AK16" s="357">
        <v>400</v>
      </c>
      <c r="AL16" s="357">
        <v>400</v>
      </c>
      <c r="AM16" s="349">
        <v>400</v>
      </c>
      <c r="AN16" s="346">
        <v>400</v>
      </c>
      <c r="AO16" s="357">
        <v>400</v>
      </c>
      <c r="AP16" s="357">
        <v>400</v>
      </c>
      <c r="AQ16" s="357">
        <v>399</v>
      </c>
      <c r="AR16" s="357">
        <v>397</v>
      </c>
      <c r="AS16" s="357">
        <v>397</v>
      </c>
      <c r="AT16" s="357">
        <v>395</v>
      </c>
      <c r="AU16" s="357">
        <v>395</v>
      </c>
      <c r="AV16" s="357">
        <v>395</v>
      </c>
      <c r="AW16" s="357">
        <v>391</v>
      </c>
      <c r="AX16" s="357">
        <v>391</v>
      </c>
      <c r="AY16" s="349">
        <v>391</v>
      </c>
      <c r="AZ16" s="346">
        <v>390</v>
      </c>
      <c r="BA16" s="357">
        <v>389</v>
      </c>
      <c r="BB16" s="357">
        <v>385</v>
      </c>
      <c r="BC16" s="357">
        <v>385</v>
      </c>
      <c r="BD16" s="357">
        <v>384</v>
      </c>
      <c r="BE16" s="357">
        <v>383</v>
      </c>
      <c r="BF16" s="357">
        <v>376</v>
      </c>
      <c r="BG16" s="357">
        <v>372</v>
      </c>
      <c r="BH16" s="357">
        <v>372</v>
      </c>
      <c r="BI16" s="357">
        <v>372</v>
      </c>
      <c r="BJ16" s="357">
        <v>367</v>
      </c>
      <c r="BK16" s="345">
        <v>366</v>
      </c>
      <c r="BL16" s="346">
        <v>365</v>
      </c>
      <c r="BM16" s="357">
        <v>364</v>
      </c>
      <c r="BN16" s="357">
        <v>364</v>
      </c>
      <c r="BO16" s="357">
        <v>365</v>
      </c>
      <c r="BP16" s="357">
        <v>365</v>
      </c>
      <c r="BQ16" s="357">
        <v>375</v>
      </c>
      <c r="BR16" s="357">
        <v>370</v>
      </c>
      <c r="BS16" s="357">
        <v>373</v>
      </c>
      <c r="BT16" s="357">
        <v>369</v>
      </c>
      <c r="BU16" s="357">
        <v>369</v>
      </c>
      <c r="BV16" s="357">
        <v>368</v>
      </c>
      <c r="BW16" s="345">
        <v>369</v>
      </c>
      <c r="BX16" s="346">
        <v>370</v>
      </c>
      <c r="BY16" s="357">
        <v>367</v>
      </c>
      <c r="BZ16" s="357">
        <v>399</v>
      </c>
      <c r="CA16" s="357">
        <v>378</v>
      </c>
      <c r="CB16" s="357">
        <v>386</v>
      </c>
      <c r="CC16" s="357">
        <v>387</v>
      </c>
      <c r="CD16" s="357">
        <v>384</v>
      </c>
      <c r="CE16" s="357">
        <v>383</v>
      </c>
      <c r="CF16" s="357">
        <v>382</v>
      </c>
      <c r="CG16" s="357">
        <v>383</v>
      </c>
      <c r="CH16" s="357">
        <v>375</v>
      </c>
      <c r="CI16" s="345">
        <v>367</v>
      </c>
      <c r="CJ16" s="346">
        <v>366</v>
      </c>
      <c r="CK16" s="357">
        <v>362</v>
      </c>
      <c r="CL16" s="357">
        <v>364</v>
      </c>
      <c r="CM16" s="357">
        <v>372</v>
      </c>
      <c r="CN16" s="357">
        <v>368</v>
      </c>
      <c r="CO16" s="357">
        <v>372</v>
      </c>
      <c r="CP16" s="357">
        <v>367</v>
      </c>
      <c r="CQ16" s="357">
        <v>370</v>
      </c>
      <c r="CR16" s="357">
        <v>371</v>
      </c>
      <c r="CS16" s="345">
        <v>369</v>
      </c>
      <c r="CT16" s="349">
        <v>372</v>
      </c>
      <c r="CU16" s="345">
        <v>371</v>
      </c>
      <c r="CV16" s="357">
        <v>367</v>
      </c>
      <c r="CW16" s="103">
        <v>-4</v>
      </c>
      <c r="CX16" s="83">
        <v>-1.0899182561307901</v>
      </c>
      <c r="CY16" s="103">
        <v>0</v>
      </c>
      <c r="CZ16" s="83">
        <v>0</v>
      </c>
      <c r="DD16" s="104" t="s">
        <v>478</v>
      </c>
      <c r="DE16" s="102">
        <v>105795</v>
      </c>
      <c r="DF16" s="105">
        <v>105884</v>
      </c>
      <c r="DG16" s="105">
        <v>104514</v>
      </c>
      <c r="DH16" s="3">
        <v>103939</v>
      </c>
      <c r="DI16" s="1">
        <v>103298</v>
      </c>
      <c r="DJ16" s="672">
        <v>106892</v>
      </c>
      <c r="DK16" s="672">
        <v>106465</v>
      </c>
    </row>
    <row r="17" spans="1:115" ht="15" outlineLevel="2">
      <c r="A17" s="371">
        <v>790</v>
      </c>
      <c r="B17" s="14" t="s">
        <v>299</v>
      </c>
      <c r="C17" s="340" t="s">
        <v>304</v>
      </c>
      <c r="D17" s="346">
        <v>388</v>
      </c>
      <c r="E17" s="357">
        <v>388</v>
      </c>
      <c r="F17" s="357">
        <v>388</v>
      </c>
      <c r="G17" s="357">
        <v>388</v>
      </c>
      <c r="H17" s="357">
        <v>388</v>
      </c>
      <c r="I17" s="357">
        <v>393</v>
      </c>
      <c r="J17" s="357">
        <v>393</v>
      </c>
      <c r="K17" s="357">
        <v>393</v>
      </c>
      <c r="L17" s="357">
        <v>393</v>
      </c>
      <c r="M17" s="357">
        <v>393</v>
      </c>
      <c r="N17" s="357">
        <v>391</v>
      </c>
      <c r="O17" s="349">
        <v>418</v>
      </c>
      <c r="P17" s="346">
        <v>416</v>
      </c>
      <c r="Q17" s="357">
        <v>359</v>
      </c>
      <c r="R17" s="357">
        <v>354</v>
      </c>
      <c r="S17" s="357">
        <v>422</v>
      </c>
      <c r="T17" s="357">
        <v>414</v>
      </c>
      <c r="U17" s="357">
        <v>424</v>
      </c>
      <c r="V17" s="357">
        <v>418</v>
      </c>
      <c r="W17" s="357">
        <v>419</v>
      </c>
      <c r="X17" s="357">
        <v>419</v>
      </c>
      <c r="Y17" s="357">
        <v>424</v>
      </c>
      <c r="Z17" s="357">
        <v>423</v>
      </c>
      <c r="AA17" s="349">
        <v>423</v>
      </c>
      <c r="AB17" s="346">
        <v>422</v>
      </c>
      <c r="AC17" s="357">
        <v>422</v>
      </c>
      <c r="AD17" s="357">
        <v>422</v>
      </c>
      <c r="AE17" s="357">
        <v>422</v>
      </c>
      <c r="AF17" s="357">
        <v>423</v>
      </c>
      <c r="AG17" s="357">
        <v>418</v>
      </c>
      <c r="AH17" s="357">
        <v>418</v>
      </c>
      <c r="AI17" s="357">
        <v>418</v>
      </c>
      <c r="AJ17" s="357">
        <v>418</v>
      </c>
      <c r="AK17" s="357">
        <v>418</v>
      </c>
      <c r="AL17" s="357">
        <v>418</v>
      </c>
      <c r="AM17" s="349">
        <v>418</v>
      </c>
      <c r="AN17" s="346">
        <v>417</v>
      </c>
      <c r="AO17" s="357">
        <v>418</v>
      </c>
      <c r="AP17" s="357">
        <v>418</v>
      </c>
      <c r="AQ17" s="357">
        <v>418</v>
      </c>
      <c r="AR17" s="357">
        <v>418</v>
      </c>
      <c r="AS17" s="357">
        <v>417</v>
      </c>
      <c r="AT17" s="357">
        <v>417</v>
      </c>
      <c r="AU17" s="357">
        <v>416</v>
      </c>
      <c r="AV17" s="357">
        <v>414</v>
      </c>
      <c r="AW17" s="357">
        <v>414</v>
      </c>
      <c r="AX17" s="357">
        <v>413</v>
      </c>
      <c r="AY17" s="349">
        <v>412</v>
      </c>
      <c r="AZ17" s="346">
        <v>412</v>
      </c>
      <c r="BA17" s="357">
        <v>412</v>
      </c>
      <c r="BB17" s="357">
        <v>411</v>
      </c>
      <c r="BC17" s="357">
        <v>411</v>
      </c>
      <c r="BD17" s="357">
        <v>411</v>
      </c>
      <c r="BE17" s="357">
        <v>411</v>
      </c>
      <c r="BF17" s="357">
        <v>397</v>
      </c>
      <c r="BG17" s="357">
        <v>389</v>
      </c>
      <c r="BH17" s="357">
        <v>388</v>
      </c>
      <c r="BI17" s="357">
        <v>387</v>
      </c>
      <c r="BJ17" s="357">
        <v>390</v>
      </c>
      <c r="BK17" s="345">
        <v>389</v>
      </c>
      <c r="BL17" s="346">
        <v>384</v>
      </c>
      <c r="BM17" s="357">
        <v>384</v>
      </c>
      <c r="BN17" s="357">
        <v>394</v>
      </c>
      <c r="BO17" s="357">
        <v>396</v>
      </c>
      <c r="BP17" s="357">
        <v>396</v>
      </c>
      <c r="BQ17" s="357">
        <v>403</v>
      </c>
      <c r="BR17" s="357">
        <v>396</v>
      </c>
      <c r="BS17" s="357">
        <v>399</v>
      </c>
      <c r="BT17" s="357">
        <v>397</v>
      </c>
      <c r="BU17" s="357">
        <v>397</v>
      </c>
      <c r="BV17" s="357">
        <v>398</v>
      </c>
      <c r="BW17" s="345">
        <v>400</v>
      </c>
      <c r="BX17" s="346">
        <v>407</v>
      </c>
      <c r="BY17" s="357">
        <v>401</v>
      </c>
      <c r="BZ17" s="357">
        <v>449</v>
      </c>
      <c r="CA17" s="357">
        <v>412</v>
      </c>
      <c r="CB17" s="357">
        <v>435</v>
      </c>
      <c r="CC17" s="357">
        <v>437</v>
      </c>
      <c r="CD17" s="357">
        <v>436</v>
      </c>
      <c r="CE17" s="357">
        <v>437</v>
      </c>
      <c r="CF17" s="357">
        <v>437</v>
      </c>
      <c r="CG17" s="357">
        <v>440</v>
      </c>
      <c r="CH17" s="357">
        <v>438</v>
      </c>
      <c r="CI17" s="345">
        <v>442</v>
      </c>
      <c r="CJ17" s="346">
        <v>443</v>
      </c>
      <c r="CK17" s="357">
        <v>441</v>
      </c>
      <c r="CL17" s="357">
        <v>440</v>
      </c>
      <c r="CM17" s="357">
        <v>442</v>
      </c>
      <c r="CN17" s="357">
        <v>442</v>
      </c>
      <c r="CO17" s="357">
        <v>442</v>
      </c>
      <c r="CP17" s="357">
        <v>434</v>
      </c>
      <c r="CQ17" s="357">
        <v>435</v>
      </c>
      <c r="CR17" s="357">
        <v>434</v>
      </c>
      <c r="CS17" s="345">
        <v>433</v>
      </c>
      <c r="CT17" s="349">
        <v>432</v>
      </c>
      <c r="CU17" s="345">
        <v>433</v>
      </c>
      <c r="CV17" s="357">
        <v>430</v>
      </c>
      <c r="CW17" s="103">
        <v>-3</v>
      </c>
      <c r="CX17" s="83">
        <v>-0.69767441860465118</v>
      </c>
      <c r="CY17" s="103">
        <v>-12</v>
      </c>
      <c r="CZ17" s="83">
        <v>-2.7149321266968327</v>
      </c>
      <c r="DD17" s="104" t="s">
        <v>479</v>
      </c>
      <c r="DE17" s="102">
        <v>106002</v>
      </c>
      <c r="DF17" s="105">
        <v>105786</v>
      </c>
      <c r="DG17" s="105">
        <v>104367</v>
      </c>
      <c r="DH17" s="3">
        <v>103803</v>
      </c>
      <c r="DI17" s="1">
        <v>103313</v>
      </c>
      <c r="DJ17" s="672">
        <v>105628</v>
      </c>
      <c r="DK17" s="672">
        <v>106175</v>
      </c>
    </row>
    <row r="18" spans="1:115" ht="15" outlineLevel="2">
      <c r="A18" s="371">
        <v>895</v>
      </c>
      <c r="B18" s="14" t="s">
        <v>299</v>
      </c>
      <c r="C18" s="340" t="s">
        <v>305</v>
      </c>
      <c r="D18" s="346">
        <v>375</v>
      </c>
      <c r="E18" s="357">
        <v>375</v>
      </c>
      <c r="F18" s="357">
        <v>375</v>
      </c>
      <c r="G18" s="357">
        <v>375</v>
      </c>
      <c r="H18" s="357">
        <v>375</v>
      </c>
      <c r="I18" s="357">
        <v>379</v>
      </c>
      <c r="J18" s="357">
        <v>378</v>
      </c>
      <c r="K18" s="357">
        <v>379</v>
      </c>
      <c r="L18" s="357">
        <v>379</v>
      </c>
      <c r="M18" s="357">
        <v>379</v>
      </c>
      <c r="N18" s="357">
        <v>378</v>
      </c>
      <c r="O18" s="349">
        <v>409</v>
      </c>
      <c r="P18" s="346">
        <v>408</v>
      </c>
      <c r="Q18" s="357">
        <v>349</v>
      </c>
      <c r="R18" s="357">
        <v>346</v>
      </c>
      <c r="S18" s="357">
        <v>418</v>
      </c>
      <c r="T18" s="357">
        <v>414</v>
      </c>
      <c r="U18" s="357">
        <v>412</v>
      </c>
      <c r="V18" s="357">
        <v>404</v>
      </c>
      <c r="W18" s="357">
        <v>403</v>
      </c>
      <c r="X18" s="357">
        <v>403</v>
      </c>
      <c r="Y18" s="357">
        <v>407</v>
      </c>
      <c r="Z18" s="357">
        <v>406</v>
      </c>
      <c r="AA18" s="349">
        <v>407</v>
      </c>
      <c r="AB18" s="346">
        <v>408</v>
      </c>
      <c r="AC18" s="357">
        <v>409</v>
      </c>
      <c r="AD18" s="357">
        <v>411</v>
      </c>
      <c r="AE18" s="357">
        <v>411</v>
      </c>
      <c r="AF18" s="357">
        <v>414</v>
      </c>
      <c r="AG18" s="357">
        <v>413</v>
      </c>
      <c r="AH18" s="357">
        <v>415</v>
      </c>
      <c r="AI18" s="357">
        <v>415</v>
      </c>
      <c r="AJ18" s="357">
        <v>417</v>
      </c>
      <c r="AK18" s="357">
        <v>417</v>
      </c>
      <c r="AL18" s="357">
        <v>416</v>
      </c>
      <c r="AM18" s="349">
        <v>415</v>
      </c>
      <c r="AN18" s="346">
        <v>414</v>
      </c>
      <c r="AO18" s="357">
        <v>417</v>
      </c>
      <c r="AP18" s="357">
        <v>417</v>
      </c>
      <c r="AQ18" s="357">
        <v>417</v>
      </c>
      <c r="AR18" s="357">
        <v>415</v>
      </c>
      <c r="AS18" s="357">
        <v>415</v>
      </c>
      <c r="AT18" s="357">
        <v>415</v>
      </c>
      <c r="AU18" s="357">
        <v>415</v>
      </c>
      <c r="AV18" s="357">
        <v>415</v>
      </c>
      <c r="AW18" s="357">
        <v>414</v>
      </c>
      <c r="AX18" s="357">
        <v>414</v>
      </c>
      <c r="AY18" s="349">
        <v>414</v>
      </c>
      <c r="AZ18" s="346">
        <v>413</v>
      </c>
      <c r="BA18" s="357">
        <v>412</v>
      </c>
      <c r="BB18" s="357">
        <v>410</v>
      </c>
      <c r="BC18" s="357">
        <v>410</v>
      </c>
      <c r="BD18" s="357">
        <v>409</v>
      </c>
      <c r="BE18" s="357">
        <v>408</v>
      </c>
      <c r="BF18" s="357">
        <v>403</v>
      </c>
      <c r="BG18" s="357">
        <v>398</v>
      </c>
      <c r="BH18" s="357">
        <v>398</v>
      </c>
      <c r="BI18" s="357">
        <v>396</v>
      </c>
      <c r="BJ18" s="357">
        <v>400</v>
      </c>
      <c r="BK18" s="345">
        <v>399</v>
      </c>
      <c r="BL18" s="346">
        <v>399</v>
      </c>
      <c r="BM18" s="357">
        <v>398</v>
      </c>
      <c r="BN18" s="357">
        <v>408</v>
      </c>
      <c r="BO18" s="357">
        <v>410</v>
      </c>
      <c r="BP18" s="357">
        <v>410</v>
      </c>
      <c r="BQ18" s="357">
        <v>422</v>
      </c>
      <c r="BR18" s="357">
        <v>420</v>
      </c>
      <c r="BS18" s="357">
        <v>425</v>
      </c>
      <c r="BT18" s="357">
        <v>424</v>
      </c>
      <c r="BU18" s="357">
        <v>424</v>
      </c>
      <c r="BV18" s="357">
        <v>423</v>
      </c>
      <c r="BW18" s="345">
        <v>424</v>
      </c>
      <c r="BX18" s="346">
        <v>423</v>
      </c>
      <c r="BY18" s="357">
        <v>413</v>
      </c>
      <c r="BZ18" s="357">
        <v>451</v>
      </c>
      <c r="CA18" s="357">
        <v>422</v>
      </c>
      <c r="CB18" s="357">
        <v>440</v>
      </c>
      <c r="CC18" s="357">
        <v>430</v>
      </c>
      <c r="CD18" s="357">
        <v>429</v>
      </c>
      <c r="CE18" s="357">
        <v>428</v>
      </c>
      <c r="CF18" s="357">
        <v>425</v>
      </c>
      <c r="CG18" s="357">
        <v>424</v>
      </c>
      <c r="CH18" s="357">
        <v>416</v>
      </c>
      <c r="CI18" s="345">
        <v>423</v>
      </c>
      <c r="CJ18" s="346">
        <v>424</v>
      </c>
      <c r="CK18" s="357">
        <v>422</v>
      </c>
      <c r="CL18" s="357">
        <v>422</v>
      </c>
      <c r="CM18" s="357">
        <v>425</v>
      </c>
      <c r="CN18" s="357">
        <v>425</v>
      </c>
      <c r="CO18" s="357">
        <v>426</v>
      </c>
      <c r="CP18" s="357">
        <v>427</v>
      </c>
      <c r="CQ18" s="357">
        <v>426</v>
      </c>
      <c r="CR18" s="357">
        <v>428</v>
      </c>
      <c r="CS18" s="345">
        <v>428</v>
      </c>
      <c r="CT18" s="349">
        <v>433</v>
      </c>
      <c r="CU18" s="345">
        <v>433</v>
      </c>
      <c r="CV18" s="357">
        <v>432</v>
      </c>
      <c r="CW18" s="103">
        <v>-1</v>
      </c>
      <c r="CX18" s="83">
        <v>-0.23148148148148145</v>
      </c>
      <c r="CY18" s="103">
        <v>9</v>
      </c>
      <c r="CZ18" s="83">
        <v>2.1276595744680851</v>
      </c>
    </row>
    <row r="19" spans="1:115" ht="15" outlineLevel="1">
      <c r="A19" s="123" t="s">
        <v>306</v>
      </c>
      <c r="B19" s="25"/>
      <c r="C19" s="26"/>
      <c r="D19" s="43">
        <v>8708</v>
      </c>
      <c r="E19" s="44">
        <v>8708</v>
      </c>
      <c r="F19" s="44">
        <v>8708</v>
      </c>
      <c r="G19" s="44">
        <v>8708</v>
      </c>
      <c r="H19" s="44">
        <v>8708</v>
      </c>
      <c r="I19" s="44">
        <v>8811</v>
      </c>
      <c r="J19" s="44">
        <v>8808</v>
      </c>
      <c r="K19" s="44">
        <v>8810</v>
      </c>
      <c r="L19" s="44">
        <v>8810</v>
      </c>
      <c r="M19" s="44">
        <v>8810</v>
      </c>
      <c r="N19" s="44">
        <v>8798</v>
      </c>
      <c r="O19" s="231">
        <v>9119</v>
      </c>
      <c r="P19" s="43">
        <v>9103</v>
      </c>
      <c r="Q19" s="44">
        <v>7980</v>
      </c>
      <c r="R19" s="44">
        <v>7860</v>
      </c>
      <c r="S19" s="44">
        <v>9730</v>
      </c>
      <c r="T19" s="44">
        <v>9528</v>
      </c>
      <c r="U19" s="44">
        <v>9736</v>
      </c>
      <c r="V19" s="44">
        <v>9618</v>
      </c>
      <c r="W19" s="44">
        <v>9601</v>
      </c>
      <c r="X19" s="44">
        <v>9587</v>
      </c>
      <c r="Y19" s="44">
        <v>9650</v>
      </c>
      <c r="Z19" s="44">
        <v>9626</v>
      </c>
      <c r="AA19" s="231">
        <v>9648</v>
      </c>
      <c r="AB19" s="43">
        <v>9653</v>
      </c>
      <c r="AC19" s="44">
        <v>9653</v>
      </c>
      <c r="AD19" s="44">
        <v>9692</v>
      </c>
      <c r="AE19" s="44">
        <v>9692</v>
      </c>
      <c r="AF19" s="44">
        <v>9591</v>
      </c>
      <c r="AG19" s="44">
        <v>9542</v>
      </c>
      <c r="AH19" s="44">
        <v>9567</v>
      </c>
      <c r="AI19" s="44">
        <v>9579</v>
      </c>
      <c r="AJ19" s="44">
        <v>9575</v>
      </c>
      <c r="AK19" s="44">
        <v>9594</v>
      </c>
      <c r="AL19" s="44">
        <v>9577</v>
      </c>
      <c r="AM19" s="231">
        <v>9572</v>
      </c>
      <c r="AN19" s="43">
        <v>9567</v>
      </c>
      <c r="AO19" s="44">
        <v>9582</v>
      </c>
      <c r="AP19" s="44">
        <v>9578</v>
      </c>
      <c r="AQ19" s="44">
        <v>9559</v>
      </c>
      <c r="AR19" s="44">
        <v>9550</v>
      </c>
      <c r="AS19" s="44">
        <v>9535</v>
      </c>
      <c r="AT19" s="44">
        <v>9519</v>
      </c>
      <c r="AU19" s="44">
        <v>9500</v>
      </c>
      <c r="AV19" s="44">
        <v>9484</v>
      </c>
      <c r="AW19" s="44">
        <v>9474</v>
      </c>
      <c r="AX19" s="44">
        <v>9453</v>
      </c>
      <c r="AY19" s="231">
        <v>9443</v>
      </c>
      <c r="AZ19" s="43">
        <v>9431</v>
      </c>
      <c r="BA19" s="44">
        <v>9399</v>
      </c>
      <c r="BB19" s="44">
        <v>9357</v>
      </c>
      <c r="BC19" s="44">
        <v>9342</v>
      </c>
      <c r="BD19" s="44">
        <v>9317</v>
      </c>
      <c r="BE19" s="44">
        <v>9305</v>
      </c>
      <c r="BF19" s="44">
        <v>9147</v>
      </c>
      <c r="BG19" s="44">
        <v>9094</v>
      </c>
      <c r="BH19" s="44">
        <v>9087</v>
      </c>
      <c r="BI19" s="44">
        <v>9081</v>
      </c>
      <c r="BJ19" s="44">
        <v>9119</v>
      </c>
      <c r="BK19" s="56">
        <v>9108</v>
      </c>
      <c r="BL19" s="43">
        <v>9027</v>
      </c>
      <c r="BM19" s="44">
        <v>9018</v>
      </c>
      <c r="BN19" s="44">
        <v>9278</v>
      </c>
      <c r="BO19" s="44">
        <v>9296</v>
      </c>
      <c r="BP19" s="44">
        <v>9296</v>
      </c>
      <c r="BQ19" s="44">
        <v>9367</v>
      </c>
      <c r="BR19" s="44">
        <v>9234</v>
      </c>
      <c r="BS19" s="44">
        <v>9240</v>
      </c>
      <c r="BT19" s="44">
        <v>9207</v>
      </c>
      <c r="BU19" s="44">
        <v>9180</v>
      </c>
      <c r="BV19" s="44">
        <v>9149</v>
      </c>
      <c r="BW19" s="56">
        <v>9158</v>
      </c>
      <c r="BX19" s="43">
        <v>9213</v>
      </c>
      <c r="BY19" s="44">
        <v>9119</v>
      </c>
      <c r="BZ19" s="44">
        <v>9997</v>
      </c>
      <c r="CA19" s="44">
        <v>9824</v>
      </c>
      <c r="CB19" s="44">
        <v>9925</v>
      </c>
      <c r="CC19" s="44">
        <v>9847</v>
      </c>
      <c r="CD19" s="44">
        <v>9795</v>
      </c>
      <c r="CE19" s="44">
        <v>9753</v>
      </c>
      <c r="CF19" s="44">
        <v>9724</v>
      </c>
      <c r="CG19" s="44">
        <v>9787</v>
      </c>
      <c r="CH19" s="44">
        <v>9732</v>
      </c>
      <c r="CI19" s="56">
        <v>9598</v>
      </c>
      <c r="CJ19" s="43">
        <v>9601</v>
      </c>
      <c r="CK19" s="44">
        <v>9578</v>
      </c>
      <c r="CL19" s="44">
        <v>9592</v>
      </c>
      <c r="CM19" s="44">
        <v>9711</v>
      </c>
      <c r="CN19" s="44">
        <v>9704</v>
      </c>
      <c r="CO19" s="44">
        <v>9740</v>
      </c>
      <c r="CP19" s="44">
        <v>9680</v>
      </c>
      <c r="CQ19" s="44">
        <v>9789</v>
      </c>
      <c r="CR19" s="44">
        <v>9798</v>
      </c>
      <c r="CS19" s="56">
        <v>9768</v>
      </c>
      <c r="CT19" s="231">
        <v>9791</v>
      </c>
      <c r="CU19" s="44">
        <v>9740</v>
      </c>
      <c r="CV19" s="44">
        <v>9689</v>
      </c>
      <c r="CW19" s="103">
        <v>-51</v>
      </c>
      <c r="CX19" s="83">
        <v>-0.52637011043451343</v>
      </c>
      <c r="CY19" s="103">
        <v>91</v>
      </c>
      <c r="CZ19" s="83">
        <v>0.94811419045634504</v>
      </c>
    </row>
    <row r="20" spans="1:115" ht="15" outlineLevel="2">
      <c r="A20" s="371">
        <v>45</v>
      </c>
      <c r="B20" s="14" t="s">
        <v>306</v>
      </c>
      <c r="C20" s="340" t="s">
        <v>307</v>
      </c>
      <c r="D20" s="346">
        <v>1745</v>
      </c>
      <c r="E20" s="357">
        <v>1745</v>
      </c>
      <c r="F20" s="357">
        <v>1745</v>
      </c>
      <c r="G20" s="357">
        <v>1745</v>
      </c>
      <c r="H20" s="357">
        <v>1745</v>
      </c>
      <c r="I20" s="357">
        <v>1762</v>
      </c>
      <c r="J20" s="357">
        <v>1762</v>
      </c>
      <c r="K20" s="357">
        <v>1762</v>
      </c>
      <c r="L20" s="357">
        <v>1762</v>
      </c>
      <c r="M20" s="357">
        <v>1762</v>
      </c>
      <c r="N20" s="357">
        <v>1756</v>
      </c>
      <c r="O20" s="349">
        <v>1827</v>
      </c>
      <c r="P20" s="346">
        <v>1825</v>
      </c>
      <c r="Q20" s="357">
        <v>1630</v>
      </c>
      <c r="R20" s="357">
        <v>1600</v>
      </c>
      <c r="S20" s="357">
        <v>2109</v>
      </c>
      <c r="T20" s="357">
        <v>2064</v>
      </c>
      <c r="U20" s="357">
        <v>2131</v>
      </c>
      <c r="V20" s="357">
        <v>2103</v>
      </c>
      <c r="W20" s="357">
        <v>2092</v>
      </c>
      <c r="X20" s="357">
        <v>2087</v>
      </c>
      <c r="Y20" s="357">
        <v>2093</v>
      </c>
      <c r="Z20" s="357">
        <v>2086</v>
      </c>
      <c r="AA20" s="349">
        <v>2086</v>
      </c>
      <c r="AB20" s="346">
        <v>2083</v>
      </c>
      <c r="AC20" s="357">
        <v>2080</v>
      </c>
      <c r="AD20" s="357">
        <v>2089</v>
      </c>
      <c r="AE20" s="357">
        <v>2089</v>
      </c>
      <c r="AF20" s="357">
        <v>2063</v>
      </c>
      <c r="AG20" s="357">
        <v>2049</v>
      </c>
      <c r="AH20" s="357">
        <v>2048</v>
      </c>
      <c r="AI20" s="357">
        <v>2042</v>
      </c>
      <c r="AJ20" s="357">
        <v>2045</v>
      </c>
      <c r="AK20" s="357">
        <v>2045</v>
      </c>
      <c r="AL20" s="357">
        <v>2042</v>
      </c>
      <c r="AM20" s="349">
        <v>2042</v>
      </c>
      <c r="AN20" s="346">
        <v>2041</v>
      </c>
      <c r="AO20" s="357">
        <v>2043</v>
      </c>
      <c r="AP20" s="357">
        <v>2041</v>
      </c>
      <c r="AQ20" s="357">
        <v>2035</v>
      </c>
      <c r="AR20" s="357">
        <v>2033</v>
      </c>
      <c r="AS20" s="357">
        <v>2030</v>
      </c>
      <c r="AT20" s="357">
        <v>2028</v>
      </c>
      <c r="AU20" s="357">
        <v>2025</v>
      </c>
      <c r="AV20" s="357">
        <v>2021</v>
      </c>
      <c r="AW20" s="357">
        <v>2017</v>
      </c>
      <c r="AX20" s="357">
        <v>2013</v>
      </c>
      <c r="AY20" s="349">
        <v>2012</v>
      </c>
      <c r="AZ20" s="346">
        <v>2010</v>
      </c>
      <c r="BA20" s="357">
        <v>2003</v>
      </c>
      <c r="BB20" s="357">
        <v>1996</v>
      </c>
      <c r="BC20" s="357">
        <v>1993</v>
      </c>
      <c r="BD20" s="357">
        <v>1986</v>
      </c>
      <c r="BE20" s="357">
        <v>1986</v>
      </c>
      <c r="BF20" s="357">
        <v>1946</v>
      </c>
      <c r="BG20" s="357">
        <v>1944</v>
      </c>
      <c r="BH20" s="357">
        <v>1943</v>
      </c>
      <c r="BI20" s="357">
        <v>1942</v>
      </c>
      <c r="BJ20" s="357">
        <v>1960</v>
      </c>
      <c r="BK20" s="345">
        <v>1956</v>
      </c>
      <c r="BL20" s="346">
        <v>1941</v>
      </c>
      <c r="BM20" s="357">
        <v>1939</v>
      </c>
      <c r="BN20" s="357">
        <v>2034</v>
      </c>
      <c r="BO20" s="357">
        <v>2037</v>
      </c>
      <c r="BP20" s="357">
        <v>2037</v>
      </c>
      <c r="BQ20" s="357">
        <v>2055</v>
      </c>
      <c r="BR20" s="357">
        <v>2027</v>
      </c>
      <c r="BS20" s="357">
        <v>2028</v>
      </c>
      <c r="BT20" s="357">
        <v>2021</v>
      </c>
      <c r="BU20" s="357">
        <v>2015</v>
      </c>
      <c r="BV20" s="357">
        <v>2004</v>
      </c>
      <c r="BW20" s="345">
        <v>2008</v>
      </c>
      <c r="BX20" s="346">
        <v>2016</v>
      </c>
      <c r="BY20" s="357">
        <v>2022</v>
      </c>
      <c r="BZ20" s="357">
        <v>2235</v>
      </c>
      <c r="CA20" s="357">
        <v>2217</v>
      </c>
      <c r="CB20" s="357">
        <v>2236</v>
      </c>
      <c r="CC20" s="357">
        <v>2191</v>
      </c>
      <c r="CD20" s="357">
        <v>2171</v>
      </c>
      <c r="CE20" s="357">
        <v>2159</v>
      </c>
      <c r="CF20" s="357">
        <v>2149</v>
      </c>
      <c r="CG20" s="357">
        <v>2164</v>
      </c>
      <c r="CH20" s="357">
        <v>2152</v>
      </c>
      <c r="CI20" s="345">
        <v>2104</v>
      </c>
      <c r="CJ20" s="346">
        <v>2108</v>
      </c>
      <c r="CK20" s="357">
        <v>2115</v>
      </c>
      <c r="CL20" s="357">
        <v>2111</v>
      </c>
      <c r="CM20" s="357">
        <v>2131</v>
      </c>
      <c r="CN20" s="357">
        <v>2132</v>
      </c>
      <c r="CO20" s="357">
        <v>2129</v>
      </c>
      <c r="CP20" s="357">
        <v>2108</v>
      </c>
      <c r="CQ20" s="357">
        <v>2134</v>
      </c>
      <c r="CR20" s="357">
        <v>2127</v>
      </c>
      <c r="CS20" s="345">
        <v>2130</v>
      </c>
      <c r="CT20" s="349">
        <v>2138</v>
      </c>
      <c r="CU20" s="345">
        <v>2129</v>
      </c>
      <c r="CV20" s="357">
        <v>2115</v>
      </c>
      <c r="CW20" s="103">
        <v>-14</v>
      </c>
      <c r="CX20" s="83">
        <v>-0.66193853427895977</v>
      </c>
      <c r="CY20" s="103">
        <v>11</v>
      </c>
      <c r="CZ20" s="83">
        <v>0.52281368821292773</v>
      </c>
    </row>
    <row r="21" spans="1:115" ht="15" outlineLevel="2">
      <c r="A21" s="371">
        <v>51</v>
      </c>
      <c r="B21" s="14" t="s">
        <v>306</v>
      </c>
      <c r="C21" s="340" t="s">
        <v>308</v>
      </c>
      <c r="D21" s="346">
        <v>604</v>
      </c>
      <c r="E21" s="357">
        <v>604</v>
      </c>
      <c r="F21" s="357">
        <v>604</v>
      </c>
      <c r="G21" s="357">
        <v>604</v>
      </c>
      <c r="H21" s="357">
        <v>604</v>
      </c>
      <c r="I21" s="357">
        <v>609</v>
      </c>
      <c r="J21" s="357">
        <v>608</v>
      </c>
      <c r="K21" s="357">
        <v>609</v>
      </c>
      <c r="L21" s="357">
        <v>609</v>
      </c>
      <c r="M21" s="357">
        <v>609</v>
      </c>
      <c r="N21" s="357">
        <v>609</v>
      </c>
      <c r="O21" s="349">
        <v>632</v>
      </c>
      <c r="P21" s="346">
        <v>630</v>
      </c>
      <c r="Q21" s="357">
        <v>543</v>
      </c>
      <c r="R21" s="357">
        <v>531</v>
      </c>
      <c r="S21" s="357">
        <v>661</v>
      </c>
      <c r="T21" s="357">
        <v>651</v>
      </c>
      <c r="U21" s="357">
        <v>661</v>
      </c>
      <c r="V21" s="357">
        <v>656</v>
      </c>
      <c r="W21" s="357">
        <v>655</v>
      </c>
      <c r="X21" s="357">
        <v>654</v>
      </c>
      <c r="Y21" s="357">
        <v>661</v>
      </c>
      <c r="Z21" s="357">
        <v>659</v>
      </c>
      <c r="AA21" s="349">
        <v>659</v>
      </c>
      <c r="AB21" s="346">
        <v>659</v>
      </c>
      <c r="AC21" s="357">
        <v>657</v>
      </c>
      <c r="AD21" s="357">
        <v>659</v>
      </c>
      <c r="AE21" s="357">
        <v>659</v>
      </c>
      <c r="AF21" s="357">
        <v>653</v>
      </c>
      <c r="AG21" s="357">
        <v>648</v>
      </c>
      <c r="AH21" s="357">
        <v>651</v>
      </c>
      <c r="AI21" s="357">
        <v>650</v>
      </c>
      <c r="AJ21" s="357">
        <v>650</v>
      </c>
      <c r="AK21" s="357">
        <v>651</v>
      </c>
      <c r="AL21" s="357">
        <v>649</v>
      </c>
      <c r="AM21" s="349">
        <v>649</v>
      </c>
      <c r="AN21" s="346">
        <v>649</v>
      </c>
      <c r="AO21" s="357">
        <v>650</v>
      </c>
      <c r="AP21" s="357">
        <v>649</v>
      </c>
      <c r="AQ21" s="357">
        <v>645</v>
      </c>
      <c r="AR21" s="357">
        <v>645</v>
      </c>
      <c r="AS21" s="357">
        <v>645</v>
      </c>
      <c r="AT21" s="357">
        <v>645</v>
      </c>
      <c r="AU21" s="357">
        <v>645</v>
      </c>
      <c r="AV21" s="357">
        <v>645</v>
      </c>
      <c r="AW21" s="357">
        <v>644</v>
      </c>
      <c r="AX21" s="357">
        <v>643</v>
      </c>
      <c r="AY21" s="349">
        <v>641</v>
      </c>
      <c r="AZ21" s="346">
        <v>640</v>
      </c>
      <c r="BA21" s="357">
        <v>639</v>
      </c>
      <c r="BB21" s="357">
        <v>637</v>
      </c>
      <c r="BC21" s="357">
        <v>637</v>
      </c>
      <c r="BD21" s="357">
        <v>637</v>
      </c>
      <c r="BE21" s="357">
        <v>637</v>
      </c>
      <c r="BF21" s="357">
        <v>625</v>
      </c>
      <c r="BG21" s="357">
        <v>611</v>
      </c>
      <c r="BH21" s="357">
        <v>610</v>
      </c>
      <c r="BI21" s="357">
        <v>610</v>
      </c>
      <c r="BJ21" s="357">
        <v>615</v>
      </c>
      <c r="BK21" s="345">
        <v>614</v>
      </c>
      <c r="BL21" s="346">
        <v>611</v>
      </c>
      <c r="BM21" s="357">
        <v>609</v>
      </c>
      <c r="BN21" s="357">
        <v>613</v>
      </c>
      <c r="BO21" s="357">
        <v>614</v>
      </c>
      <c r="BP21" s="357">
        <v>614</v>
      </c>
      <c r="BQ21" s="357">
        <v>616</v>
      </c>
      <c r="BR21" s="357">
        <v>608</v>
      </c>
      <c r="BS21" s="357">
        <v>615</v>
      </c>
      <c r="BT21" s="357">
        <v>611</v>
      </c>
      <c r="BU21" s="357">
        <v>609</v>
      </c>
      <c r="BV21" s="357">
        <v>607</v>
      </c>
      <c r="BW21" s="345">
        <v>609</v>
      </c>
      <c r="BX21" s="346">
        <v>614</v>
      </c>
      <c r="BY21" s="357">
        <v>602</v>
      </c>
      <c r="BZ21" s="357">
        <v>645</v>
      </c>
      <c r="CA21" s="357">
        <v>639</v>
      </c>
      <c r="CB21" s="357">
        <v>637</v>
      </c>
      <c r="CC21" s="357">
        <v>638</v>
      </c>
      <c r="CD21" s="357">
        <v>637</v>
      </c>
      <c r="CE21" s="357">
        <v>632</v>
      </c>
      <c r="CF21" s="357">
        <v>633</v>
      </c>
      <c r="CG21" s="357">
        <v>637</v>
      </c>
      <c r="CH21" s="357">
        <v>635</v>
      </c>
      <c r="CI21" s="345">
        <v>628</v>
      </c>
      <c r="CJ21" s="346">
        <v>631</v>
      </c>
      <c r="CK21" s="357">
        <v>631</v>
      </c>
      <c r="CL21" s="357">
        <v>625</v>
      </c>
      <c r="CM21" s="357">
        <v>628</v>
      </c>
      <c r="CN21" s="357">
        <v>629</v>
      </c>
      <c r="CO21" s="357">
        <v>630</v>
      </c>
      <c r="CP21" s="357">
        <v>631</v>
      </c>
      <c r="CQ21" s="357">
        <v>633</v>
      </c>
      <c r="CR21" s="357">
        <v>633</v>
      </c>
      <c r="CS21" s="345">
        <v>631</v>
      </c>
      <c r="CT21" s="349">
        <v>627</v>
      </c>
      <c r="CU21" s="345">
        <v>625</v>
      </c>
      <c r="CV21" s="357">
        <v>622</v>
      </c>
      <c r="CW21" s="103">
        <v>-3</v>
      </c>
      <c r="CX21" s="83">
        <v>-0.48231511254019299</v>
      </c>
      <c r="CY21" s="103">
        <v>-6</v>
      </c>
      <c r="CZ21" s="83">
        <v>-0.95541401273885351</v>
      </c>
    </row>
    <row r="22" spans="1:115" ht="15" outlineLevel="2">
      <c r="A22" s="371">
        <v>147</v>
      </c>
      <c r="B22" s="14" t="s">
        <v>306</v>
      </c>
      <c r="C22" s="340" t="s">
        <v>309</v>
      </c>
      <c r="D22" s="346">
        <v>465</v>
      </c>
      <c r="E22" s="357">
        <v>465</v>
      </c>
      <c r="F22" s="357">
        <v>465</v>
      </c>
      <c r="G22" s="357">
        <v>465</v>
      </c>
      <c r="H22" s="357">
        <v>465</v>
      </c>
      <c r="I22" s="357">
        <v>471</v>
      </c>
      <c r="J22" s="357">
        <v>471</v>
      </c>
      <c r="K22" s="357">
        <v>471</v>
      </c>
      <c r="L22" s="357">
        <v>471</v>
      </c>
      <c r="M22" s="357">
        <v>471</v>
      </c>
      <c r="N22" s="357">
        <v>471</v>
      </c>
      <c r="O22" s="349">
        <v>484</v>
      </c>
      <c r="P22" s="346">
        <v>484</v>
      </c>
      <c r="Q22" s="357">
        <v>430</v>
      </c>
      <c r="R22" s="357">
        <v>420</v>
      </c>
      <c r="S22" s="357">
        <v>532</v>
      </c>
      <c r="T22" s="357">
        <v>521</v>
      </c>
      <c r="U22" s="357">
        <v>531</v>
      </c>
      <c r="V22" s="357">
        <v>522</v>
      </c>
      <c r="W22" s="357">
        <v>520</v>
      </c>
      <c r="X22" s="357">
        <v>520</v>
      </c>
      <c r="Y22" s="357">
        <v>524</v>
      </c>
      <c r="Z22" s="357">
        <v>524</v>
      </c>
      <c r="AA22" s="349">
        <v>528</v>
      </c>
      <c r="AB22" s="346">
        <v>528</v>
      </c>
      <c r="AC22" s="357">
        <v>528</v>
      </c>
      <c r="AD22" s="357">
        <v>529</v>
      </c>
      <c r="AE22" s="357">
        <v>529</v>
      </c>
      <c r="AF22" s="357">
        <v>521</v>
      </c>
      <c r="AG22" s="357">
        <v>517</v>
      </c>
      <c r="AH22" s="357">
        <v>517</v>
      </c>
      <c r="AI22" s="357">
        <v>515</v>
      </c>
      <c r="AJ22" s="357">
        <v>513</v>
      </c>
      <c r="AK22" s="357">
        <v>513</v>
      </c>
      <c r="AL22" s="357">
        <v>512</v>
      </c>
      <c r="AM22" s="349">
        <v>512</v>
      </c>
      <c r="AN22" s="346">
        <v>511</v>
      </c>
      <c r="AO22" s="357">
        <v>511</v>
      </c>
      <c r="AP22" s="357">
        <v>511</v>
      </c>
      <c r="AQ22" s="357">
        <v>510</v>
      </c>
      <c r="AR22" s="357">
        <v>510</v>
      </c>
      <c r="AS22" s="357">
        <v>509</v>
      </c>
      <c r="AT22" s="357">
        <v>505</v>
      </c>
      <c r="AU22" s="357">
        <v>504</v>
      </c>
      <c r="AV22" s="357">
        <v>502</v>
      </c>
      <c r="AW22" s="357">
        <v>502</v>
      </c>
      <c r="AX22" s="357">
        <v>501</v>
      </c>
      <c r="AY22" s="349">
        <v>501</v>
      </c>
      <c r="AZ22" s="346">
        <v>499</v>
      </c>
      <c r="BA22" s="357">
        <v>498</v>
      </c>
      <c r="BB22" s="357">
        <v>497</v>
      </c>
      <c r="BC22" s="357">
        <v>497</v>
      </c>
      <c r="BD22" s="357">
        <v>497</v>
      </c>
      <c r="BE22" s="357">
        <v>496</v>
      </c>
      <c r="BF22" s="357">
        <v>487</v>
      </c>
      <c r="BG22" s="357">
        <v>480</v>
      </c>
      <c r="BH22" s="357">
        <v>480</v>
      </c>
      <c r="BI22" s="357">
        <v>479</v>
      </c>
      <c r="BJ22" s="357">
        <v>475</v>
      </c>
      <c r="BK22" s="345">
        <v>473</v>
      </c>
      <c r="BL22" s="346">
        <v>472</v>
      </c>
      <c r="BM22" s="357">
        <v>471</v>
      </c>
      <c r="BN22" s="357">
        <v>493</v>
      </c>
      <c r="BO22" s="357">
        <v>493</v>
      </c>
      <c r="BP22" s="357">
        <v>493</v>
      </c>
      <c r="BQ22" s="357">
        <v>497</v>
      </c>
      <c r="BR22" s="357">
        <v>487</v>
      </c>
      <c r="BS22" s="357">
        <v>487</v>
      </c>
      <c r="BT22" s="357">
        <v>484</v>
      </c>
      <c r="BU22" s="357">
        <v>484</v>
      </c>
      <c r="BV22" s="357">
        <v>483</v>
      </c>
      <c r="BW22" s="345">
        <v>482</v>
      </c>
      <c r="BX22" s="346">
        <v>487</v>
      </c>
      <c r="BY22" s="357">
        <v>483</v>
      </c>
      <c r="BZ22" s="357">
        <v>546</v>
      </c>
      <c r="CA22" s="357">
        <v>525</v>
      </c>
      <c r="CB22" s="357">
        <v>533</v>
      </c>
      <c r="CC22" s="357">
        <v>527</v>
      </c>
      <c r="CD22" s="357">
        <v>525</v>
      </c>
      <c r="CE22" s="357">
        <v>525</v>
      </c>
      <c r="CF22" s="357">
        <v>522</v>
      </c>
      <c r="CG22" s="357">
        <v>529</v>
      </c>
      <c r="CH22" s="357">
        <v>528</v>
      </c>
      <c r="CI22" s="345">
        <v>527</v>
      </c>
      <c r="CJ22" s="346">
        <v>529</v>
      </c>
      <c r="CK22" s="357">
        <v>526</v>
      </c>
      <c r="CL22" s="357">
        <v>525</v>
      </c>
      <c r="CM22" s="357">
        <v>533</v>
      </c>
      <c r="CN22" s="357">
        <v>531</v>
      </c>
      <c r="CO22" s="357">
        <v>538</v>
      </c>
      <c r="CP22" s="357">
        <v>538</v>
      </c>
      <c r="CQ22" s="357">
        <v>541</v>
      </c>
      <c r="CR22" s="357">
        <v>545</v>
      </c>
      <c r="CS22" s="345">
        <v>541</v>
      </c>
      <c r="CT22" s="349">
        <v>541</v>
      </c>
      <c r="CU22" s="345">
        <v>536</v>
      </c>
      <c r="CV22" s="357">
        <v>530</v>
      </c>
      <c r="CW22" s="103">
        <v>-6</v>
      </c>
      <c r="CX22" s="83">
        <v>-1.1320754716981132</v>
      </c>
      <c r="CY22" s="103">
        <v>3</v>
      </c>
      <c r="CZ22" s="83">
        <v>0.56925996204933582</v>
      </c>
    </row>
    <row r="23" spans="1:115" ht="15" outlineLevel="2">
      <c r="A23" s="371">
        <v>172</v>
      </c>
      <c r="B23" s="14" t="s">
        <v>306</v>
      </c>
      <c r="C23" s="340" t="s">
        <v>310</v>
      </c>
      <c r="D23" s="346">
        <v>764</v>
      </c>
      <c r="E23" s="357">
        <v>764</v>
      </c>
      <c r="F23" s="357">
        <v>764</v>
      </c>
      <c r="G23" s="357">
        <v>764</v>
      </c>
      <c r="H23" s="357">
        <v>764</v>
      </c>
      <c r="I23" s="357">
        <v>776</v>
      </c>
      <c r="J23" s="357">
        <v>776</v>
      </c>
      <c r="K23" s="357">
        <v>776</v>
      </c>
      <c r="L23" s="357">
        <v>776</v>
      </c>
      <c r="M23" s="357">
        <v>776</v>
      </c>
      <c r="N23" s="357">
        <v>775</v>
      </c>
      <c r="O23" s="349">
        <v>794</v>
      </c>
      <c r="P23" s="346">
        <v>792</v>
      </c>
      <c r="Q23" s="357">
        <v>673</v>
      </c>
      <c r="R23" s="357">
        <v>669</v>
      </c>
      <c r="S23" s="357">
        <v>807</v>
      </c>
      <c r="T23" s="357">
        <v>791</v>
      </c>
      <c r="U23" s="357">
        <v>798</v>
      </c>
      <c r="V23" s="357">
        <v>795</v>
      </c>
      <c r="W23" s="357">
        <v>789</v>
      </c>
      <c r="X23" s="357">
        <v>788</v>
      </c>
      <c r="Y23" s="357">
        <v>792</v>
      </c>
      <c r="Z23" s="357">
        <v>787</v>
      </c>
      <c r="AA23" s="349">
        <v>790</v>
      </c>
      <c r="AB23" s="346">
        <v>790</v>
      </c>
      <c r="AC23" s="357">
        <v>790</v>
      </c>
      <c r="AD23" s="357">
        <v>790</v>
      </c>
      <c r="AE23" s="357">
        <v>790</v>
      </c>
      <c r="AF23" s="357">
        <v>787</v>
      </c>
      <c r="AG23" s="357">
        <v>779</v>
      </c>
      <c r="AH23" s="357">
        <v>784</v>
      </c>
      <c r="AI23" s="357">
        <v>784</v>
      </c>
      <c r="AJ23" s="357">
        <v>782</v>
      </c>
      <c r="AK23" s="357">
        <v>783</v>
      </c>
      <c r="AL23" s="357">
        <v>782</v>
      </c>
      <c r="AM23" s="349">
        <v>782</v>
      </c>
      <c r="AN23" s="346">
        <v>781</v>
      </c>
      <c r="AO23" s="357">
        <v>783</v>
      </c>
      <c r="AP23" s="357">
        <v>783</v>
      </c>
      <c r="AQ23" s="357">
        <v>782</v>
      </c>
      <c r="AR23" s="357">
        <v>780</v>
      </c>
      <c r="AS23" s="357">
        <v>773</v>
      </c>
      <c r="AT23" s="357">
        <v>773</v>
      </c>
      <c r="AU23" s="357">
        <v>773</v>
      </c>
      <c r="AV23" s="357">
        <v>772</v>
      </c>
      <c r="AW23" s="357">
        <v>770</v>
      </c>
      <c r="AX23" s="357">
        <v>770</v>
      </c>
      <c r="AY23" s="349">
        <v>768</v>
      </c>
      <c r="AZ23" s="346">
        <v>767</v>
      </c>
      <c r="BA23" s="357">
        <v>765</v>
      </c>
      <c r="BB23" s="357">
        <v>763</v>
      </c>
      <c r="BC23" s="357">
        <v>763</v>
      </c>
      <c r="BD23" s="357">
        <v>761</v>
      </c>
      <c r="BE23" s="357">
        <v>761</v>
      </c>
      <c r="BF23" s="357">
        <v>755</v>
      </c>
      <c r="BG23" s="357">
        <v>741</v>
      </c>
      <c r="BH23" s="357">
        <v>741</v>
      </c>
      <c r="BI23" s="357">
        <v>740</v>
      </c>
      <c r="BJ23" s="357">
        <v>742</v>
      </c>
      <c r="BK23" s="345">
        <v>740</v>
      </c>
      <c r="BL23" s="346">
        <v>731</v>
      </c>
      <c r="BM23" s="357">
        <v>731</v>
      </c>
      <c r="BN23" s="357">
        <v>743</v>
      </c>
      <c r="BO23" s="357">
        <v>743</v>
      </c>
      <c r="BP23" s="357">
        <v>743</v>
      </c>
      <c r="BQ23" s="357">
        <v>752</v>
      </c>
      <c r="BR23" s="357">
        <v>740</v>
      </c>
      <c r="BS23" s="357">
        <v>739</v>
      </c>
      <c r="BT23" s="357">
        <v>739</v>
      </c>
      <c r="BU23" s="357">
        <v>737</v>
      </c>
      <c r="BV23" s="357">
        <v>728</v>
      </c>
      <c r="BW23" s="345">
        <v>730</v>
      </c>
      <c r="BX23" s="346">
        <v>741</v>
      </c>
      <c r="BY23" s="357">
        <v>720</v>
      </c>
      <c r="BZ23" s="357">
        <v>799</v>
      </c>
      <c r="CA23" s="357">
        <v>796</v>
      </c>
      <c r="CB23" s="357">
        <v>805</v>
      </c>
      <c r="CC23" s="357">
        <v>798</v>
      </c>
      <c r="CD23" s="357">
        <v>798</v>
      </c>
      <c r="CE23" s="357">
        <v>798</v>
      </c>
      <c r="CF23" s="357">
        <v>798</v>
      </c>
      <c r="CG23" s="357">
        <v>804</v>
      </c>
      <c r="CH23" s="357">
        <v>803</v>
      </c>
      <c r="CI23" s="345">
        <v>781</v>
      </c>
      <c r="CJ23" s="346">
        <v>789</v>
      </c>
      <c r="CK23" s="357">
        <v>781</v>
      </c>
      <c r="CL23" s="357">
        <v>785</v>
      </c>
      <c r="CM23" s="357">
        <v>795</v>
      </c>
      <c r="CN23" s="357">
        <v>796</v>
      </c>
      <c r="CO23" s="357">
        <v>802</v>
      </c>
      <c r="CP23" s="357">
        <v>796</v>
      </c>
      <c r="CQ23" s="357">
        <v>802</v>
      </c>
      <c r="CR23" s="357">
        <v>799</v>
      </c>
      <c r="CS23" s="345">
        <v>797</v>
      </c>
      <c r="CT23" s="349">
        <v>799</v>
      </c>
      <c r="CU23" s="345">
        <v>802</v>
      </c>
      <c r="CV23" s="357">
        <v>795</v>
      </c>
      <c r="CW23" s="103">
        <v>-7</v>
      </c>
      <c r="CX23" s="83">
        <v>-0.88050314465408808</v>
      </c>
      <c r="CY23" s="103">
        <v>14</v>
      </c>
      <c r="CZ23" s="83">
        <v>1.7925736235595391</v>
      </c>
    </row>
    <row r="24" spans="1:115" ht="15" outlineLevel="2">
      <c r="A24" s="371">
        <v>475</v>
      </c>
      <c r="B24" s="14" t="s">
        <v>306</v>
      </c>
      <c r="C24" s="340" t="s">
        <v>311</v>
      </c>
      <c r="D24" s="346">
        <v>62</v>
      </c>
      <c r="E24" s="357">
        <v>62</v>
      </c>
      <c r="F24" s="357">
        <v>62</v>
      </c>
      <c r="G24" s="357">
        <v>62</v>
      </c>
      <c r="H24" s="357">
        <v>62</v>
      </c>
      <c r="I24" s="357">
        <v>63</v>
      </c>
      <c r="J24" s="357">
        <v>63</v>
      </c>
      <c r="K24" s="357">
        <v>63</v>
      </c>
      <c r="L24" s="357">
        <v>63</v>
      </c>
      <c r="M24" s="357">
        <v>63</v>
      </c>
      <c r="N24" s="357">
        <v>63</v>
      </c>
      <c r="O24" s="349">
        <v>70</v>
      </c>
      <c r="P24" s="346">
        <v>68</v>
      </c>
      <c r="Q24" s="357">
        <v>56</v>
      </c>
      <c r="R24" s="357">
        <v>56</v>
      </c>
      <c r="S24" s="357">
        <v>80</v>
      </c>
      <c r="T24" s="357">
        <v>78</v>
      </c>
      <c r="U24" s="357">
        <v>80</v>
      </c>
      <c r="V24" s="357">
        <v>80</v>
      </c>
      <c r="W24" s="357">
        <v>81</v>
      </c>
      <c r="X24" s="357">
        <v>81</v>
      </c>
      <c r="Y24" s="357">
        <v>81</v>
      </c>
      <c r="Z24" s="357">
        <v>81</v>
      </c>
      <c r="AA24" s="349">
        <v>81</v>
      </c>
      <c r="AB24" s="346">
        <v>81</v>
      </c>
      <c r="AC24" s="357">
        <v>81</v>
      </c>
      <c r="AD24" s="357">
        <v>81</v>
      </c>
      <c r="AE24" s="357">
        <v>81</v>
      </c>
      <c r="AF24" s="357">
        <v>82</v>
      </c>
      <c r="AG24" s="357">
        <v>81</v>
      </c>
      <c r="AH24" s="357">
        <v>81</v>
      </c>
      <c r="AI24" s="357">
        <v>83</v>
      </c>
      <c r="AJ24" s="357">
        <v>83</v>
      </c>
      <c r="AK24" s="357">
        <v>83</v>
      </c>
      <c r="AL24" s="357">
        <v>83</v>
      </c>
      <c r="AM24" s="349">
        <v>83</v>
      </c>
      <c r="AN24" s="346">
        <v>83</v>
      </c>
      <c r="AO24" s="357">
        <v>83</v>
      </c>
      <c r="AP24" s="357">
        <v>83</v>
      </c>
      <c r="AQ24" s="357">
        <v>83</v>
      </c>
      <c r="AR24" s="357">
        <v>83</v>
      </c>
      <c r="AS24" s="357">
        <v>83</v>
      </c>
      <c r="AT24" s="357">
        <v>83</v>
      </c>
      <c r="AU24" s="357">
        <v>83</v>
      </c>
      <c r="AV24" s="357">
        <v>83</v>
      </c>
      <c r="AW24" s="357">
        <v>83</v>
      </c>
      <c r="AX24" s="357">
        <v>83</v>
      </c>
      <c r="AY24" s="349">
        <v>83</v>
      </c>
      <c r="AZ24" s="346">
        <v>83</v>
      </c>
      <c r="BA24" s="357">
        <v>83</v>
      </c>
      <c r="BB24" s="357">
        <v>83</v>
      </c>
      <c r="BC24" s="357">
        <v>83</v>
      </c>
      <c r="BD24" s="357">
        <v>83</v>
      </c>
      <c r="BE24" s="357">
        <v>83</v>
      </c>
      <c r="BF24" s="357">
        <v>83</v>
      </c>
      <c r="BG24" s="357">
        <v>83</v>
      </c>
      <c r="BH24" s="357">
        <v>83</v>
      </c>
      <c r="BI24" s="357">
        <v>83</v>
      </c>
      <c r="BJ24" s="357">
        <v>84</v>
      </c>
      <c r="BK24" s="345">
        <v>84</v>
      </c>
      <c r="BL24" s="346">
        <v>79</v>
      </c>
      <c r="BM24" s="357">
        <v>79</v>
      </c>
      <c r="BN24" s="357">
        <v>79</v>
      </c>
      <c r="BO24" s="357">
        <v>79</v>
      </c>
      <c r="BP24" s="357">
        <v>79</v>
      </c>
      <c r="BQ24" s="357">
        <v>79</v>
      </c>
      <c r="BR24" s="357">
        <v>78</v>
      </c>
      <c r="BS24" s="357">
        <v>79</v>
      </c>
      <c r="BT24" s="357">
        <v>79</v>
      </c>
      <c r="BU24" s="357">
        <v>79</v>
      </c>
      <c r="BV24" s="357">
        <v>79</v>
      </c>
      <c r="BW24" s="345">
        <v>80</v>
      </c>
      <c r="BX24" s="346">
        <v>80</v>
      </c>
      <c r="BY24" s="357">
        <v>77</v>
      </c>
      <c r="BZ24" s="357">
        <v>82</v>
      </c>
      <c r="CA24" s="357">
        <v>81</v>
      </c>
      <c r="CB24" s="357">
        <v>80</v>
      </c>
      <c r="CC24" s="357">
        <v>80</v>
      </c>
      <c r="CD24" s="357">
        <v>80</v>
      </c>
      <c r="CE24" s="357">
        <v>80</v>
      </c>
      <c r="CF24" s="357">
        <v>80</v>
      </c>
      <c r="CG24" s="357">
        <v>79</v>
      </c>
      <c r="CH24" s="357">
        <v>79</v>
      </c>
      <c r="CI24" s="345">
        <v>79</v>
      </c>
      <c r="CJ24" s="346">
        <v>78</v>
      </c>
      <c r="CK24" s="357">
        <v>78</v>
      </c>
      <c r="CL24" s="357">
        <v>78</v>
      </c>
      <c r="CM24" s="357">
        <v>78</v>
      </c>
      <c r="CN24" s="357">
        <v>78</v>
      </c>
      <c r="CO24" s="357">
        <v>80</v>
      </c>
      <c r="CP24" s="357">
        <v>80</v>
      </c>
      <c r="CQ24" s="357">
        <v>80</v>
      </c>
      <c r="CR24" s="357">
        <v>81</v>
      </c>
      <c r="CS24" s="345">
        <v>81</v>
      </c>
      <c r="CT24" s="349">
        <v>80</v>
      </c>
      <c r="CU24" s="345">
        <v>80</v>
      </c>
      <c r="CV24" s="357">
        <v>81</v>
      </c>
      <c r="CW24" s="103">
        <v>1</v>
      </c>
      <c r="CX24" s="83">
        <v>1.2345679012345678</v>
      </c>
      <c r="CY24" s="103">
        <v>2</v>
      </c>
      <c r="CZ24" s="83">
        <v>2.5316455696202533</v>
      </c>
    </row>
    <row r="25" spans="1:115" ht="15" outlineLevel="2">
      <c r="A25" s="371">
        <v>480</v>
      </c>
      <c r="B25" s="14" t="s">
        <v>306</v>
      </c>
      <c r="C25" s="340" t="s">
        <v>312</v>
      </c>
      <c r="D25" s="346">
        <v>276</v>
      </c>
      <c r="E25" s="357">
        <v>276</v>
      </c>
      <c r="F25" s="357">
        <v>276</v>
      </c>
      <c r="G25" s="357">
        <v>276</v>
      </c>
      <c r="H25" s="357">
        <v>276</v>
      </c>
      <c r="I25" s="357">
        <v>278</v>
      </c>
      <c r="J25" s="357">
        <v>278</v>
      </c>
      <c r="K25" s="357">
        <v>278</v>
      </c>
      <c r="L25" s="357">
        <v>278</v>
      </c>
      <c r="M25" s="357">
        <v>278</v>
      </c>
      <c r="N25" s="357">
        <v>278</v>
      </c>
      <c r="O25" s="349">
        <v>296</v>
      </c>
      <c r="P25" s="346">
        <v>295</v>
      </c>
      <c r="Q25" s="357">
        <v>260</v>
      </c>
      <c r="R25" s="357">
        <v>258</v>
      </c>
      <c r="S25" s="357">
        <v>298</v>
      </c>
      <c r="T25" s="357">
        <v>296</v>
      </c>
      <c r="U25" s="357">
        <v>299</v>
      </c>
      <c r="V25" s="357">
        <v>294</v>
      </c>
      <c r="W25" s="357">
        <v>295</v>
      </c>
      <c r="X25" s="357">
        <v>295</v>
      </c>
      <c r="Y25" s="357">
        <v>298</v>
      </c>
      <c r="Z25" s="357">
        <v>298</v>
      </c>
      <c r="AA25" s="349">
        <v>298</v>
      </c>
      <c r="AB25" s="346">
        <v>298</v>
      </c>
      <c r="AC25" s="357">
        <v>298</v>
      </c>
      <c r="AD25" s="357">
        <v>298</v>
      </c>
      <c r="AE25" s="357">
        <v>298</v>
      </c>
      <c r="AF25" s="357">
        <v>292</v>
      </c>
      <c r="AG25" s="357">
        <v>292</v>
      </c>
      <c r="AH25" s="357">
        <v>293</v>
      </c>
      <c r="AI25" s="357">
        <v>292</v>
      </c>
      <c r="AJ25" s="357">
        <v>292</v>
      </c>
      <c r="AK25" s="357">
        <v>293</v>
      </c>
      <c r="AL25" s="357">
        <v>293</v>
      </c>
      <c r="AM25" s="349">
        <v>293</v>
      </c>
      <c r="AN25" s="346">
        <v>292</v>
      </c>
      <c r="AO25" s="357">
        <v>291</v>
      </c>
      <c r="AP25" s="357">
        <v>291</v>
      </c>
      <c r="AQ25" s="357">
        <v>290</v>
      </c>
      <c r="AR25" s="357">
        <v>290</v>
      </c>
      <c r="AS25" s="357">
        <v>289</v>
      </c>
      <c r="AT25" s="357">
        <v>288</v>
      </c>
      <c r="AU25" s="357">
        <v>287</v>
      </c>
      <c r="AV25" s="357">
        <v>287</v>
      </c>
      <c r="AW25" s="357">
        <v>287</v>
      </c>
      <c r="AX25" s="357">
        <v>287</v>
      </c>
      <c r="AY25" s="349">
        <v>287</v>
      </c>
      <c r="AZ25" s="346">
        <v>287</v>
      </c>
      <c r="BA25" s="357">
        <v>287</v>
      </c>
      <c r="BB25" s="357">
        <v>287</v>
      </c>
      <c r="BC25" s="357">
        <v>288</v>
      </c>
      <c r="BD25" s="357">
        <v>286</v>
      </c>
      <c r="BE25" s="357">
        <v>286</v>
      </c>
      <c r="BF25" s="357">
        <v>280</v>
      </c>
      <c r="BG25" s="357">
        <v>277</v>
      </c>
      <c r="BH25" s="357">
        <v>277</v>
      </c>
      <c r="BI25" s="357">
        <v>277</v>
      </c>
      <c r="BJ25" s="357">
        <v>278</v>
      </c>
      <c r="BK25" s="345">
        <v>278</v>
      </c>
      <c r="BL25" s="346">
        <v>274</v>
      </c>
      <c r="BM25" s="357">
        <v>272</v>
      </c>
      <c r="BN25" s="357">
        <v>274</v>
      </c>
      <c r="BO25" s="357">
        <v>274</v>
      </c>
      <c r="BP25" s="357">
        <v>274</v>
      </c>
      <c r="BQ25" s="357">
        <v>277</v>
      </c>
      <c r="BR25" s="357">
        <v>273</v>
      </c>
      <c r="BS25" s="357">
        <v>274</v>
      </c>
      <c r="BT25" s="357">
        <v>274</v>
      </c>
      <c r="BU25" s="357">
        <v>273</v>
      </c>
      <c r="BV25" s="357">
        <v>271</v>
      </c>
      <c r="BW25" s="345">
        <v>271</v>
      </c>
      <c r="BX25" s="346">
        <v>272</v>
      </c>
      <c r="BY25" s="357">
        <v>268</v>
      </c>
      <c r="BZ25" s="357">
        <v>287</v>
      </c>
      <c r="CA25" s="357">
        <v>286</v>
      </c>
      <c r="CB25" s="357">
        <v>292</v>
      </c>
      <c r="CC25" s="357">
        <v>285</v>
      </c>
      <c r="CD25" s="357">
        <v>284</v>
      </c>
      <c r="CE25" s="357">
        <v>282</v>
      </c>
      <c r="CF25" s="357">
        <v>283</v>
      </c>
      <c r="CG25" s="357">
        <v>283</v>
      </c>
      <c r="CH25" s="357">
        <v>283</v>
      </c>
      <c r="CI25" s="345">
        <v>282</v>
      </c>
      <c r="CJ25" s="346">
        <v>283</v>
      </c>
      <c r="CK25" s="357">
        <v>280</v>
      </c>
      <c r="CL25" s="357">
        <v>281</v>
      </c>
      <c r="CM25" s="357">
        <v>286</v>
      </c>
      <c r="CN25" s="357">
        <v>285</v>
      </c>
      <c r="CO25" s="357">
        <v>290</v>
      </c>
      <c r="CP25" s="357">
        <v>291</v>
      </c>
      <c r="CQ25" s="357">
        <v>294</v>
      </c>
      <c r="CR25" s="357">
        <v>294</v>
      </c>
      <c r="CS25" s="345">
        <v>295</v>
      </c>
      <c r="CT25" s="349">
        <v>297</v>
      </c>
      <c r="CU25" s="345">
        <v>294</v>
      </c>
      <c r="CV25" s="357">
        <v>294</v>
      </c>
      <c r="CW25" s="103">
        <v>0</v>
      </c>
      <c r="CX25" s="83">
        <v>0</v>
      </c>
      <c r="CY25" s="103">
        <v>12</v>
      </c>
      <c r="CZ25" s="83">
        <v>4.2553191489361701</v>
      </c>
    </row>
    <row r="26" spans="1:115" ht="15" outlineLevel="2">
      <c r="A26" s="371">
        <v>490</v>
      </c>
      <c r="B26" s="14" t="s">
        <v>306</v>
      </c>
      <c r="C26" s="340" t="s">
        <v>313</v>
      </c>
      <c r="D26" s="346">
        <v>841</v>
      </c>
      <c r="E26" s="357">
        <v>841</v>
      </c>
      <c r="F26" s="357">
        <v>841</v>
      </c>
      <c r="G26" s="357">
        <v>841</v>
      </c>
      <c r="H26" s="357">
        <v>841</v>
      </c>
      <c r="I26" s="357">
        <v>853</v>
      </c>
      <c r="J26" s="357">
        <v>852</v>
      </c>
      <c r="K26" s="357">
        <v>853</v>
      </c>
      <c r="L26" s="357">
        <v>853</v>
      </c>
      <c r="M26" s="357">
        <v>853</v>
      </c>
      <c r="N26" s="357">
        <v>852</v>
      </c>
      <c r="O26" s="349">
        <v>902</v>
      </c>
      <c r="P26" s="346">
        <v>901</v>
      </c>
      <c r="Q26" s="357">
        <v>798</v>
      </c>
      <c r="R26" s="357">
        <v>794</v>
      </c>
      <c r="S26" s="357">
        <v>944</v>
      </c>
      <c r="T26" s="357">
        <v>919</v>
      </c>
      <c r="U26" s="357">
        <v>928</v>
      </c>
      <c r="V26" s="357">
        <v>920</v>
      </c>
      <c r="W26" s="357">
        <v>923</v>
      </c>
      <c r="X26" s="357">
        <v>921</v>
      </c>
      <c r="Y26" s="357">
        <v>923</v>
      </c>
      <c r="Z26" s="357">
        <v>923</v>
      </c>
      <c r="AA26" s="349">
        <v>932</v>
      </c>
      <c r="AB26" s="346">
        <v>935</v>
      </c>
      <c r="AC26" s="357">
        <v>934</v>
      </c>
      <c r="AD26" s="357">
        <v>935</v>
      </c>
      <c r="AE26" s="357">
        <v>935</v>
      </c>
      <c r="AF26" s="357">
        <v>935</v>
      </c>
      <c r="AG26" s="357">
        <v>931</v>
      </c>
      <c r="AH26" s="357">
        <v>936</v>
      </c>
      <c r="AI26" s="357">
        <v>944</v>
      </c>
      <c r="AJ26" s="357">
        <v>942</v>
      </c>
      <c r="AK26" s="357">
        <v>948</v>
      </c>
      <c r="AL26" s="357">
        <v>947</v>
      </c>
      <c r="AM26" s="349">
        <v>947</v>
      </c>
      <c r="AN26" s="346">
        <v>947</v>
      </c>
      <c r="AO26" s="357">
        <v>952</v>
      </c>
      <c r="AP26" s="357">
        <v>952</v>
      </c>
      <c r="AQ26" s="357">
        <v>951</v>
      </c>
      <c r="AR26" s="357">
        <v>950</v>
      </c>
      <c r="AS26" s="357">
        <v>950</v>
      </c>
      <c r="AT26" s="357">
        <v>949</v>
      </c>
      <c r="AU26" s="357">
        <v>948</v>
      </c>
      <c r="AV26" s="357">
        <v>945</v>
      </c>
      <c r="AW26" s="357">
        <v>944</v>
      </c>
      <c r="AX26" s="357">
        <v>941</v>
      </c>
      <c r="AY26" s="349">
        <v>940</v>
      </c>
      <c r="AZ26" s="346">
        <v>941</v>
      </c>
      <c r="BA26" s="357">
        <v>941</v>
      </c>
      <c r="BB26" s="357">
        <v>935</v>
      </c>
      <c r="BC26" s="357">
        <v>934</v>
      </c>
      <c r="BD26" s="357">
        <v>933</v>
      </c>
      <c r="BE26" s="357">
        <v>932</v>
      </c>
      <c r="BF26" s="357">
        <v>912</v>
      </c>
      <c r="BG26" s="357">
        <v>917</v>
      </c>
      <c r="BH26" s="357">
        <v>914</v>
      </c>
      <c r="BI26" s="357">
        <v>913</v>
      </c>
      <c r="BJ26" s="357">
        <v>918</v>
      </c>
      <c r="BK26" s="345">
        <v>918</v>
      </c>
      <c r="BL26" s="346">
        <v>914</v>
      </c>
      <c r="BM26" s="357">
        <v>914</v>
      </c>
      <c r="BN26" s="357">
        <v>932</v>
      </c>
      <c r="BO26" s="357">
        <v>939</v>
      </c>
      <c r="BP26" s="357">
        <v>939</v>
      </c>
      <c r="BQ26" s="357">
        <v>951</v>
      </c>
      <c r="BR26" s="357">
        <v>935</v>
      </c>
      <c r="BS26" s="357">
        <v>938</v>
      </c>
      <c r="BT26" s="357">
        <v>935</v>
      </c>
      <c r="BU26" s="357">
        <v>932</v>
      </c>
      <c r="BV26" s="357">
        <v>933</v>
      </c>
      <c r="BW26" s="345">
        <v>934</v>
      </c>
      <c r="BX26" s="346">
        <v>933</v>
      </c>
      <c r="BY26" s="357">
        <v>895</v>
      </c>
      <c r="BZ26" s="357">
        <v>969</v>
      </c>
      <c r="CA26" s="357">
        <v>929</v>
      </c>
      <c r="CB26" s="357">
        <v>952</v>
      </c>
      <c r="CC26" s="357">
        <v>933</v>
      </c>
      <c r="CD26" s="357">
        <v>929</v>
      </c>
      <c r="CE26" s="357">
        <v>923</v>
      </c>
      <c r="CF26" s="357">
        <v>917</v>
      </c>
      <c r="CG26" s="357">
        <v>932</v>
      </c>
      <c r="CH26" s="357">
        <v>921</v>
      </c>
      <c r="CI26" s="345">
        <v>930</v>
      </c>
      <c r="CJ26" s="346">
        <v>937</v>
      </c>
      <c r="CK26" s="357">
        <v>928</v>
      </c>
      <c r="CL26" s="357">
        <v>932</v>
      </c>
      <c r="CM26" s="357">
        <v>949</v>
      </c>
      <c r="CN26" s="357">
        <v>953</v>
      </c>
      <c r="CO26" s="357">
        <v>960</v>
      </c>
      <c r="CP26" s="357">
        <v>959</v>
      </c>
      <c r="CQ26" s="357">
        <v>970</v>
      </c>
      <c r="CR26" s="357">
        <v>967</v>
      </c>
      <c r="CS26" s="345">
        <v>957</v>
      </c>
      <c r="CT26" s="349">
        <v>960</v>
      </c>
      <c r="CU26" s="345">
        <v>956</v>
      </c>
      <c r="CV26" s="357">
        <v>956</v>
      </c>
      <c r="CW26" s="103">
        <v>0</v>
      </c>
      <c r="CX26" s="83">
        <v>0</v>
      </c>
      <c r="CY26" s="103">
        <v>26</v>
      </c>
      <c r="CZ26" s="83">
        <v>2.795698924731183</v>
      </c>
      <c r="DI26" s="212"/>
    </row>
    <row r="27" spans="1:115" ht="15" outlineLevel="2">
      <c r="A27" s="371">
        <v>659</v>
      </c>
      <c r="B27" s="14" t="s">
        <v>306</v>
      </c>
      <c r="C27" s="340" t="s">
        <v>314</v>
      </c>
      <c r="D27" s="346">
        <v>357</v>
      </c>
      <c r="E27" s="357">
        <v>357</v>
      </c>
      <c r="F27" s="357">
        <v>357</v>
      </c>
      <c r="G27" s="357">
        <v>357</v>
      </c>
      <c r="H27" s="357">
        <v>357</v>
      </c>
      <c r="I27" s="357">
        <v>360</v>
      </c>
      <c r="J27" s="357">
        <v>360</v>
      </c>
      <c r="K27" s="357">
        <v>359</v>
      </c>
      <c r="L27" s="357">
        <v>359</v>
      </c>
      <c r="M27" s="357">
        <v>359</v>
      </c>
      <c r="N27" s="357">
        <v>359</v>
      </c>
      <c r="O27" s="349">
        <v>372</v>
      </c>
      <c r="P27" s="346">
        <v>371</v>
      </c>
      <c r="Q27" s="357">
        <v>337</v>
      </c>
      <c r="R27" s="357">
        <v>333</v>
      </c>
      <c r="S27" s="357">
        <v>419</v>
      </c>
      <c r="T27" s="357">
        <v>414</v>
      </c>
      <c r="U27" s="357">
        <v>419</v>
      </c>
      <c r="V27" s="357">
        <v>409</v>
      </c>
      <c r="W27" s="357">
        <v>407</v>
      </c>
      <c r="X27" s="357">
        <v>407</v>
      </c>
      <c r="Y27" s="357">
        <v>412</v>
      </c>
      <c r="Z27" s="357">
        <v>412</v>
      </c>
      <c r="AA27" s="349">
        <v>413</v>
      </c>
      <c r="AB27" s="346">
        <v>411</v>
      </c>
      <c r="AC27" s="357">
        <v>411</v>
      </c>
      <c r="AD27" s="357">
        <v>411</v>
      </c>
      <c r="AE27" s="357">
        <v>411</v>
      </c>
      <c r="AF27" s="357">
        <v>402</v>
      </c>
      <c r="AG27" s="357">
        <v>401</v>
      </c>
      <c r="AH27" s="357">
        <v>403</v>
      </c>
      <c r="AI27" s="357">
        <v>408</v>
      </c>
      <c r="AJ27" s="357">
        <v>408</v>
      </c>
      <c r="AK27" s="357">
        <v>408</v>
      </c>
      <c r="AL27" s="357">
        <v>408</v>
      </c>
      <c r="AM27" s="349">
        <v>408</v>
      </c>
      <c r="AN27" s="346">
        <v>408</v>
      </c>
      <c r="AO27" s="357">
        <v>408</v>
      </c>
      <c r="AP27" s="357">
        <v>408</v>
      </c>
      <c r="AQ27" s="357">
        <v>408</v>
      </c>
      <c r="AR27" s="357">
        <v>406</v>
      </c>
      <c r="AS27" s="357">
        <v>406</v>
      </c>
      <c r="AT27" s="357">
        <v>406</v>
      </c>
      <c r="AU27" s="357">
        <v>406</v>
      </c>
      <c r="AV27" s="357">
        <v>406</v>
      </c>
      <c r="AW27" s="357">
        <v>406</v>
      </c>
      <c r="AX27" s="357">
        <v>405</v>
      </c>
      <c r="AY27" s="349">
        <v>404</v>
      </c>
      <c r="AZ27" s="346">
        <v>404</v>
      </c>
      <c r="BA27" s="357">
        <v>403</v>
      </c>
      <c r="BB27" s="357">
        <v>402</v>
      </c>
      <c r="BC27" s="357">
        <v>400</v>
      </c>
      <c r="BD27" s="357">
        <v>399</v>
      </c>
      <c r="BE27" s="357">
        <v>397</v>
      </c>
      <c r="BF27" s="357">
        <v>388</v>
      </c>
      <c r="BG27" s="357">
        <v>377</v>
      </c>
      <c r="BH27" s="357">
        <v>377</v>
      </c>
      <c r="BI27" s="357">
        <v>377</v>
      </c>
      <c r="BJ27" s="357">
        <v>380</v>
      </c>
      <c r="BK27" s="345">
        <v>380</v>
      </c>
      <c r="BL27" s="346">
        <v>374</v>
      </c>
      <c r="BM27" s="357">
        <v>374</v>
      </c>
      <c r="BN27" s="357">
        <v>378</v>
      </c>
      <c r="BO27" s="357">
        <v>379</v>
      </c>
      <c r="BP27" s="357">
        <v>379</v>
      </c>
      <c r="BQ27" s="357">
        <v>383</v>
      </c>
      <c r="BR27" s="357">
        <v>379</v>
      </c>
      <c r="BS27" s="357">
        <v>379</v>
      </c>
      <c r="BT27" s="357">
        <v>378</v>
      </c>
      <c r="BU27" s="357">
        <v>376</v>
      </c>
      <c r="BV27" s="357">
        <v>379</v>
      </c>
      <c r="BW27" s="345">
        <v>379</v>
      </c>
      <c r="BX27" s="346">
        <v>380</v>
      </c>
      <c r="BY27" s="357">
        <v>376</v>
      </c>
      <c r="BZ27" s="357">
        <v>399</v>
      </c>
      <c r="CA27" s="357">
        <v>390</v>
      </c>
      <c r="CB27" s="357">
        <v>390</v>
      </c>
      <c r="CC27" s="357">
        <v>391</v>
      </c>
      <c r="CD27" s="357">
        <v>389</v>
      </c>
      <c r="CE27" s="357">
        <v>386</v>
      </c>
      <c r="CF27" s="357">
        <v>384</v>
      </c>
      <c r="CG27" s="357">
        <v>384</v>
      </c>
      <c r="CH27" s="357">
        <v>380</v>
      </c>
      <c r="CI27" s="345">
        <v>380</v>
      </c>
      <c r="CJ27" s="346">
        <v>379</v>
      </c>
      <c r="CK27" s="357">
        <v>378</v>
      </c>
      <c r="CL27" s="357">
        <v>377</v>
      </c>
      <c r="CM27" s="357">
        <v>383</v>
      </c>
      <c r="CN27" s="357">
        <v>383</v>
      </c>
      <c r="CO27" s="357">
        <v>384</v>
      </c>
      <c r="CP27" s="357">
        <v>382</v>
      </c>
      <c r="CQ27" s="357">
        <v>381</v>
      </c>
      <c r="CR27" s="357">
        <v>380</v>
      </c>
      <c r="CS27" s="345">
        <v>378</v>
      </c>
      <c r="CT27" s="349">
        <v>377</v>
      </c>
      <c r="CU27" s="345">
        <v>377</v>
      </c>
      <c r="CV27" s="357">
        <v>376</v>
      </c>
      <c r="CW27" s="103">
        <v>-1</v>
      </c>
      <c r="CX27" s="83">
        <v>-0.26595744680851063</v>
      </c>
      <c r="CY27" s="103">
        <v>-4</v>
      </c>
      <c r="CZ27" s="83">
        <v>-1.0526315789473684</v>
      </c>
    </row>
    <row r="28" spans="1:115" ht="15" outlineLevel="2">
      <c r="A28" s="371">
        <v>665</v>
      </c>
      <c r="B28" s="14" t="s">
        <v>306</v>
      </c>
      <c r="C28" s="340" t="s">
        <v>315</v>
      </c>
      <c r="D28" s="346">
        <v>568</v>
      </c>
      <c r="E28" s="357">
        <v>568</v>
      </c>
      <c r="F28" s="357">
        <v>568</v>
      </c>
      <c r="G28" s="357">
        <v>568</v>
      </c>
      <c r="H28" s="357">
        <v>568</v>
      </c>
      <c r="I28" s="357">
        <v>576</v>
      </c>
      <c r="J28" s="357">
        <v>576</v>
      </c>
      <c r="K28" s="357">
        <v>576</v>
      </c>
      <c r="L28" s="357">
        <v>576</v>
      </c>
      <c r="M28" s="357">
        <v>576</v>
      </c>
      <c r="N28" s="357">
        <v>576</v>
      </c>
      <c r="O28" s="349">
        <v>591</v>
      </c>
      <c r="P28" s="346">
        <v>588</v>
      </c>
      <c r="Q28" s="357">
        <v>529</v>
      </c>
      <c r="R28" s="357">
        <v>523</v>
      </c>
      <c r="S28" s="357">
        <v>598</v>
      </c>
      <c r="T28" s="357">
        <v>586</v>
      </c>
      <c r="U28" s="357">
        <v>594</v>
      </c>
      <c r="V28" s="357">
        <v>586</v>
      </c>
      <c r="W28" s="357">
        <v>585</v>
      </c>
      <c r="X28" s="357">
        <v>585</v>
      </c>
      <c r="Y28" s="357">
        <v>588</v>
      </c>
      <c r="Z28" s="357">
        <v>587</v>
      </c>
      <c r="AA28" s="349">
        <v>591</v>
      </c>
      <c r="AB28" s="346">
        <v>590</v>
      </c>
      <c r="AC28" s="357">
        <v>589</v>
      </c>
      <c r="AD28" s="357">
        <v>590</v>
      </c>
      <c r="AE28" s="357">
        <v>590</v>
      </c>
      <c r="AF28" s="357">
        <v>580</v>
      </c>
      <c r="AG28" s="357">
        <v>578</v>
      </c>
      <c r="AH28" s="357">
        <v>579</v>
      </c>
      <c r="AI28" s="357">
        <v>579</v>
      </c>
      <c r="AJ28" s="357">
        <v>578</v>
      </c>
      <c r="AK28" s="357">
        <v>581</v>
      </c>
      <c r="AL28" s="357">
        <v>579</v>
      </c>
      <c r="AM28" s="349">
        <v>578</v>
      </c>
      <c r="AN28" s="346">
        <v>578</v>
      </c>
      <c r="AO28" s="357">
        <v>578</v>
      </c>
      <c r="AP28" s="357">
        <v>578</v>
      </c>
      <c r="AQ28" s="357">
        <v>578</v>
      </c>
      <c r="AR28" s="357">
        <v>577</v>
      </c>
      <c r="AS28" s="357">
        <v>576</v>
      </c>
      <c r="AT28" s="357">
        <v>575</v>
      </c>
      <c r="AU28" s="357">
        <v>574</v>
      </c>
      <c r="AV28" s="357">
        <v>573</v>
      </c>
      <c r="AW28" s="357">
        <v>573</v>
      </c>
      <c r="AX28" s="357">
        <v>571</v>
      </c>
      <c r="AY28" s="349">
        <v>570</v>
      </c>
      <c r="AZ28" s="346">
        <v>570</v>
      </c>
      <c r="BA28" s="357">
        <v>568</v>
      </c>
      <c r="BB28" s="357">
        <v>567</v>
      </c>
      <c r="BC28" s="357">
        <v>567</v>
      </c>
      <c r="BD28" s="357">
        <v>567</v>
      </c>
      <c r="BE28" s="357">
        <v>567</v>
      </c>
      <c r="BF28" s="357">
        <v>561</v>
      </c>
      <c r="BG28" s="357">
        <v>551</v>
      </c>
      <c r="BH28" s="357">
        <v>550</v>
      </c>
      <c r="BI28" s="357">
        <v>549</v>
      </c>
      <c r="BJ28" s="357">
        <v>546</v>
      </c>
      <c r="BK28" s="345">
        <v>546</v>
      </c>
      <c r="BL28" s="346">
        <v>544</v>
      </c>
      <c r="BM28" s="357">
        <v>544</v>
      </c>
      <c r="BN28" s="357">
        <v>560</v>
      </c>
      <c r="BO28" s="357">
        <v>561</v>
      </c>
      <c r="BP28" s="357">
        <v>561</v>
      </c>
      <c r="BQ28" s="357">
        <v>565</v>
      </c>
      <c r="BR28" s="357">
        <v>562</v>
      </c>
      <c r="BS28" s="357">
        <v>561</v>
      </c>
      <c r="BT28" s="357">
        <v>559</v>
      </c>
      <c r="BU28" s="357">
        <v>559</v>
      </c>
      <c r="BV28" s="357">
        <v>558</v>
      </c>
      <c r="BW28" s="345">
        <v>557</v>
      </c>
      <c r="BX28" s="346">
        <v>559</v>
      </c>
      <c r="BY28" s="357">
        <v>557</v>
      </c>
      <c r="BZ28" s="357">
        <v>615</v>
      </c>
      <c r="CA28" s="357">
        <v>558</v>
      </c>
      <c r="CB28" s="357">
        <v>570</v>
      </c>
      <c r="CC28" s="357">
        <v>576</v>
      </c>
      <c r="CD28" s="357">
        <v>574</v>
      </c>
      <c r="CE28" s="357">
        <v>573</v>
      </c>
      <c r="CF28" s="357">
        <v>568</v>
      </c>
      <c r="CG28" s="357">
        <v>569</v>
      </c>
      <c r="CH28" s="357">
        <v>566</v>
      </c>
      <c r="CI28" s="345">
        <v>558</v>
      </c>
      <c r="CJ28" s="346">
        <v>560</v>
      </c>
      <c r="CK28" s="357">
        <v>554</v>
      </c>
      <c r="CL28" s="357">
        <v>559</v>
      </c>
      <c r="CM28" s="357">
        <v>568</v>
      </c>
      <c r="CN28" s="357">
        <v>561</v>
      </c>
      <c r="CO28" s="357">
        <v>557</v>
      </c>
      <c r="CP28" s="357">
        <v>552</v>
      </c>
      <c r="CQ28" s="357">
        <v>561</v>
      </c>
      <c r="CR28" s="357">
        <v>563</v>
      </c>
      <c r="CS28" s="345">
        <v>561</v>
      </c>
      <c r="CT28" s="349">
        <v>562</v>
      </c>
      <c r="CU28" s="345">
        <v>560</v>
      </c>
      <c r="CV28" s="357">
        <v>561</v>
      </c>
      <c r="CW28" s="103">
        <v>1</v>
      </c>
      <c r="CX28" s="83">
        <v>0.17825311942959002</v>
      </c>
      <c r="CY28" s="103">
        <v>3</v>
      </c>
      <c r="CZ28" s="83">
        <v>0.53763440860215062</v>
      </c>
    </row>
    <row r="29" spans="1:115" ht="15" outlineLevel="2">
      <c r="A29" s="371">
        <v>837</v>
      </c>
      <c r="B29" s="14" t="s">
        <v>306</v>
      </c>
      <c r="C29" s="340" t="s">
        <v>316</v>
      </c>
      <c r="D29" s="346">
        <v>2858</v>
      </c>
      <c r="E29" s="357">
        <v>2858</v>
      </c>
      <c r="F29" s="357">
        <v>2858</v>
      </c>
      <c r="G29" s="357">
        <v>2858</v>
      </c>
      <c r="H29" s="357">
        <v>2858</v>
      </c>
      <c r="I29" s="357">
        <v>2890</v>
      </c>
      <c r="J29" s="357">
        <v>2889</v>
      </c>
      <c r="K29" s="357">
        <v>2890</v>
      </c>
      <c r="L29" s="357">
        <v>2890</v>
      </c>
      <c r="M29" s="357">
        <v>2890</v>
      </c>
      <c r="N29" s="357">
        <v>2886</v>
      </c>
      <c r="O29" s="349">
        <v>2966</v>
      </c>
      <c r="P29" s="346">
        <v>2964</v>
      </c>
      <c r="Q29" s="357">
        <v>2567</v>
      </c>
      <c r="R29" s="357">
        <v>2521</v>
      </c>
      <c r="S29" s="357">
        <v>3082</v>
      </c>
      <c r="T29" s="357">
        <v>3011</v>
      </c>
      <c r="U29" s="357">
        <v>3094</v>
      </c>
      <c r="V29" s="357">
        <v>3058</v>
      </c>
      <c r="W29" s="357">
        <v>3060</v>
      </c>
      <c r="X29" s="357">
        <v>3055</v>
      </c>
      <c r="Y29" s="357">
        <v>3082</v>
      </c>
      <c r="Z29" s="357">
        <v>3075</v>
      </c>
      <c r="AA29" s="349">
        <v>3076</v>
      </c>
      <c r="AB29" s="346">
        <v>3083</v>
      </c>
      <c r="AC29" s="357">
        <v>3089</v>
      </c>
      <c r="AD29" s="357">
        <v>3114</v>
      </c>
      <c r="AE29" s="357">
        <v>3114</v>
      </c>
      <c r="AF29" s="357">
        <v>3076</v>
      </c>
      <c r="AG29" s="357">
        <v>3068</v>
      </c>
      <c r="AH29" s="357">
        <v>3077</v>
      </c>
      <c r="AI29" s="357">
        <v>3083</v>
      </c>
      <c r="AJ29" s="357">
        <v>3082</v>
      </c>
      <c r="AK29" s="357">
        <v>3084</v>
      </c>
      <c r="AL29" s="357">
        <v>3077</v>
      </c>
      <c r="AM29" s="349">
        <v>3073</v>
      </c>
      <c r="AN29" s="346">
        <v>3072</v>
      </c>
      <c r="AO29" s="357">
        <v>3077</v>
      </c>
      <c r="AP29" s="357">
        <v>3077</v>
      </c>
      <c r="AQ29" s="357">
        <v>3074</v>
      </c>
      <c r="AR29" s="357">
        <v>3073</v>
      </c>
      <c r="AS29" s="357">
        <v>3071</v>
      </c>
      <c r="AT29" s="357">
        <v>3064</v>
      </c>
      <c r="AU29" s="357">
        <v>3052</v>
      </c>
      <c r="AV29" s="357">
        <v>3047</v>
      </c>
      <c r="AW29" s="357">
        <v>3045</v>
      </c>
      <c r="AX29" s="357">
        <v>3036</v>
      </c>
      <c r="AY29" s="349">
        <v>3034</v>
      </c>
      <c r="AZ29" s="346">
        <v>3029</v>
      </c>
      <c r="BA29" s="357">
        <v>3012</v>
      </c>
      <c r="BB29" s="357">
        <v>2990</v>
      </c>
      <c r="BC29" s="357">
        <v>2980</v>
      </c>
      <c r="BD29" s="357">
        <v>2970</v>
      </c>
      <c r="BE29" s="357">
        <v>2963</v>
      </c>
      <c r="BF29" s="357">
        <v>2917</v>
      </c>
      <c r="BG29" s="357">
        <v>2928</v>
      </c>
      <c r="BH29" s="357">
        <v>2927</v>
      </c>
      <c r="BI29" s="357">
        <v>2926</v>
      </c>
      <c r="BJ29" s="357">
        <v>2934</v>
      </c>
      <c r="BK29" s="345">
        <v>2932</v>
      </c>
      <c r="BL29" s="346">
        <v>2901</v>
      </c>
      <c r="BM29" s="357">
        <v>2899</v>
      </c>
      <c r="BN29" s="357">
        <v>2985</v>
      </c>
      <c r="BO29" s="357">
        <v>2989</v>
      </c>
      <c r="BP29" s="357">
        <v>2989</v>
      </c>
      <c r="BQ29" s="357">
        <v>3001</v>
      </c>
      <c r="BR29" s="357">
        <v>2956</v>
      </c>
      <c r="BS29" s="357">
        <v>2950</v>
      </c>
      <c r="BT29" s="357">
        <v>2937</v>
      </c>
      <c r="BU29" s="357">
        <v>2927</v>
      </c>
      <c r="BV29" s="357">
        <v>2916</v>
      </c>
      <c r="BW29" s="345">
        <v>2916</v>
      </c>
      <c r="BX29" s="346">
        <v>2937</v>
      </c>
      <c r="BY29" s="357">
        <v>2927</v>
      </c>
      <c r="BZ29" s="357">
        <v>3215</v>
      </c>
      <c r="CA29" s="357">
        <v>3201</v>
      </c>
      <c r="CB29" s="357">
        <v>3223</v>
      </c>
      <c r="CC29" s="357">
        <v>3224</v>
      </c>
      <c r="CD29" s="357">
        <v>3208</v>
      </c>
      <c r="CE29" s="357">
        <v>3197</v>
      </c>
      <c r="CF29" s="357">
        <v>3191</v>
      </c>
      <c r="CG29" s="357">
        <v>3207</v>
      </c>
      <c r="CH29" s="357">
        <v>3188</v>
      </c>
      <c r="CI29" s="345">
        <v>3137</v>
      </c>
      <c r="CJ29" s="346">
        <v>3115</v>
      </c>
      <c r="CK29" s="357">
        <v>3117</v>
      </c>
      <c r="CL29" s="357">
        <v>3132</v>
      </c>
      <c r="CM29" s="357">
        <v>3169</v>
      </c>
      <c r="CN29" s="357">
        <v>3163</v>
      </c>
      <c r="CO29" s="357">
        <v>3176</v>
      </c>
      <c r="CP29" s="357">
        <v>3148</v>
      </c>
      <c r="CQ29" s="357">
        <v>3197</v>
      </c>
      <c r="CR29" s="357">
        <v>3215</v>
      </c>
      <c r="CS29" s="345">
        <v>3204</v>
      </c>
      <c r="CT29" s="349">
        <v>3217</v>
      </c>
      <c r="CU29" s="345">
        <v>3187</v>
      </c>
      <c r="CV29" s="357">
        <v>3166</v>
      </c>
      <c r="CW29" s="103">
        <v>-21</v>
      </c>
      <c r="CX29" s="83">
        <v>-0.66329753632343658</v>
      </c>
      <c r="CY29" s="103">
        <v>29</v>
      </c>
      <c r="CZ29" s="83">
        <v>0.92445011157156509</v>
      </c>
      <c r="DD29" s="212"/>
      <c r="DE29" s="212"/>
      <c r="DF29" s="212"/>
    </row>
    <row r="30" spans="1:115" ht="15" outlineLevel="2">
      <c r="A30" s="371">
        <v>873</v>
      </c>
      <c r="B30" s="14" t="s">
        <v>306</v>
      </c>
      <c r="C30" s="340" t="s">
        <v>317</v>
      </c>
      <c r="D30" s="346">
        <v>168</v>
      </c>
      <c r="E30" s="357">
        <v>168</v>
      </c>
      <c r="F30" s="357">
        <v>168</v>
      </c>
      <c r="G30" s="357">
        <v>168</v>
      </c>
      <c r="H30" s="357">
        <v>168</v>
      </c>
      <c r="I30" s="357">
        <v>173</v>
      </c>
      <c r="J30" s="357">
        <v>173</v>
      </c>
      <c r="K30" s="357">
        <v>173</v>
      </c>
      <c r="L30" s="357">
        <v>173</v>
      </c>
      <c r="M30" s="357">
        <v>173</v>
      </c>
      <c r="N30" s="357">
        <v>173</v>
      </c>
      <c r="O30" s="349">
        <v>185</v>
      </c>
      <c r="P30" s="346">
        <v>185</v>
      </c>
      <c r="Q30" s="357">
        <v>157</v>
      </c>
      <c r="R30" s="357">
        <v>155</v>
      </c>
      <c r="S30" s="357">
        <v>200</v>
      </c>
      <c r="T30" s="357">
        <v>197</v>
      </c>
      <c r="U30" s="357">
        <v>201</v>
      </c>
      <c r="V30" s="357">
        <v>195</v>
      </c>
      <c r="W30" s="357">
        <v>194</v>
      </c>
      <c r="X30" s="357">
        <v>194</v>
      </c>
      <c r="Y30" s="357">
        <v>196</v>
      </c>
      <c r="Z30" s="357">
        <v>194</v>
      </c>
      <c r="AA30" s="349">
        <v>194</v>
      </c>
      <c r="AB30" s="346">
        <v>195</v>
      </c>
      <c r="AC30" s="357">
        <v>196</v>
      </c>
      <c r="AD30" s="357">
        <v>196</v>
      </c>
      <c r="AE30" s="357">
        <v>196</v>
      </c>
      <c r="AF30" s="357">
        <v>200</v>
      </c>
      <c r="AG30" s="357">
        <v>198</v>
      </c>
      <c r="AH30" s="357">
        <v>198</v>
      </c>
      <c r="AI30" s="357">
        <v>199</v>
      </c>
      <c r="AJ30" s="357">
        <v>200</v>
      </c>
      <c r="AK30" s="357">
        <v>205</v>
      </c>
      <c r="AL30" s="357">
        <v>205</v>
      </c>
      <c r="AM30" s="349">
        <v>205</v>
      </c>
      <c r="AN30" s="346">
        <v>205</v>
      </c>
      <c r="AO30" s="357">
        <v>206</v>
      </c>
      <c r="AP30" s="357">
        <v>205</v>
      </c>
      <c r="AQ30" s="357">
        <v>203</v>
      </c>
      <c r="AR30" s="357">
        <v>203</v>
      </c>
      <c r="AS30" s="357">
        <v>203</v>
      </c>
      <c r="AT30" s="357">
        <v>203</v>
      </c>
      <c r="AU30" s="357">
        <v>203</v>
      </c>
      <c r="AV30" s="357">
        <v>203</v>
      </c>
      <c r="AW30" s="357">
        <v>203</v>
      </c>
      <c r="AX30" s="357">
        <v>203</v>
      </c>
      <c r="AY30" s="349">
        <v>203</v>
      </c>
      <c r="AZ30" s="346">
        <v>201</v>
      </c>
      <c r="BA30" s="357">
        <v>200</v>
      </c>
      <c r="BB30" s="357">
        <v>200</v>
      </c>
      <c r="BC30" s="357">
        <v>200</v>
      </c>
      <c r="BD30" s="357">
        <v>198</v>
      </c>
      <c r="BE30" s="357">
        <v>197</v>
      </c>
      <c r="BF30" s="357">
        <v>193</v>
      </c>
      <c r="BG30" s="357">
        <v>185</v>
      </c>
      <c r="BH30" s="357">
        <v>185</v>
      </c>
      <c r="BI30" s="357">
        <v>185</v>
      </c>
      <c r="BJ30" s="357">
        <v>187</v>
      </c>
      <c r="BK30" s="345">
        <v>187</v>
      </c>
      <c r="BL30" s="346">
        <v>186</v>
      </c>
      <c r="BM30" s="357">
        <v>186</v>
      </c>
      <c r="BN30" s="357">
        <v>187</v>
      </c>
      <c r="BO30" s="357">
        <v>188</v>
      </c>
      <c r="BP30" s="357">
        <v>188</v>
      </c>
      <c r="BQ30" s="357">
        <v>191</v>
      </c>
      <c r="BR30" s="357">
        <v>189</v>
      </c>
      <c r="BS30" s="357">
        <v>190</v>
      </c>
      <c r="BT30" s="357">
        <v>190</v>
      </c>
      <c r="BU30" s="357">
        <v>189</v>
      </c>
      <c r="BV30" s="357">
        <v>191</v>
      </c>
      <c r="BW30" s="345">
        <v>192</v>
      </c>
      <c r="BX30" s="346">
        <v>194</v>
      </c>
      <c r="BY30" s="357">
        <v>192</v>
      </c>
      <c r="BZ30" s="357">
        <v>205</v>
      </c>
      <c r="CA30" s="357">
        <v>202</v>
      </c>
      <c r="CB30" s="357">
        <v>207</v>
      </c>
      <c r="CC30" s="357">
        <v>204</v>
      </c>
      <c r="CD30" s="357">
        <v>200</v>
      </c>
      <c r="CE30" s="357">
        <v>198</v>
      </c>
      <c r="CF30" s="357">
        <v>199</v>
      </c>
      <c r="CG30" s="357">
        <v>199</v>
      </c>
      <c r="CH30" s="357">
        <v>197</v>
      </c>
      <c r="CI30" s="345">
        <v>192</v>
      </c>
      <c r="CJ30" s="346">
        <v>192</v>
      </c>
      <c r="CK30" s="357">
        <v>190</v>
      </c>
      <c r="CL30" s="357">
        <v>187</v>
      </c>
      <c r="CM30" s="357">
        <v>191</v>
      </c>
      <c r="CN30" s="357">
        <v>193</v>
      </c>
      <c r="CO30" s="357">
        <v>194</v>
      </c>
      <c r="CP30" s="357">
        <v>195</v>
      </c>
      <c r="CQ30" s="357">
        <v>196</v>
      </c>
      <c r="CR30" s="357">
        <v>194</v>
      </c>
      <c r="CS30" s="345">
        <v>193</v>
      </c>
      <c r="CT30" s="349">
        <v>193</v>
      </c>
      <c r="CU30" s="345">
        <v>194</v>
      </c>
      <c r="CV30" s="357">
        <v>193</v>
      </c>
      <c r="CW30" s="103">
        <v>-1</v>
      </c>
      <c r="CX30" s="83">
        <v>-0.5181347150259068</v>
      </c>
      <c r="CY30" s="103">
        <v>1</v>
      </c>
      <c r="CZ30" s="83">
        <v>0.52083333333333326</v>
      </c>
      <c r="DD30" s="5"/>
      <c r="DE30" s="5"/>
      <c r="DG30" s="5"/>
    </row>
    <row r="31" spans="1:115" ht="15" outlineLevel="1">
      <c r="A31" s="123" t="s">
        <v>318</v>
      </c>
      <c r="B31" s="25"/>
      <c r="C31" s="26"/>
      <c r="D31" s="43">
        <v>2795</v>
      </c>
      <c r="E31" s="44">
        <v>2796</v>
      </c>
      <c r="F31" s="44">
        <v>2796</v>
      </c>
      <c r="G31" s="44">
        <v>2796</v>
      </c>
      <c r="H31" s="44">
        <v>2796</v>
      </c>
      <c r="I31" s="44">
        <v>2832</v>
      </c>
      <c r="J31" s="44">
        <v>2830</v>
      </c>
      <c r="K31" s="44">
        <v>2833</v>
      </c>
      <c r="L31" s="44">
        <v>2832</v>
      </c>
      <c r="M31" s="44">
        <v>2832</v>
      </c>
      <c r="N31" s="44">
        <v>2827</v>
      </c>
      <c r="O31" s="231">
        <v>3080</v>
      </c>
      <c r="P31" s="43">
        <v>3056</v>
      </c>
      <c r="Q31" s="44">
        <v>2623</v>
      </c>
      <c r="R31" s="44">
        <v>2596</v>
      </c>
      <c r="S31" s="44">
        <v>3268</v>
      </c>
      <c r="T31" s="44">
        <v>3217</v>
      </c>
      <c r="U31" s="44">
        <v>3269</v>
      </c>
      <c r="V31" s="44">
        <v>3235</v>
      </c>
      <c r="W31" s="44">
        <v>3237</v>
      </c>
      <c r="X31" s="44">
        <v>3224</v>
      </c>
      <c r="Y31" s="44">
        <v>3249</v>
      </c>
      <c r="Z31" s="44">
        <v>3245</v>
      </c>
      <c r="AA31" s="231">
        <v>3266</v>
      </c>
      <c r="AB31" s="43">
        <v>3264</v>
      </c>
      <c r="AC31" s="44">
        <v>3267</v>
      </c>
      <c r="AD31" s="44">
        <v>3272</v>
      </c>
      <c r="AE31" s="44">
        <v>3271</v>
      </c>
      <c r="AF31" s="44">
        <v>3274</v>
      </c>
      <c r="AG31" s="44">
        <v>3260</v>
      </c>
      <c r="AH31" s="44">
        <v>3263</v>
      </c>
      <c r="AI31" s="44">
        <v>3272</v>
      </c>
      <c r="AJ31" s="44">
        <v>3275</v>
      </c>
      <c r="AK31" s="44">
        <v>3278</v>
      </c>
      <c r="AL31" s="44">
        <v>3275</v>
      </c>
      <c r="AM31" s="231">
        <v>3272</v>
      </c>
      <c r="AN31" s="43">
        <v>3268</v>
      </c>
      <c r="AO31" s="44">
        <v>3271</v>
      </c>
      <c r="AP31" s="44">
        <v>3261</v>
      </c>
      <c r="AQ31" s="44">
        <v>3253</v>
      </c>
      <c r="AR31" s="44">
        <v>3250</v>
      </c>
      <c r="AS31" s="44">
        <v>3240</v>
      </c>
      <c r="AT31" s="44">
        <v>3229</v>
      </c>
      <c r="AU31" s="44">
        <v>3214</v>
      </c>
      <c r="AV31" s="44">
        <v>3203</v>
      </c>
      <c r="AW31" s="44">
        <v>3199</v>
      </c>
      <c r="AX31" s="44">
        <v>3184</v>
      </c>
      <c r="AY31" s="231">
        <v>3177</v>
      </c>
      <c r="AZ31" s="43">
        <v>3175</v>
      </c>
      <c r="BA31" s="44">
        <v>3168</v>
      </c>
      <c r="BB31" s="44">
        <v>3152</v>
      </c>
      <c r="BC31" s="44">
        <v>3146</v>
      </c>
      <c r="BD31" s="44">
        <v>3139</v>
      </c>
      <c r="BE31" s="44">
        <v>3132</v>
      </c>
      <c r="BF31" s="44">
        <v>3081</v>
      </c>
      <c r="BG31" s="44">
        <v>3069</v>
      </c>
      <c r="BH31" s="44">
        <v>3064</v>
      </c>
      <c r="BI31" s="44">
        <v>3060</v>
      </c>
      <c r="BJ31" s="44">
        <v>3065</v>
      </c>
      <c r="BK31" s="56">
        <v>3060</v>
      </c>
      <c r="BL31" s="43">
        <v>3039</v>
      </c>
      <c r="BM31" s="44">
        <v>3033</v>
      </c>
      <c r="BN31" s="44">
        <v>3085</v>
      </c>
      <c r="BO31" s="44">
        <v>3095</v>
      </c>
      <c r="BP31" s="44">
        <v>3095</v>
      </c>
      <c r="BQ31" s="44">
        <v>3121</v>
      </c>
      <c r="BR31" s="44">
        <v>3087</v>
      </c>
      <c r="BS31" s="44">
        <v>3090</v>
      </c>
      <c r="BT31" s="44">
        <v>3083</v>
      </c>
      <c r="BU31" s="44">
        <v>3076</v>
      </c>
      <c r="BV31" s="44">
        <v>3073</v>
      </c>
      <c r="BW31" s="56">
        <v>3074</v>
      </c>
      <c r="BX31" s="43">
        <v>3096</v>
      </c>
      <c r="BY31" s="44">
        <v>3067</v>
      </c>
      <c r="BZ31" s="44">
        <v>3297</v>
      </c>
      <c r="CA31" s="44">
        <v>3226</v>
      </c>
      <c r="CB31" s="44">
        <v>3272</v>
      </c>
      <c r="CC31" s="44">
        <v>3272</v>
      </c>
      <c r="CD31" s="44">
        <v>3268</v>
      </c>
      <c r="CE31" s="44">
        <v>3257</v>
      </c>
      <c r="CF31" s="44">
        <v>3242</v>
      </c>
      <c r="CG31" s="44">
        <v>3253</v>
      </c>
      <c r="CH31" s="44">
        <v>3235</v>
      </c>
      <c r="CI31" s="56">
        <v>3199</v>
      </c>
      <c r="CJ31" s="43">
        <v>2867</v>
      </c>
      <c r="CK31" s="44">
        <v>2862</v>
      </c>
      <c r="CL31" s="44">
        <v>3190</v>
      </c>
      <c r="CM31" s="44">
        <v>3217</v>
      </c>
      <c r="CN31" s="44">
        <v>3225</v>
      </c>
      <c r="CO31" s="44">
        <v>3239</v>
      </c>
      <c r="CP31" s="44">
        <v>3220</v>
      </c>
      <c r="CQ31" s="44">
        <v>3226</v>
      </c>
      <c r="CR31" s="44">
        <v>3235</v>
      </c>
      <c r="CS31" s="56">
        <v>3232</v>
      </c>
      <c r="CT31" s="231">
        <v>3231</v>
      </c>
      <c r="CU31" s="44">
        <v>3233</v>
      </c>
      <c r="CV31" s="44">
        <v>3219</v>
      </c>
      <c r="CW31" s="103">
        <v>-14</v>
      </c>
      <c r="CX31" s="83">
        <v>-0.43491767629698669</v>
      </c>
      <c r="CY31" s="103">
        <v>20</v>
      </c>
      <c r="CZ31" s="83">
        <v>0.62519537355423571</v>
      </c>
      <c r="DD31" s="5"/>
      <c r="DE31" s="5"/>
      <c r="DF31" s="5"/>
      <c r="DG31" s="5"/>
    </row>
    <row r="32" spans="1:115" ht="15" outlineLevel="2">
      <c r="A32" s="371">
        <v>31</v>
      </c>
      <c r="B32" s="14" t="s">
        <v>318</v>
      </c>
      <c r="C32" s="340" t="s">
        <v>319</v>
      </c>
      <c r="D32" s="346">
        <v>380</v>
      </c>
      <c r="E32" s="357">
        <v>380</v>
      </c>
      <c r="F32" s="357">
        <v>380</v>
      </c>
      <c r="G32" s="357">
        <v>380</v>
      </c>
      <c r="H32" s="357">
        <v>380</v>
      </c>
      <c r="I32" s="357">
        <v>383</v>
      </c>
      <c r="J32" s="357">
        <v>382</v>
      </c>
      <c r="K32" s="357">
        <v>383</v>
      </c>
      <c r="L32" s="357">
        <v>383</v>
      </c>
      <c r="M32" s="357">
        <v>383</v>
      </c>
      <c r="N32" s="357">
        <v>383</v>
      </c>
      <c r="O32" s="349">
        <v>409</v>
      </c>
      <c r="P32" s="346">
        <v>405</v>
      </c>
      <c r="Q32" s="357">
        <v>361</v>
      </c>
      <c r="R32" s="357">
        <v>357</v>
      </c>
      <c r="S32" s="357">
        <v>441</v>
      </c>
      <c r="T32" s="357">
        <v>435</v>
      </c>
      <c r="U32" s="357">
        <v>444</v>
      </c>
      <c r="V32" s="357">
        <v>437</v>
      </c>
      <c r="W32" s="357">
        <v>437</v>
      </c>
      <c r="X32" s="357">
        <v>436</v>
      </c>
      <c r="Y32" s="357">
        <v>440</v>
      </c>
      <c r="Z32" s="357">
        <v>439</v>
      </c>
      <c r="AA32" s="349">
        <v>440</v>
      </c>
      <c r="AB32" s="346">
        <v>440</v>
      </c>
      <c r="AC32" s="357">
        <v>440</v>
      </c>
      <c r="AD32" s="357">
        <v>447</v>
      </c>
      <c r="AE32" s="357">
        <v>447</v>
      </c>
      <c r="AF32" s="357">
        <v>447</v>
      </c>
      <c r="AG32" s="357">
        <v>447</v>
      </c>
      <c r="AH32" s="357">
        <v>449</v>
      </c>
      <c r="AI32" s="357">
        <v>448</v>
      </c>
      <c r="AJ32" s="357">
        <v>449</v>
      </c>
      <c r="AK32" s="357">
        <v>449</v>
      </c>
      <c r="AL32" s="357">
        <v>448</v>
      </c>
      <c r="AM32" s="349">
        <v>448</v>
      </c>
      <c r="AN32" s="346">
        <v>448</v>
      </c>
      <c r="AO32" s="357">
        <v>447</v>
      </c>
      <c r="AP32" s="357">
        <v>447</v>
      </c>
      <c r="AQ32" s="357">
        <v>444</v>
      </c>
      <c r="AR32" s="357">
        <v>444</v>
      </c>
      <c r="AS32" s="357">
        <v>443</v>
      </c>
      <c r="AT32" s="357">
        <v>443</v>
      </c>
      <c r="AU32" s="357">
        <v>442</v>
      </c>
      <c r="AV32" s="357">
        <v>442</v>
      </c>
      <c r="AW32" s="357">
        <v>442</v>
      </c>
      <c r="AX32" s="357">
        <v>441</v>
      </c>
      <c r="AY32" s="349">
        <v>438</v>
      </c>
      <c r="AZ32" s="346">
        <v>437</v>
      </c>
      <c r="BA32" s="357">
        <v>436</v>
      </c>
      <c r="BB32" s="357">
        <v>435</v>
      </c>
      <c r="BC32" s="357">
        <v>435</v>
      </c>
      <c r="BD32" s="357">
        <v>434</v>
      </c>
      <c r="BE32" s="357">
        <v>433</v>
      </c>
      <c r="BF32" s="357">
        <v>428</v>
      </c>
      <c r="BG32" s="357">
        <v>431</v>
      </c>
      <c r="BH32" s="357">
        <v>431</v>
      </c>
      <c r="BI32" s="357">
        <v>430</v>
      </c>
      <c r="BJ32" s="357">
        <v>429</v>
      </c>
      <c r="BK32" s="345">
        <v>428</v>
      </c>
      <c r="BL32" s="346">
        <v>426</v>
      </c>
      <c r="BM32" s="357">
        <v>426</v>
      </c>
      <c r="BN32" s="357">
        <v>430</v>
      </c>
      <c r="BO32" s="357">
        <v>431</v>
      </c>
      <c r="BP32" s="357">
        <v>431</v>
      </c>
      <c r="BQ32" s="357">
        <v>433</v>
      </c>
      <c r="BR32" s="357">
        <v>428</v>
      </c>
      <c r="BS32" s="357">
        <v>429</v>
      </c>
      <c r="BT32" s="357">
        <v>429</v>
      </c>
      <c r="BU32" s="357">
        <v>431</v>
      </c>
      <c r="BV32" s="357">
        <v>431</v>
      </c>
      <c r="BW32" s="345">
        <v>431</v>
      </c>
      <c r="BX32" s="346">
        <v>429</v>
      </c>
      <c r="BY32" s="357">
        <v>427</v>
      </c>
      <c r="BZ32" s="357">
        <v>456</v>
      </c>
      <c r="CA32" s="357">
        <v>458</v>
      </c>
      <c r="CB32" s="357">
        <v>460</v>
      </c>
      <c r="CC32" s="357">
        <v>458</v>
      </c>
      <c r="CD32" s="357">
        <v>456</v>
      </c>
      <c r="CE32" s="357">
        <v>455</v>
      </c>
      <c r="CF32" s="357">
        <v>449</v>
      </c>
      <c r="CG32" s="357">
        <v>450</v>
      </c>
      <c r="CH32" s="357">
        <v>446</v>
      </c>
      <c r="CI32" s="345">
        <v>435</v>
      </c>
      <c r="CJ32" s="346">
        <v>107</v>
      </c>
      <c r="CK32" s="357">
        <v>107</v>
      </c>
      <c r="CL32" s="357">
        <v>435</v>
      </c>
      <c r="CM32" s="357">
        <v>438</v>
      </c>
      <c r="CN32" s="357">
        <v>439</v>
      </c>
      <c r="CO32" s="357">
        <v>441</v>
      </c>
      <c r="CP32" s="357">
        <v>443</v>
      </c>
      <c r="CQ32" s="357">
        <v>444</v>
      </c>
      <c r="CR32" s="357">
        <v>445</v>
      </c>
      <c r="CS32" s="345">
        <v>445</v>
      </c>
      <c r="CT32" s="349">
        <v>446</v>
      </c>
      <c r="CU32" s="345">
        <v>448</v>
      </c>
      <c r="CV32" s="357">
        <v>448</v>
      </c>
      <c r="CW32" s="103">
        <v>0</v>
      </c>
      <c r="CX32" s="83">
        <v>0</v>
      </c>
      <c r="CY32" s="103">
        <v>13</v>
      </c>
      <c r="CZ32" s="83">
        <v>2.9885057471264367</v>
      </c>
      <c r="DD32" s="5"/>
      <c r="DE32" s="5"/>
      <c r="DF32" s="5"/>
      <c r="DG32" s="5"/>
    </row>
    <row r="33" spans="1:111" ht="15" outlineLevel="2">
      <c r="A33" s="371">
        <v>40</v>
      </c>
      <c r="B33" s="14" t="s">
        <v>318</v>
      </c>
      <c r="C33" s="340" t="s">
        <v>320</v>
      </c>
      <c r="D33" s="346">
        <v>205</v>
      </c>
      <c r="E33" s="357">
        <v>205</v>
      </c>
      <c r="F33" s="357">
        <v>205</v>
      </c>
      <c r="G33" s="357">
        <v>205</v>
      </c>
      <c r="H33" s="357">
        <v>205</v>
      </c>
      <c r="I33" s="357">
        <v>209</v>
      </c>
      <c r="J33" s="357">
        <v>209</v>
      </c>
      <c r="K33" s="357">
        <v>209</v>
      </c>
      <c r="L33" s="357">
        <v>209</v>
      </c>
      <c r="M33" s="357">
        <v>209</v>
      </c>
      <c r="N33" s="357">
        <v>209</v>
      </c>
      <c r="O33" s="349">
        <v>242</v>
      </c>
      <c r="P33" s="346">
        <v>233</v>
      </c>
      <c r="Q33" s="357">
        <v>185</v>
      </c>
      <c r="R33" s="357">
        <v>184</v>
      </c>
      <c r="S33" s="357">
        <v>239</v>
      </c>
      <c r="T33" s="357">
        <v>231</v>
      </c>
      <c r="U33" s="357">
        <v>234</v>
      </c>
      <c r="V33" s="357">
        <v>234</v>
      </c>
      <c r="W33" s="357">
        <v>234</v>
      </c>
      <c r="X33" s="357">
        <v>234</v>
      </c>
      <c r="Y33" s="357">
        <v>235</v>
      </c>
      <c r="Z33" s="357">
        <v>235</v>
      </c>
      <c r="AA33" s="349">
        <v>237</v>
      </c>
      <c r="AB33" s="346">
        <v>237</v>
      </c>
      <c r="AC33" s="357">
        <v>237</v>
      </c>
      <c r="AD33" s="357">
        <v>238</v>
      </c>
      <c r="AE33" s="357">
        <v>238</v>
      </c>
      <c r="AF33" s="357">
        <v>239</v>
      </c>
      <c r="AG33" s="357">
        <v>237</v>
      </c>
      <c r="AH33" s="357">
        <v>237</v>
      </c>
      <c r="AI33" s="357">
        <v>237</v>
      </c>
      <c r="AJ33" s="357">
        <v>238</v>
      </c>
      <c r="AK33" s="357">
        <v>240</v>
      </c>
      <c r="AL33" s="357">
        <v>240</v>
      </c>
      <c r="AM33" s="349">
        <v>240</v>
      </c>
      <c r="AN33" s="346">
        <v>240</v>
      </c>
      <c r="AO33" s="357">
        <v>240</v>
      </c>
      <c r="AP33" s="357">
        <v>239</v>
      </c>
      <c r="AQ33" s="357">
        <v>239</v>
      </c>
      <c r="AR33" s="357">
        <v>239</v>
      </c>
      <c r="AS33" s="357">
        <v>239</v>
      </c>
      <c r="AT33" s="357">
        <v>237</v>
      </c>
      <c r="AU33" s="357">
        <v>236</v>
      </c>
      <c r="AV33" s="357">
        <v>234</v>
      </c>
      <c r="AW33" s="357">
        <v>234</v>
      </c>
      <c r="AX33" s="357">
        <v>233</v>
      </c>
      <c r="AY33" s="349">
        <v>233</v>
      </c>
      <c r="AZ33" s="346">
        <v>233</v>
      </c>
      <c r="BA33" s="357">
        <v>233</v>
      </c>
      <c r="BB33" s="357">
        <v>232</v>
      </c>
      <c r="BC33" s="357">
        <v>232</v>
      </c>
      <c r="BD33" s="357">
        <v>231</v>
      </c>
      <c r="BE33" s="357">
        <v>229</v>
      </c>
      <c r="BF33" s="357">
        <v>228</v>
      </c>
      <c r="BG33" s="357">
        <v>229</v>
      </c>
      <c r="BH33" s="357">
        <v>229</v>
      </c>
      <c r="BI33" s="357">
        <v>229</v>
      </c>
      <c r="BJ33" s="357">
        <v>230</v>
      </c>
      <c r="BK33" s="345">
        <v>230</v>
      </c>
      <c r="BL33" s="346">
        <v>230</v>
      </c>
      <c r="BM33" s="357">
        <v>229</v>
      </c>
      <c r="BN33" s="357">
        <v>231</v>
      </c>
      <c r="BO33" s="357">
        <v>231</v>
      </c>
      <c r="BP33" s="357">
        <v>231</v>
      </c>
      <c r="BQ33" s="357">
        <v>236</v>
      </c>
      <c r="BR33" s="357">
        <v>234</v>
      </c>
      <c r="BS33" s="357">
        <v>238</v>
      </c>
      <c r="BT33" s="357">
        <v>237</v>
      </c>
      <c r="BU33" s="357">
        <v>237</v>
      </c>
      <c r="BV33" s="357">
        <v>234</v>
      </c>
      <c r="BW33" s="345">
        <v>233</v>
      </c>
      <c r="BX33" s="346">
        <v>235</v>
      </c>
      <c r="BY33" s="357">
        <v>230</v>
      </c>
      <c r="BZ33" s="357">
        <v>246</v>
      </c>
      <c r="CA33" s="357">
        <v>245</v>
      </c>
      <c r="CB33" s="357">
        <v>257</v>
      </c>
      <c r="CC33" s="357">
        <v>258</v>
      </c>
      <c r="CD33" s="357">
        <v>262</v>
      </c>
      <c r="CE33" s="357">
        <v>262</v>
      </c>
      <c r="CF33" s="357">
        <v>261</v>
      </c>
      <c r="CG33" s="357">
        <v>262</v>
      </c>
      <c r="CH33" s="357">
        <v>260</v>
      </c>
      <c r="CI33" s="345">
        <v>260</v>
      </c>
      <c r="CJ33" s="346">
        <v>260</v>
      </c>
      <c r="CK33" s="357">
        <v>261</v>
      </c>
      <c r="CL33" s="357">
        <v>262</v>
      </c>
      <c r="CM33" s="357">
        <v>266</v>
      </c>
      <c r="CN33" s="357">
        <v>268</v>
      </c>
      <c r="CO33" s="357">
        <v>270</v>
      </c>
      <c r="CP33" s="357">
        <v>269</v>
      </c>
      <c r="CQ33" s="357">
        <v>270</v>
      </c>
      <c r="CR33" s="357">
        <v>273</v>
      </c>
      <c r="CS33" s="345">
        <v>273</v>
      </c>
      <c r="CT33" s="349">
        <v>271</v>
      </c>
      <c r="CU33" s="345">
        <v>271</v>
      </c>
      <c r="CV33" s="357">
        <v>270</v>
      </c>
      <c r="CW33" s="103">
        <v>-1</v>
      </c>
      <c r="CX33" s="83">
        <v>-0.37037037037037041</v>
      </c>
      <c r="CY33" s="103">
        <v>10</v>
      </c>
      <c r="CZ33" s="83">
        <v>3.8461538461538463</v>
      </c>
      <c r="DD33" s="5"/>
      <c r="DE33" s="5"/>
      <c r="DF33" s="5"/>
      <c r="DG33" s="5"/>
    </row>
    <row r="34" spans="1:111" ht="15" outlineLevel="2">
      <c r="A34" s="371">
        <v>190</v>
      </c>
      <c r="B34" s="14" t="s">
        <v>318</v>
      </c>
      <c r="C34" s="340" t="s">
        <v>321</v>
      </c>
      <c r="D34" s="346">
        <v>201</v>
      </c>
      <c r="E34" s="357">
        <v>202</v>
      </c>
      <c r="F34" s="357">
        <v>202</v>
      </c>
      <c r="G34" s="357">
        <v>202</v>
      </c>
      <c r="H34" s="357">
        <v>202</v>
      </c>
      <c r="I34" s="357">
        <v>207</v>
      </c>
      <c r="J34" s="357">
        <v>207</v>
      </c>
      <c r="K34" s="357">
        <v>208</v>
      </c>
      <c r="L34" s="357">
        <v>208</v>
      </c>
      <c r="M34" s="357">
        <v>208</v>
      </c>
      <c r="N34" s="357">
        <v>208</v>
      </c>
      <c r="O34" s="349">
        <v>211</v>
      </c>
      <c r="P34" s="346">
        <v>210</v>
      </c>
      <c r="Q34" s="357">
        <v>180</v>
      </c>
      <c r="R34" s="357">
        <v>177</v>
      </c>
      <c r="S34" s="357">
        <v>250</v>
      </c>
      <c r="T34" s="357">
        <v>247</v>
      </c>
      <c r="U34" s="357">
        <v>248</v>
      </c>
      <c r="V34" s="357">
        <v>246</v>
      </c>
      <c r="W34" s="357">
        <v>245</v>
      </c>
      <c r="X34" s="357">
        <v>244</v>
      </c>
      <c r="Y34" s="357">
        <v>245</v>
      </c>
      <c r="Z34" s="357">
        <v>245</v>
      </c>
      <c r="AA34" s="349">
        <v>246</v>
      </c>
      <c r="AB34" s="346">
        <v>245</v>
      </c>
      <c r="AC34" s="357">
        <v>246</v>
      </c>
      <c r="AD34" s="357">
        <v>245</v>
      </c>
      <c r="AE34" s="357">
        <v>245</v>
      </c>
      <c r="AF34" s="357">
        <v>241</v>
      </c>
      <c r="AG34" s="357">
        <v>241</v>
      </c>
      <c r="AH34" s="357">
        <v>243</v>
      </c>
      <c r="AI34" s="357">
        <v>244</v>
      </c>
      <c r="AJ34" s="357">
        <v>246</v>
      </c>
      <c r="AK34" s="357">
        <v>244</v>
      </c>
      <c r="AL34" s="357">
        <v>243</v>
      </c>
      <c r="AM34" s="349">
        <v>243</v>
      </c>
      <c r="AN34" s="346">
        <v>243</v>
      </c>
      <c r="AO34" s="357">
        <v>243</v>
      </c>
      <c r="AP34" s="357">
        <v>242</v>
      </c>
      <c r="AQ34" s="357">
        <v>242</v>
      </c>
      <c r="AR34" s="357">
        <v>242</v>
      </c>
      <c r="AS34" s="357">
        <v>242</v>
      </c>
      <c r="AT34" s="357">
        <v>242</v>
      </c>
      <c r="AU34" s="357">
        <v>241</v>
      </c>
      <c r="AV34" s="357">
        <v>241</v>
      </c>
      <c r="AW34" s="357">
        <v>241</v>
      </c>
      <c r="AX34" s="357">
        <v>240</v>
      </c>
      <c r="AY34" s="349">
        <v>240</v>
      </c>
      <c r="AZ34" s="346">
        <v>240</v>
      </c>
      <c r="BA34" s="357">
        <v>240</v>
      </c>
      <c r="BB34" s="357">
        <v>239</v>
      </c>
      <c r="BC34" s="357">
        <v>239</v>
      </c>
      <c r="BD34" s="357">
        <v>240</v>
      </c>
      <c r="BE34" s="357">
        <v>240</v>
      </c>
      <c r="BF34" s="357">
        <v>235</v>
      </c>
      <c r="BG34" s="357">
        <v>234</v>
      </c>
      <c r="BH34" s="357">
        <v>233</v>
      </c>
      <c r="BI34" s="357">
        <v>232</v>
      </c>
      <c r="BJ34" s="357">
        <v>232</v>
      </c>
      <c r="BK34" s="345">
        <v>232</v>
      </c>
      <c r="BL34" s="346">
        <v>223</v>
      </c>
      <c r="BM34" s="357">
        <v>221</v>
      </c>
      <c r="BN34" s="357">
        <v>226</v>
      </c>
      <c r="BO34" s="357">
        <v>226</v>
      </c>
      <c r="BP34" s="357">
        <v>226</v>
      </c>
      <c r="BQ34" s="357">
        <v>226</v>
      </c>
      <c r="BR34" s="357">
        <v>224</v>
      </c>
      <c r="BS34" s="357">
        <v>224</v>
      </c>
      <c r="BT34" s="357">
        <v>224</v>
      </c>
      <c r="BU34" s="357">
        <v>223</v>
      </c>
      <c r="BV34" s="357">
        <v>221</v>
      </c>
      <c r="BW34" s="345">
        <v>220</v>
      </c>
      <c r="BX34" s="346">
        <v>221</v>
      </c>
      <c r="BY34" s="357">
        <v>218</v>
      </c>
      <c r="BZ34" s="357">
        <v>239</v>
      </c>
      <c r="CA34" s="357">
        <v>237</v>
      </c>
      <c r="CB34" s="357">
        <v>234</v>
      </c>
      <c r="CC34" s="357">
        <v>231</v>
      </c>
      <c r="CD34" s="357">
        <v>229</v>
      </c>
      <c r="CE34" s="357">
        <v>228</v>
      </c>
      <c r="CF34" s="357">
        <v>228</v>
      </c>
      <c r="CG34" s="357">
        <v>226</v>
      </c>
      <c r="CH34" s="357">
        <v>225</v>
      </c>
      <c r="CI34" s="345">
        <v>220</v>
      </c>
      <c r="CJ34" s="346">
        <v>219</v>
      </c>
      <c r="CK34" s="357">
        <v>219</v>
      </c>
      <c r="CL34" s="357">
        <v>221</v>
      </c>
      <c r="CM34" s="357">
        <v>220</v>
      </c>
      <c r="CN34" s="357">
        <v>221</v>
      </c>
      <c r="CO34" s="357">
        <v>220</v>
      </c>
      <c r="CP34" s="357">
        <v>219</v>
      </c>
      <c r="CQ34" s="357">
        <v>219</v>
      </c>
      <c r="CR34" s="357">
        <v>219</v>
      </c>
      <c r="CS34" s="345">
        <v>221</v>
      </c>
      <c r="CT34" s="349">
        <v>221</v>
      </c>
      <c r="CU34" s="345">
        <v>222</v>
      </c>
      <c r="CV34" s="357">
        <v>221</v>
      </c>
      <c r="CW34" s="103">
        <v>-1</v>
      </c>
      <c r="CX34" s="83">
        <v>-0.45248868778280549</v>
      </c>
      <c r="CY34" s="103">
        <v>1</v>
      </c>
      <c r="CZ34" s="83">
        <v>0.45454545454545453</v>
      </c>
      <c r="DD34" s="5"/>
      <c r="DE34" s="5"/>
      <c r="DF34" s="5"/>
      <c r="DG34" s="5"/>
    </row>
    <row r="35" spans="1:111" ht="15" outlineLevel="2">
      <c r="A35" s="371">
        <v>604</v>
      </c>
      <c r="B35" s="14" t="s">
        <v>318</v>
      </c>
      <c r="C35" s="340" t="s">
        <v>322</v>
      </c>
      <c r="D35" s="346">
        <v>364</v>
      </c>
      <c r="E35" s="357">
        <v>364</v>
      </c>
      <c r="F35" s="357">
        <v>364</v>
      </c>
      <c r="G35" s="357">
        <v>364</v>
      </c>
      <c r="H35" s="357">
        <v>364</v>
      </c>
      <c r="I35" s="357">
        <v>370</v>
      </c>
      <c r="J35" s="357">
        <v>370</v>
      </c>
      <c r="K35" s="357">
        <v>370</v>
      </c>
      <c r="L35" s="357">
        <v>369</v>
      </c>
      <c r="M35" s="357">
        <v>369</v>
      </c>
      <c r="N35" s="357">
        <v>369</v>
      </c>
      <c r="O35" s="349">
        <v>425</v>
      </c>
      <c r="P35" s="346">
        <v>423</v>
      </c>
      <c r="Q35" s="357">
        <v>354</v>
      </c>
      <c r="R35" s="357">
        <v>348</v>
      </c>
      <c r="S35" s="357">
        <v>428</v>
      </c>
      <c r="T35" s="357">
        <v>423</v>
      </c>
      <c r="U35" s="357">
        <v>425</v>
      </c>
      <c r="V35" s="357">
        <v>425</v>
      </c>
      <c r="W35" s="357">
        <v>425</v>
      </c>
      <c r="X35" s="357">
        <v>423</v>
      </c>
      <c r="Y35" s="357">
        <v>429</v>
      </c>
      <c r="Z35" s="357">
        <v>429</v>
      </c>
      <c r="AA35" s="349">
        <v>436</v>
      </c>
      <c r="AB35" s="346">
        <v>437</v>
      </c>
      <c r="AC35" s="357">
        <v>439</v>
      </c>
      <c r="AD35" s="357">
        <v>442</v>
      </c>
      <c r="AE35" s="357">
        <v>442</v>
      </c>
      <c r="AF35" s="357">
        <v>433</v>
      </c>
      <c r="AG35" s="357">
        <v>429</v>
      </c>
      <c r="AH35" s="357">
        <v>429</v>
      </c>
      <c r="AI35" s="357">
        <v>431</v>
      </c>
      <c r="AJ35" s="357">
        <v>434</v>
      </c>
      <c r="AK35" s="357">
        <v>438</v>
      </c>
      <c r="AL35" s="357">
        <v>438</v>
      </c>
      <c r="AM35" s="349">
        <v>438</v>
      </c>
      <c r="AN35" s="346">
        <v>437</v>
      </c>
      <c r="AO35" s="357">
        <v>439</v>
      </c>
      <c r="AP35" s="357">
        <v>434</v>
      </c>
      <c r="AQ35" s="357">
        <v>432</v>
      </c>
      <c r="AR35" s="357">
        <v>429</v>
      </c>
      <c r="AS35" s="357">
        <v>426</v>
      </c>
      <c r="AT35" s="357">
        <v>424</v>
      </c>
      <c r="AU35" s="357">
        <v>421</v>
      </c>
      <c r="AV35" s="357">
        <v>417</v>
      </c>
      <c r="AW35" s="357">
        <v>417</v>
      </c>
      <c r="AX35" s="357">
        <v>416</v>
      </c>
      <c r="AY35" s="349">
        <v>415</v>
      </c>
      <c r="AZ35" s="346">
        <v>415</v>
      </c>
      <c r="BA35" s="357">
        <v>415</v>
      </c>
      <c r="BB35" s="357">
        <v>410</v>
      </c>
      <c r="BC35" s="357">
        <v>410</v>
      </c>
      <c r="BD35" s="357">
        <v>409</v>
      </c>
      <c r="BE35" s="357">
        <v>409</v>
      </c>
      <c r="BF35" s="357">
        <v>402</v>
      </c>
      <c r="BG35" s="357">
        <v>393</v>
      </c>
      <c r="BH35" s="357">
        <v>393</v>
      </c>
      <c r="BI35" s="357">
        <v>393</v>
      </c>
      <c r="BJ35" s="357">
        <v>390</v>
      </c>
      <c r="BK35" s="345">
        <v>389</v>
      </c>
      <c r="BL35" s="346">
        <v>387</v>
      </c>
      <c r="BM35" s="357">
        <v>387</v>
      </c>
      <c r="BN35" s="357">
        <v>392</v>
      </c>
      <c r="BO35" s="357">
        <v>395</v>
      </c>
      <c r="BP35" s="357">
        <v>395</v>
      </c>
      <c r="BQ35" s="357">
        <v>397</v>
      </c>
      <c r="BR35" s="357">
        <v>394</v>
      </c>
      <c r="BS35" s="357">
        <v>394</v>
      </c>
      <c r="BT35" s="357">
        <v>394</v>
      </c>
      <c r="BU35" s="357">
        <v>391</v>
      </c>
      <c r="BV35" s="357">
        <v>391</v>
      </c>
      <c r="BW35" s="345">
        <v>393</v>
      </c>
      <c r="BX35" s="346">
        <v>392</v>
      </c>
      <c r="BY35" s="357">
        <v>391</v>
      </c>
      <c r="BZ35" s="357">
        <v>429</v>
      </c>
      <c r="CA35" s="357">
        <v>396</v>
      </c>
      <c r="CB35" s="357">
        <v>415</v>
      </c>
      <c r="CC35" s="357">
        <v>419</v>
      </c>
      <c r="CD35" s="357">
        <v>416</v>
      </c>
      <c r="CE35" s="357">
        <v>416</v>
      </c>
      <c r="CF35" s="357">
        <v>415</v>
      </c>
      <c r="CG35" s="357">
        <v>420</v>
      </c>
      <c r="CH35" s="357">
        <v>417</v>
      </c>
      <c r="CI35" s="345">
        <v>417</v>
      </c>
      <c r="CJ35" s="346">
        <v>418</v>
      </c>
      <c r="CK35" s="357">
        <v>417</v>
      </c>
      <c r="CL35" s="357">
        <v>419</v>
      </c>
      <c r="CM35" s="357">
        <v>420</v>
      </c>
      <c r="CN35" s="357">
        <v>421</v>
      </c>
      <c r="CO35" s="357">
        <v>429</v>
      </c>
      <c r="CP35" s="357">
        <v>425</v>
      </c>
      <c r="CQ35" s="357">
        <v>425</v>
      </c>
      <c r="CR35" s="357">
        <v>428</v>
      </c>
      <c r="CS35" s="345">
        <v>425</v>
      </c>
      <c r="CT35" s="349">
        <v>425</v>
      </c>
      <c r="CU35" s="345">
        <v>424</v>
      </c>
      <c r="CV35" s="357">
        <v>419</v>
      </c>
      <c r="CW35" s="103">
        <v>-5</v>
      </c>
      <c r="CX35" s="83">
        <v>-1.1933174224343674</v>
      </c>
      <c r="CY35" s="103">
        <v>2</v>
      </c>
      <c r="CZ35" s="83">
        <v>0.47961630695443641</v>
      </c>
      <c r="DD35" s="5"/>
      <c r="DE35" s="5"/>
      <c r="DF35" s="5"/>
      <c r="DG35" s="5"/>
    </row>
    <row r="36" spans="1:111" ht="15" outlineLevel="2">
      <c r="A36" s="371">
        <v>670</v>
      </c>
      <c r="B36" s="14" t="s">
        <v>318</v>
      </c>
      <c r="C36" s="340" t="s">
        <v>323</v>
      </c>
      <c r="D36" s="346">
        <v>401</v>
      </c>
      <c r="E36" s="357">
        <v>401</v>
      </c>
      <c r="F36" s="357">
        <v>401</v>
      </c>
      <c r="G36" s="357">
        <v>401</v>
      </c>
      <c r="H36" s="357">
        <v>401</v>
      </c>
      <c r="I36" s="357">
        <v>407</v>
      </c>
      <c r="J36" s="357">
        <v>407</v>
      </c>
      <c r="K36" s="357">
        <v>407</v>
      </c>
      <c r="L36" s="357">
        <v>407</v>
      </c>
      <c r="M36" s="357">
        <v>407</v>
      </c>
      <c r="N36" s="357">
        <v>404</v>
      </c>
      <c r="O36" s="349">
        <v>419</v>
      </c>
      <c r="P36" s="346">
        <v>417</v>
      </c>
      <c r="Q36" s="357">
        <v>356</v>
      </c>
      <c r="R36" s="357">
        <v>354</v>
      </c>
      <c r="S36" s="357">
        <v>454</v>
      </c>
      <c r="T36" s="357">
        <v>441</v>
      </c>
      <c r="U36" s="357">
        <v>451</v>
      </c>
      <c r="V36" s="357">
        <v>449</v>
      </c>
      <c r="W36" s="357">
        <v>451</v>
      </c>
      <c r="X36" s="357">
        <v>450</v>
      </c>
      <c r="Y36" s="357">
        <v>451</v>
      </c>
      <c r="Z36" s="357">
        <v>450</v>
      </c>
      <c r="AA36" s="349">
        <v>451</v>
      </c>
      <c r="AB36" s="346">
        <v>453</v>
      </c>
      <c r="AC36" s="357">
        <v>452</v>
      </c>
      <c r="AD36" s="357">
        <v>452</v>
      </c>
      <c r="AE36" s="357">
        <v>452</v>
      </c>
      <c r="AF36" s="357">
        <v>447</v>
      </c>
      <c r="AG36" s="357">
        <v>443</v>
      </c>
      <c r="AH36" s="357">
        <v>444</v>
      </c>
      <c r="AI36" s="357">
        <v>445</v>
      </c>
      <c r="AJ36" s="357">
        <v>444</v>
      </c>
      <c r="AK36" s="357">
        <v>444</v>
      </c>
      <c r="AL36" s="357">
        <v>441</v>
      </c>
      <c r="AM36" s="349">
        <v>441</v>
      </c>
      <c r="AN36" s="346">
        <v>440</v>
      </c>
      <c r="AO36" s="357">
        <v>439</v>
      </c>
      <c r="AP36" s="357">
        <v>438</v>
      </c>
      <c r="AQ36" s="357">
        <v>438</v>
      </c>
      <c r="AR36" s="357">
        <v>438</v>
      </c>
      <c r="AS36" s="357">
        <v>438</v>
      </c>
      <c r="AT36" s="357">
        <v>435</v>
      </c>
      <c r="AU36" s="357">
        <v>434</v>
      </c>
      <c r="AV36" s="357">
        <v>433</v>
      </c>
      <c r="AW36" s="357">
        <v>432</v>
      </c>
      <c r="AX36" s="357">
        <v>430</v>
      </c>
      <c r="AY36" s="349">
        <v>428</v>
      </c>
      <c r="AZ36" s="346">
        <v>428</v>
      </c>
      <c r="BA36" s="357">
        <v>424</v>
      </c>
      <c r="BB36" s="357">
        <v>421</v>
      </c>
      <c r="BC36" s="357">
        <v>421</v>
      </c>
      <c r="BD36" s="357">
        <v>419</v>
      </c>
      <c r="BE36" s="357">
        <v>416</v>
      </c>
      <c r="BF36" s="357">
        <v>405</v>
      </c>
      <c r="BG36" s="357">
        <v>402</v>
      </c>
      <c r="BH36" s="357">
        <v>401</v>
      </c>
      <c r="BI36" s="357">
        <v>400</v>
      </c>
      <c r="BJ36" s="357">
        <v>399</v>
      </c>
      <c r="BK36" s="345">
        <v>397</v>
      </c>
      <c r="BL36" s="346">
        <v>395</v>
      </c>
      <c r="BM36" s="357">
        <v>393</v>
      </c>
      <c r="BN36" s="357">
        <v>401</v>
      </c>
      <c r="BO36" s="357">
        <v>401</v>
      </c>
      <c r="BP36" s="357">
        <v>401</v>
      </c>
      <c r="BQ36" s="357">
        <v>403</v>
      </c>
      <c r="BR36" s="357">
        <v>395</v>
      </c>
      <c r="BS36" s="357">
        <v>392</v>
      </c>
      <c r="BT36" s="357">
        <v>391</v>
      </c>
      <c r="BU36" s="357">
        <v>389</v>
      </c>
      <c r="BV36" s="357">
        <v>388</v>
      </c>
      <c r="BW36" s="345">
        <v>388</v>
      </c>
      <c r="BX36" s="346">
        <v>395</v>
      </c>
      <c r="BY36" s="357">
        <v>391</v>
      </c>
      <c r="BZ36" s="357">
        <v>420</v>
      </c>
      <c r="CA36" s="357">
        <v>420</v>
      </c>
      <c r="CB36" s="357">
        <v>416</v>
      </c>
      <c r="CC36" s="357">
        <v>415</v>
      </c>
      <c r="CD36" s="357">
        <v>415</v>
      </c>
      <c r="CE36" s="357">
        <v>413</v>
      </c>
      <c r="CF36" s="357">
        <v>410</v>
      </c>
      <c r="CG36" s="357">
        <v>411</v>
      </c>
      <c r="CH36" s="357">
        <v>410</v>
      </c>
      <c r="CI36" s="345">
        <v>400</v>
      </c>
      <c r="CJ36" s="346">
        <v>403</v>
      </c>
      <c r="CK36" s="357">
        <v>404</v>
      </c>
      <c r="CL36" s="357">
        <v>402</v>
      </c>
      <c r="CM36" s="357">
        <v>412</v>
      </c>
      <c r="CN36" s="357">
        <v>413</v>
      </c>
      <c r="CO36" s="357">
        <v>412</v>
      </c>
      <c r="CP36" s="357">
        <v>410</v>
      </c>
      <c r="CQ36" s="357">
        <v>409</v>
      </c>
      <c r="CR36" s="357">
        <v>410</v>
      </c>
      <c r="CS36" s="345">
        <v>410</v>
      </c>
      <c r="CT36" s="349">
        <v>409</v>
      </c>
      <c r="CU36" s="345">
        <v>409</v>
      </c>
      <c r="CV36" s="357">
        <v>408</v>
      </c>
      <c r="CW36" s="103">
        <v>-1</v>
      </c>
      <c r="CX36" s="83">
        <v>-0.24509803921568626</v>
      </c>
      <c r="CY36" s="103">
        <v>8</v>
      </c>
      <c r="CZ36" s="83">
        <v>2</v>
      </c>
      <c r="DD36" s="5"/>
      <c r="DE36" s="5"/>
      <c r="DF36" s="5"/>
      <c r="DG36" s="5"/>
    </row>
    <row r="37" spans="1:111" ht="15" outlineLevel="2">
      <c r="A37" s="371">
        <v>690</v>
      </c>
      <c r="B37" s="14" t="s">
        <v>318</v>
      </c>
      <c r="C37" s="340" t="s">
        <v>324</v>
      </c>
      <c r="D37" s="346">
        <v>131</v>
      </c>
      <c r="E37" s="357">
        <v>131</v>
      </c>
      <c r="F37" s="357">
        <v>131</v>
      </c>
      <c r="G37" s="357">
        <v>131</v>
      </c>
      <c r="H37" s="357">
        <v>131</v>
      </c>
      <c r="I37" s="357">
        <v>133</v>
      </c>
      <c r="J37" s="357">
        <v>133</v>
      </c>
      <c r="K37" s="357">
        <v>133</v>
      </c>
      <c r="L37" s="357">
        <v>133</v>
      </c>
      <c r="M37" s="357">
        <v>133</v>
      </c>
      <c r="N37" s="357">
        <v>133</v>
      </c>
      <c r="O37" s="349">
        <v>145</v>
      </c>
      <c r="P37" s="346">
        <v>145</v>
      </c>
      <c r="Q37" s="357">
        <v>136</v>
      </c>
      <c r="R37" s="357">
        <v>136</v>
      </c>
      <c r="S37" s="357">
        <v>186</v>
      </c>
      <c r="T37" s="357">
        <v>185</v>
      </c>
      <c r="U37" s="357">
        <v>188</v>
      </c>
      <c r="V37" s="357">
        <v>187</v>
      </c>
      <c r="W37" s="357">
        <v>187</v>
      </c>
      <c r="X37" s="357">
        <v>187</v>
      </c>
      <c r="Y37" s="357">
        <v>188</v>
      </c>
      <c r="Z37" s="357">
        <v>188</v>
      </c>
      <c r="AA37" s="349">
        <v>189</v>
      </c>
      <c r="AB37" s="346">
        <v>189</v>
      </c>
      <c r="AC37" s="357">
        <v>189</v>
      </c>
      <c r="AD37" s="357">
        <v>190</v>
      </c>
      <c r="AE37" s="357">
        <v>190</v>
      </c>
      <c r="AF37" s="357">
        <v>191</v>
      </c>
      <c r="AG37" s="357">
        <v>190</v>
      </c>
      <c r="AH37" s="357">
        <v>190</v>
      </c>
      <c r="AI37" s="357">
        <v>191</v>
      </c>
      <c r="AJ37" s="357">
        <v>190</v>
      </c>
      <c r="AK37" s="357">
        <v>189</v>
      </c>
      <c r="AL37" s="357">
        <v>189</v>
      </c>
      <c r="AM37" s="349">
        <v>189</v>
      </c>
      <c r="AN37" s="346">
        <v>189</v>
      </c>
      <c r="AO37" s="357">
        <v>189</v>
      </c>
      <c r="AP37" s="357">
        <v>189</v>
      </c>
      <c r="AQ37" s="357">
        <v>188</v>
      </c>
      <c r="AR37" s="357">
        <v>188</v>
      </c>
      <c r="AS37" s="357">
        <v>187</v>
      </c>
      <c r="AT37" s="357">
        <v>186</v>
      </c>
      <c r="AU37" s="357">
        <v>185</v>
      </c>
      <c r="AV37" s="357">
        <v>185</v>
      </c>
      <c r="AW37" s="357">
        <v>184</v>
      </c>
      <c r="AX37" s="357">
        <v>184</v>
      </c>
      <c r="AY37" s="349">
        <v>184</v>
      </c>
      <c r="AZ37" s="346">
        <v>184</v>
      </c>
      <c r="BA37" s="357">
        <v>184</v>
      </c>
      <c r="BB37" s="357">
        <v>184</v>
      </c>
      <c r="BC37" s="357">
        <v>184</v>
      </c>
      <c r="BD37" s="357">
        <v>184</v>
      </c>
      <c r="BE37" s="357">
        <v>183</v>
      </c>
      <c r="BF37" s="357">
        <v>181</v>
      </c>
      <c r="BG37" s="357">
        <v>182</v>
      </c>
      <c r="BH37" s="357">
        <v>181</v>
      </c>
      <c r="BI37" s="357">
        <v>181</v>
      </c>
      <c r="BJ37" s="357">
        <v>180</v>
      </c>
      <c r="BK37" s="345">
        <v>180</v>
      </c>
      <c r="BL37" s="346">
        <v>181</v>
      </c>
      <c r="BM37" s="357">
        <v>181</v>
      </c>
      <c r="BN37" s="357">
        <v>185</v>
      </c>
      <c r="BO37" s="357">
        <v>186</v>
      </c>
      <c r="BP37" s="357">
        <v>186</v>
      </c>
      <c r="BQ37" s="357">
        <v>186</v>
      </c>
      <c r="BR37" s="357">
        <v>185</v>
      </c>
      <c r="BS37" s="357">
        <v>187</v>
      </c>
      <c r="BT37" s="357">
        <v>185</v>
      </c>
      <c r="BU37" s="357">
        <v>185</v>
      </c>
      <c r="BV37" s="357">
        <v>186</v>
      </c>
      <c r="BW37" s="345">
        <v>188</v>
      </c>
      <c r="BX37" s="346">
        <v>188</v>
      </c>
      <c r="BY37" s="357">
        <v>186</v>
      </c>
      <c r="BZ37" s="357">
        <v>193</v>
      </c>
      <c r="CA37" s="357">
        <v>189</v>
      </c>
      <c r="CB37" s="357">
        <v>192</v>
      </c>
      <c r="CC37" s="357">
        <v>192</v>
      </c>
      <c r="CD37" s="357">
        <v>191</v>
      </c>
      <c r="CE37" s="357">
        <v>191</v>
      </c>
      <c r="CF37" s="357">
        <v>190</v>
      </c>
      <c r="CG37" s="357">
        <v>189</v>
      </c>
      <c r="CH37" s="357">
        <v>189</v>
      </c>
      <c r="CI37" s="345">
        <v>186</v>
      </c>
      <c r="CJ37" s="346">
        <v>185</v>
      </c>
      <c r="CK37" s="357">
        <v>184</v>
      </c>
      <c r="CL37" s="357">
        <v>185</v>
      </c>
      <c r="CM37" s="357">
        <v>185</v>
      </c>
      <c r="CN37" s="357">
        <v>186</v>
      </c>
      <c r="CO37" s="357">
        <v>188</v>
      </c>
      <c r="CP37" s="357">
        <v>187</v>
      </c>
      <c r="CQ37" s="357">
        <v>189</v>
      </c>
      <c r="CR37" s="357">
        <v>188</v>
      </c>
      <c r="CS37" s="345">
        <v>187</v>
      </c>
      <c r="CT37" s="349">
        <v>187</v>
      </c>
      <c r="CU37" s="345">
        <v>188</v>
      </c>
      <c r="CV37" s="357">
        <v>188</v>
      </c>
      <c r="CW37" s="103">
        <v>0</v>
      </c>
      <c r="CX37" s="83">
        <v>0</v>
      </c>
      <c r="CY37" s="103">
        <v>2</v>
      </c>
      <c r="CZ37" s="83">
        <v>1.0752688172043012</v>
      </c>
      <c r="DD37" s="5"/>
      <c r="DE37" s="5"/>
      <c r="DF37" s="5"/>
      <c r="DG37" s="5"/>
    </row>
    <row r="38" spans="1:111" ht="15" outlineLevel="2">
      <c r="A38" s="371">
        <v>736</v>
      </c>
      <c r="B38" s="14" t="s">
        <v>318</v>
      </c>
      <c r="C38" s="340" t="s">
        <v>325</v>
      </c>
      <c r="D38" s="346">
        <v>435</v>
      </c>
      <c r="E38" s="357">
        <v>435</v>
      </c>
      <c r="F38" s="357">
        <v>435</v>
      </c>
      <c r="G38" s="357">
        <v>435</v>
      </c>
      <c r="H38" s="357">
        <v>435</v>
      </c>
      <c r="I38" s="357">
        <v>442</v>
      </c>
      <c r="J38" s="357">
        <v>441</v>
      </c>
      <c r="K38" s="357">
        <v>442</v>
      </c>
      <c r="L38" s="357">
        <v>442</v>
      </c>
      <c r="M38" s="357">
        <v>442</v>
      </c>
      <c r="N38" s="357">
        <v>442</v>
      </c>
      <c r="O38" s="349">
        <v>497</v>
      </c>
      <c r="P38" s="346">
        <v>495</v>
      </c>
      <c r="Q38" s="357">
        <v>427</v>
      </c>
      <c r="R38" s="357">
        <v>421</v>
      </c>
      <c r="S38" s="357">
        <v>502</v>
      </c>
      <c r="T38" s="357">
        <v>499</v>
      </c>
      <c r="U38" s="357">
        <v>505</v>
      </c>
      <c r="V38" s="357">
        <v>496</v>
      </c>
      <c r="W38" s="357">
        <v>498</v>
      </c>
      <c r="X38" s="357">
        <v>494</v>
      </c>
      <c r="Y38" s="357">
        <v>499</v>
      </c>
      <c r="Z38" s="357">
        <v>499</v>
      </c>
      <c r="AA38" s="349">
        <v>502</v>
      </c>
      <c r="AB38" s="346">
        <v>501</v>
      </c>
      <c r="AC38" s="357">
        <v>501</v>
      </c>
      <c r="AD38" s="357">
        <v>500</v>
      </c>
      <c r="AE38" s="357">
        <v>500</v>
      </c>
      <c r="AF38" s="357">
        <v>514</v>
      </c>
      <c r="AG38" s="357">
        <v>512</v>
      </c>
      <c r="AH38" s="357">
        <v>510</v>
      </c>
      <c r="AI38" s="357">
        <v>514</v>
      </c>
      <c r="AJ38" s="357">
        <v>515</v>
      </c>
      <c r="AK38" s="357">
        <v>516</v>
      </c>
      <c r="AL38" s="357">
        <v>518</v>
      </c>
      <c r="AM38" s="349">
        <v>516</v>
      </c>
      <c r="AN38" s="346">
        <v>514</v>
      </c>
      <c r="AO38" s="357">
        <v>517</v>
      </c>
      <c r="AP38" s="357">
        <v>515</v>
      </c>
      <c r="AQ38" s="357">
        <v>513</v>
      </c>
      <c r="AR38" s="357">
        <v>512</v>
      </c>
      <c r="AS38" s="357">
        <v>510</v>
      </c>
      <c r="AT38" s="357">
        <v>510</v>
      </c>
      <c r="AU38" s="357">
        <v>508</v>
      </c>
      <c r="AV38" s="357">
        <v>507</v>
      </c>
      <c r="AW38" s="357">
        <v>507</v>
      </c>
      <c r="AX38" s="357">
        <v>507</v>
      </c>
      <c r="AY38" s="349">
        <v>507</v>
      </c>
      <c r="AZ38" s="346">
        <v>506</v>
      </c>
      <c r="BA38" s="357">
        <v>505</v>
      </c>
      <c r="BB38" s="357">
        <v>503</v>
      </c>
      <c r="BC38" s="357">
        <v>500</v>
      </c>
      <c r="BD38" s="357">
        <v>499</v>
      </c>
      <c r="BE38" s="357">
        <v>499</v>
      </c>
      <c r="BF38" s="357">
        <v>495</v>
      </c>
      <c r="BG38" s="357">
        <v>493</v>
      </c>
      <c r="BH38" s="357">
        <v>493</v>
      </c>
      <c r="BI38" s="357">
        <v>492</v>
      </c>
      <c r="BJ38" s="357">
        <v>497</v>
      </c>
      <c r="BK38" s="345">
        <v>496</v>
      </c>
      <c r="BL38" s="346">
        <v>494</v>
      </c>
      <c r="BM38" s="357">
        <v>493</v>
      </c>
      <c r="BN38" s="357">
        <v>499</v>
      </c>
      <c r="BO38" s="357">
        <v>502</v>
      </c>
      <c r="BP38" s="357">
        <v>502</v>
      </c>
      <c r="BQ38" s="357">
        <v>509</v>
      </c>
      <c r="BR38" s="357">
        <v>504</v>
      </c>
      <c r="BS38" s="357">
        <v>503</v>
      </c>
      <c r="BT38" s="357">
        <v>502</v>
      </c>
      <c r="BU38" s="357">
        <v>501</v>
      </c>
      <c r="BV38" s="357">
        <v>502</v>
      </c>
      <c r="BW38" s="345">
        <v>500</v>
      </c>
      <c r="BX38" s="346">
        <v>505</v>
      </c>
      <c r="BY38" s="357">
        <v>500</v>
      </c>
      <c r="BZ38" s="357">
        <v>524</v>
      </c>
      <c r="CA38" s="357">
        <v>505</v>
      </c>
      <c r="CB38" s="357">
        <v>517</v>
      </c>
      <c r="CC38" s="357">
        <v>521</v>
      </c>
      <c r="CD38" s="357">
        <v>522</v>
      </c>
      <c r="CE38" s="357">
        <v>519</v>
      </c>
      <c r="CF38" s="357">
        <v>517</v>
      </c>
      <c r="CG38" s="357">
        <v>519</v>
      </c>
      <c r="CH38" s="357">
        <v>516</v>
      </c>
      <c r="CI38" s="345">
        <v>517</v>
      </c>
      <c r="CJ38" s="346">
        <v>516</v>
      </c>
      <c r="CK38" s="357">
        <v>512</v>
      </c>
      <c r="CL38" s="357">
        <v>509</v>
      </c>
      <c r="CM38" s="357">
        <v>510</v>
      </c>
      <c r="CN38" s="357">
        <v>511</v>
      </c>
      <c r="CO38" s="357">
        <v>512</v>
      </c>
      <c r="CP38" s="357">
        <v>506</v>
      </c>
      <c r="CQ38" s="357">
        <v>510</v>
      </c>
      <c r="CR38" s="357">
        <v>510</v>
      </c>
      <c r="CS38" s="345">
        <v>508</v>
      </c>
      <c r="CT38" s="349">
        <v>509</v>
      </c>
      <c r="CU38" s="345">
        <v>508</v>
      </c>
      <c r="CV38" s="357">
        <v>506</v>
      </c>
      <c r="CW38" s="103">
        <v>-2</v>
      </c>
      <c r="CX38" s="83">
        <v>-0.39525691699604742</v>
      </c>
      <c r="CY38" s="103">
        <v>-11</v>
      </c>
      <c r="CZ38" s="83">
        <v>-2.1276595744680851</v>
      </c>
      <c r="DD38" s="5"/>
      <c r="DE38" s="5"/>
      <c r="DF38" s="5"/>
      <c r="DG38" s="5"/>
    </row>
    <row r="39" spans="1:111" ht="15" outlineLevel="2">
      <c r="A39" s="371">
        <v>858</v>
      </c>
      <c r="B39" s="14" t="s">
        <v>318</v>
      </c>
      <c r="C39" s="340" t="s">
        <v>326</v>
      </c>
      <c r="D39" s="346">
        <v>187</v>
      </c>
      <c r="E39" s="357">
        <v>187</v>
      </c>
      <c r="F39" s="357">
        <v>187</v>
      </c>
      <c r="G39" s="357">
        <v>187</v>
      </c>
      <c r="H39" s="357">
        <v>187</v>
      </c>
      <c r="I39" s="357">
        <v>187</v>
      </c>
      <c r="J39" s="357">
        <v>187</v>
      </c>
      <c r="K39" s="357">
        <v>187</v>
      </c>
      <c r="L39" s="357">
        <v>187</v>
      </c>
      <c r="M39" s="357">
        <v>187</v>
      </c>
      <c r="N39" s="357">
        <v>187</v>
      </c>
      <c r="O39" s="349">
        <v>204</v>
      </c>
      <c r="P39" s="346">
        <v>203</v>
      </c>
      <c r="Q39" s="357">
        <v>175</v>
      </c>
      <c r="R39" s="357">
        <v>174</v>
      </c>
      <c r="S39" s="357">
        <v>207</v>
      </c>
      <c r="T39" s="357">
        <v>206</v>
      </c>
      <c r="U39" s="357">
        <v>209</v>
      </c>
      <c r="V39" s="357">
        <v>207</v>
      </c>
      <c r="W39" s="357">
        <v>208</v>
      </c>
      <c r="X39" s="357">
        <v>207</v>
      </c>
      <c r="Y39" s="357">
        <v>207</v>
      </c>
      <c r="Z39" s="357">
        <v>207</v>
      </c>
      <c r="AA39" s="349">
        <v>210</v>
      </c>
      <c r="AB39" s="346">
        <v>209</v>
      </c>
      <c r="AC39" s="357">
        <v>209</v>
      </c>
      <c r="AD39" s="357">
        <v>209</v>
      </c>
      <c r="AE39" s="357">
        <v>209</v>
      </c>
      <c r="AF39" s="357">
        <v>210</v>
      </c>
      <c r="AG39" s="357">
        <v>210</v>
      </c>
      <c r="AH39" s="357">
        <v>209</v>
      </c>
      <c r="AI39" s="357">
        <v>209</v>
      </c>
      <c r="AJ39" s="357">
        <v>208</v>
      </c>
      <c r="AK39" s="357">
        <v>207</v>
      </c>
      <c r="AL39" s="357">
        <v>207</v>
      </c>
      <c r="AM39" s="349">
        <v>207</v>
      </c>
      <c r="AN39" s="346">
        <v>207</v>
      </c>
      <c r="AO39" s="357">
        <v>209</v>
      </c>
      <c r="AP39" s="357">
        <v>209</v>
      </c>
      <c r="AQ39" s="357">
        <v>209</v>
      </c>
      <c r="AR39" s="357">
        <v>209</v>
      </c>
      <c r="AS39" s="357">
        <v>206</v>
      </c>
      <c r="AT39" s="357">
        <v>206</v>
      </c>
      <c r="AU39" s="357">
        <v>206</v>
      </c>
      <c r="AV39" s="357">
        <v>204</v>
      </c>
      <c r="AW39" s="357">
        <v>203</v>
      </c>
      <c r="AX39" s="357">
        <v>202</v>
      </c>
      <c r="AY39" s="349">
        <v>201</v>
      </c>
      <c r="AZ39" s="346">
        <v>201</v>
      </c>
      <c r="BA39" s="357">
        <v>201</v>
      </c>
      <c r="BB39" s="357">
        <v>199</v>
      </c>
      <c r="BC39" s="357">
        <v>198</v>
      </c>
      <c r="BD39" s="357">
        <v>198</v>
      </c>
      <c r="BE39" s="357">
        <v>198</v>
      </c>
      <c r="BF39" s="357">
        <v>195</v>
      </c>
      <c r="BG39" s="357">
        <v>198</v>
      </c>
      <c r="BH39" s="357">
        <v>197</v>
      </c>
      <c r="BI39" s="357">
        <v>197</v>
      </c>
      <c r="BJ39" s="357">
        <v>201</v>
      </c>
      <c r="BK39" s="345">
        <v>201</v>
      </c>
      <c r="BL39" s="346">
        <v>198</v>
      </c>
      <c r="BM39" s="357">
        <v>199</v>
      </c>
      <c r="BN39" s="357">
        <v>207</v>
      </c>
      <c r="BO39" s="357">
        <v>207</v>
      </c>
      <c r="BP39" s="357">
        <v>207</v>
      </c>
      <c r="BQ39" s="357">
        <v>210</v>
      </c>
      <c r="BR39" s="357">
        <v>203</v>
      </c>
      <c r="BS39" s="357">
        <v>204</v>
      </c>
      <c r="BT39" s="357">
        <v>204</v>
      </c>
      <c r="BU39" s="357">
        <v>204</v>
      </c>
      <c r="BV39" s="357">
        <v>205</v>
      </c>
      <c r="BW39" s="345">
        <v>206</v>
      </c>
      <c r="BX39" s="346">
        <v>210</v>
      </c>
      <c r="BY39" s="357">
        <v>208</v>
      </c>
      <c r="BZ39" s="357">
        <v>223</v>
      </c>
      <c r="CA39" s="357">
        <v>218</v>
      </c>
      <c r="CB39" s="357">
        <v>220</v>
      </c>
      <c r="CC39" s="357">
        <v>219</v>
      </c>
      <c r="CD39" s="357">
        <v>218</v>
      </c>
      <c r="CE39" s="357">
        <v>216</v>
      </c>
      <c r="CF39" s="357">
        <v>217</v>
      </c>
      <c r="CG39" s="357">
        <v>221</v>
      </c>
      <c r="CH39" s="357">
        <v>219</v>
      </c>
      <c r="CI39" s="345">
        <v>215</v>
      </c>
      <c r="CJ39" s="346">
        <v>216</v>
      </c>
      <c r="CK39" s="357">
        <v>219</v>
      </c>
      <c r="CL39" s="357">
        <v>217</v>
      </c>
      <c r="CM39" s="357">
        <v>218</v>
      </c>
      <c r="CN39" s="357">
        <v>218</v>
      </c>
      <c r="CO39" s="357">
        <v>218</v>
      </c>
      <c r="CP39" s="357">
        <v>217</v>
      </c>
      <c r="CQ39" s="357">
        <v>218</v>
      </c>
      <c r="CR39" s="357">
        <v>217</v>
      </c>
      <c r="CS39" s="345">
        <v>218</v>
      </c>
      <c r="CT39" s="349">
        <v>219</v>
      </c>
      <c r="CU39" s="345">
        <v>219</v>
      </c>
      <c r="CV39" s="357">
        <v>218</v>
      </c>
      <c r="CW39" s="103">
        <v>-1</v>
      </c>
      <c r="CX39" s="83">
        <v>-0.45871559633027525</v>
      </c>
      <c r="CY39" s="103">
        <v>3</v>
      </c>
      <c r="CZ39" s="83">
        <v>1.3953488372093024</v>
      </c>
      <c r="DD39" s="5"/>
      <c r="DE39" s="5"/>
      <c r="DF39" s="5"/>
      <c r="DG39" s="5"/>
    </row>
    <row r="40" spans="1:111" ht="15" outlineLevel="2">
      <c r="A40" s="371">
        <v>885</v>
      </c>
      <c r="B40" s="14" t="s">
        <v>318</v>
      </c>
      <c r="C40" s="340" t="s">
        <v>327</v>
      </c>
      <c r="D40" s="346">
        <v>106</v>
      </c>
      <c r="E40" s="357">
        <v>106</v>
      </c>
      <c r="F40" s="357">
        <v>106</v>
      </c>
      <c r="G40" s="357">
        <v>106</v>
      </c>
      <c r="H40" s="357">
        <v>106</v>
      </c>
      <c r="I40" s="357">
        <v>107</v>
      </c>
      <c r="J40" s="357">
        <v>107</v>
      </c>
      <c r="K40" s="357">
        <v>107</v>
      </c>
      <c r="L40" s="357">
        <v>107</v>
      </c>
      <c r="M40" s="357">
        <v>107</v>
      </c>
      <c r="N40" s="357">
        <v>107</v>
      </c>
      <c r="O40" s="349">
        <v>120</v>
      </c>
      <c r="P40" s="346">
        <v>118</v>
      </c>
      <c r="Q40" s="357">
        <v>100</v>
      </c>
      <c r="R40" s="357">
        <v>100</v>
      </c>
      <c r="S40" s="357">
        <v>117</v>
      </c>
      <c r="T40" s="357">
        <v>113</v>
      </c>
      <c r="U40" s="357">
        <v>118</v>
      </c>
      <c r="V40" s="357">
        <v>115</v>
      </c>
      <c r="W40" s="357">
        <v>114</v>
      </c>
      <c r="X40" s="357">
        <v>113</v>
      </c>
      <c r="Y40" s="357">
        <v>115</v>
      </c>
      <c r="Z40" s="357">
        <v>114</v>
      </c>
      <c r="AA40" s="349">
        <v>115</v>
      </c>
      <c r="AB40" s="346">
        <v>115</v>
      </c>
      <c r="AC40" s="357">
        <v>117</v>
      </c>
      <c r="AD40" s="357">
        <v>117</v>
      </c>
      <c r="AE40" s="357">
        <v>116</v>
      </c>
      <c r="AF40" s="357">
        <v>122</v>
      </c>
      <c r="AG40" s="357">
        <v>122</v>
      </c>
      <c r="AH40" s="357">
        <v>120</v>
      </c>
      <c r="AI40" s="357">
        <v>121</v>
      </c>
      <c r="AJ40" s="357">
        <v>121</v>
      </c>
      <c r="AK40" s="357">
        <v>121</v>
      </c>
      <c r="AL40" s="357">
        <v>121</v>
      </c>
      <c r="AM40" s="349">
        <v>121</v>
      </c>
      <c r="AN40" s="346">
        <v>121</v>
      </c>
      <c r="AO40" s="357">
        <v>121</v>
      </c>
      <c r="AP40" s="357">
        <v>121</v>
      </c>
      <c r="AQ40" s="357">
        <v>121</v>
      </c>
      <c r="AR40" s="357">
        <v>121</v>
      </c>
      <c r="AS40" s="357">
        <v>121</v>
      </c>
      <c r="AT40" s="357">
        <v>120</v>
      </c>
      <c r="AU40" s="357">
        <v>118</v>
      </c>
      <c r="AV40" s="357">
        <v>117</v>
      </c>
      <c r="AW40" s="357">
        <v>117</v>
      </c>
      <c r="AX40" s="357">
        <v>117</v>
      </c>
      <c r="AY40" s="349">
        <v>117</v>
      </c>
      <c r="AZ40" s="346">
        <v>117</v>
      </c>
      <c r="BA40" s="357">
        <v>117</v>
      </c>
      <c r="BB40" s="357">
        <v>117</v>
      </c>
      <c r="BC40" s="357">
        <v>117</v>
      </c>
      <c r="BD40" s="357">
        <v>117</v>
      </c>
      <c r="BE40" s="357">
        <v>117</v>
      </c>
      <c r="BF40" s="357">
        <v>114</v>
      </c>
      <c r="BG40" s="357">
        <v>110</v>
      </c>
      <c r="BH40" s="357">
        <v>109</v>
      </c>
      <c r="BI40" s="357">
        <v>109</v>
      </c>
      <c r="BJ40" s="357">
        <v>108</v>
      </c>
      <c r="BK40" s="345">
        <v>108</v>
      </c>
      <c r="BL40" s="346">
        <v>108</v>
      </c>
      <c r="BM40" s="357">
        <v>108</v>
      </c>
      <c r="BN40" s="357">
        <v>109</v>
      </c>
      <c r="BO40" s="357">
        <v>109</v>
      </c>
      <c r="BP40" s="357">
        <v>109</v>
      </c>
      <c r="BQ40" s="357">
        <v>110</v>
      </c>
      <c r="BR40" s="357">
        <v>110</v>
      </c>
      <c r="BS40" s="357">
        <v>110</v>
      </c>
      <c r="BT40" s="357">
        <v>109</v>
      </c>
      <c r="BU40" s="357">
        <v>109</v>
      </c>
      <c r="BV40" s="357">
        <v>109</v>
      </c>
      <c r="BW40" s="345">
        <v>109</v>
      </c>
      <c r="BX40" s="346">
        <v>109</v>
      </c>
      <c r="BY40" s="357">
        <v>108</v>
      </c>
      <c r="BZ40" s="357">
        <v>118</v>
      </c>
      <c r="CA40" s="357">
        <v>118</v>
      </c>
      <c r="CB40" s="357">
        <v>117</v>
      </c>
      <c r="CC40" s="357">
        <v>117</v>
      </c>
      <c r="CD40" s="357">
        <v>117</v>
      </c>
      <c r="CE40" s="357">
        <v>117</v>
      </c>
      <c r="CF40" s="357">
        <v>115</v>
      </c>
      <c r="CG40" s="357">
        <v>116</v>
      </c>
      <c r="CH40" s="357">
        <v>115</v>
      </c>
      <c r="CI40" s="345">
        <v>108</v>
      </c>
      <c r="CJ40" s="346">
        <v>108</v>
      </c>
      <c r="CK40" s="357">
        <v>108</v>
      </c>
      <c r="CL40" s="357">
        <v>106</v>
      </c>
      <c r="CM40" s="357">
        <v>108</v>
      </c>
      <c r="CN40" s="357">
        <v>109</v>
      </c>
      <c r="CO40" s="357">
        <v>109</v>
      </c>
      <c r="CP40" s="357">
        <v>107</v>
      </c>
      <c r="CQ40" s="357">
        <v>106</v>
      </c>
      <c r="CR40" s="357">
        <v>107</v>
      </c>
      <c r="CS40" s="345">
        <v>108</v>
      </c>
      <c r="CT40" s="349">
        <v>108</v>
      </c>
      <c r="CU40" s="345">
        <v>108</v>
      </c>
      <c r="CV40" s="357">
        <v>107</v>
      </c>
      <c r="CW40" s="103">
        <v>-1</v>
      </c>
      <c r="CX40" s="83">
        <v>-0.93457943925233633</v>
      </c>
      <c r="CY40" s="103">
        <v>-1</v>
      </c>
      <c r="CZ40" s="83">
        <v>-0.92592592592592582</v>
      </c>
      <c r="DD40" s="5"/>
      <c r="DE40" s="5"/>
      <c r="DF40" s="5"/>
      <c r="DG40" s="5"/>
    </row>
    <row r="41" spans="1:111" ht="15" outlineLevel="2">
      <c r="A41" s="371">
        <v>890</v>
      </c>
      <c r="B41" s="14" t="s">
        <v>318</v>
      </c>
      <c r="C41" s="340" t="s">
        <v>328</v>
      </c>
      <c r="D41" s="346">
        <v>385</v>
      </c>
      <c r="E41" s="357">
        <v>385</v>
      </c>
      <c r="F41" s="357">
        <v>385</v>
      </c>
      <c r="G41" s="357">
        <v>385</v>
      </c>
      <c r="H41" s="357">
        <v>385</v>
      </c>
      <c r="I41" s="357">
        <v>387</v>
      </c>
      <c r="J41" s="357">
        <v>387</v>
      </c>
      <c r="K41" s="357">
        <v>387</v>
      </c>
      <c r="L41" s="357">
        <v>387</v>
      </c>
      <c r="M41" s="357">
        <v>387</v>
      </c>
      <c r="N41" s="357">
        <v>385</v>
      </c>
      <c r="O41" s="349">
        <v>408</v>
      </c>
      <c r="P41" s="346">
        <v>407</v>
      </c>
      <c r="Q41" s="357">
        <v>349</v>
      </c>
      <c r="R41" s="357">
        <v>345</v>
      </c>
      <c r="S41" s="357">
        <v>444</v>
      </c>
      <c r="T41" s="357">
        <v>437</v>
      </c>
      <c r="U41" s="357">
        <v>447</v>
      </c>
      <c r="V41" s="357">
        <v>439</v>
      </c>
      <c r="W41" s="357">
        <v>438</v>
      </c>
      <c r="X41" s="357">
        <v>436</v>
      </c>
      <c r="Y41" s="357">
        <v>440</v>
      </c>
      <c r="Z41" s="357">
        <v>439</v>
      </c>
      <c r="AA41" s="349">
        <v>440</v>
      </c>
      <c r="AB41" s="346">
        <v>438</v>
      </c>
      <c r="AC41" s="357">
        <v>437</v>
      </c>
      <c r="AD41" s="357">
        <v>432</v>
      </c>
      <c r="AE41" s="357">
        <v>432</v>
      </c>
      <c r="AF41" s="357">
        <v>430</v>
      </c>
      <c r="AG41" s="357">
        <v>429</v>
      </c>
      <c r="AH41" s="357">
        <v>432</v>
      </c>
      <c r="AI41" s="357">
        <v>432</v>
      </c>
      <c r="AJ41" s="357">
        <v>430</v>
      </c>
      <c r="AK41" s="357">
        <v>430</v>
      </c>
      <c r="AL41" s="357">
        <v>430</v>
      </c>
      <c r="AM41" s="349">
        <v>429</v>
      </c>
      <c r="AN41" s="346">
        <v>429</v>
      </c>
      <c r="AO41" s="357">
        <v>427</v>
      </c>
      <c r="AP41" s="357">
        <v>427</v>
      </c>
      <c r="AQ41" s="357">
        <v>427</v>
      </c>
      <c r="AR41" s="357">
        <v>428</v>
      </c>
      <c r="AS41" s="357">
        <v>428</v>
      </c>
      <c r="AT41" s="357">
        <v>426</v>
      </c>
      <c r="AU41" s="357">
        <v>423</v>
      </c>
      <c r="AV41" s="357">
        <v>423</v>
      </c>
      <c r="AW41" s="357">
        <v>422</v>
      </c>
      <c r="AX41" s="357">
        <v>414</v>
      </c>
      <c r="AY41" s="349">
        <v>414</v>
      </c>
      <c r="AZ41" s="346">
        <v>414</v>
      </c>
      <c r="BA41" s="357">
        <v>413</v>
      </c>
      <c r="BB41" s="357">
        <v>412</v>
      </c>
      <c r="BC41" s="357">
        <v>410</v>
      </c>
      <c r="BD41" s="357">
        <v>408</v>
      </c>
      <c r="BE41" s="357">
        <v>408</v>
      </c>
      <c r="BF41" s="357">
        <v>398</v>
      </c>
      <c r="BG41" s="357">
        <v>397</v>
      </c>
      <c r="BH41" s="357">
        <v>397</v>
      </c>
      <c r="BI41" s="357">
        <v>397</v>
      </c>
      <c r="BJ41" s="357">
        <v>399</v>
      </c>
      <c r="BK41" s="345">
        <v>399</v>
      </c>
      <c r="BL41" s="346">
        <v>397</v>
      </c>
      <c r="BM41" s="357">
        <v>396</v>
      </c>
      <c r="BN41" s="357">
        <v>405</v>
      </c>
      <c r="BO41" s="357">
        <v>407</v>
      </c>
      <c r="BP41" s="357">
        <v>407</v>
      </c>
      <c r="BQ41" s="357">
        <v>411</v>
      </c>
      <c r="BR41" s="357">
        <v>410</v>
      </c>
      <c r="BS41" s="357">
        <v>409</v>
      </c>
      <c r="BT41" s="357">
        <v>408</v>
      </c>
      <c r="BU41" s="357">
        <v>406</v>
      </c>
      <c r="BV41" s="357">
        <v>406</v>
      </c>
      <c r="BW41" s="345">
        <v>406</v>
      </c>
      <c r="BX41" s="346">
        <v>412</v>
      </c>
      <c r="BY41" s="357">
        <v>408</v>
      </c>
      <c r="BZ41" s="357">
        <v>449</v>
      </c>
      <c r="CA41" s="357">
        <v>440</v>
      </c>
      <c r="CB41" s="357">
        <v>444</v>
      </c>
      <c r="CC41" s="357">
        <v>442</v>
      </c>
      <c r="CD41" s="357">
        <v>442</v>
      </c>
      <c r="CE41" s="357">
        <v>440</v>
      </c>
      <c r="CF41" s="357">
        <v>440</v>
      </c>
      <c r="CG41" s="357">
        <v>439</v>
      </c>
      <c r="CH41" s="357">
        <v>438</v>
      </c>
      <c r="CI41" s="345">
        <v>441</v>
      </c>
      <c r="CJ41" s="346">
        <v>435</v>
      </c>
      <c r="CK41" s="357">
        <v>431</v>
      </c>
      <c r="CL41" s="357">
        <v>434</v>
      </c>
      <c r="CM41" s="357">
        <v>440</v>
      </c>
      <c r="CN41" s="357">
        <v>439</v>
      </c>
      <c r="CO41" s="357">
        <v>440</v>
      </c>
      <c r="CP41" s="357">
        <v>437</v>
      </c>
      <c r="CQ41" s="357">
        <v>436</v>
      </c>
      <c r="CR41" s="357">
        <v>438</v>
      </c>
      <c r="CS41" s="345">
        <v>437</v>
      </c>
      <c r="CT41" s="349">
        <v>436</v>
      </c>
      <c r="CU41" s="345">
        <v>436</v>
      </c>
      <c r="CV41" s="357">
        <v>434</v>
      </c>
      <c r="CW41" s="103">
        <v>-2</v>
      </c>
      <c r="CX41" s="83">
        <v>-0.46082949308755761</v>
      </c>
      <c r="CY41" s="103">
        <v>-7</v>
      </c>
      <c r="CZ41" s="83">
        <v>-1.5873015873015872</v>
      </c>
      <c r="DD41" s="5"/>
      <c r="DE41" s="5"/>
      <c r="DF41" s="5"/>
      <c r="DG41" s="5"/>
    </row>
    <row r="42" spans="1:111" ht="15" outlineLevel="1">
      <c r="A42" s="123" t="s">
        <v>329</v>
      </c>
      <c r="B42" s="25"/>
      <c r="C42" s="26"/>
      <c r="D42" s="43">
        <v>3739</v>
      </c>
      <c r="E42" s="44">
        <v>3738</v>
      </c>
      <c r="F42" s="44">
        <v>3737</v>
      </c>
      <c r="G42" s="44">
        <v>3739</v>
      </c>
      <c r="H42" s="44">
        <v>3739</v>
      </c>
      <c r="I42" s="44">
        <v>3813</v>
      </c>
      <c r="J42" s="44">
        <v>3810</v>
      </c>
      <c r="K42" s="44">
        <v>3811</v>
      </c>
      <c r="L42" s="44">
        <v>3811</v>
      </c>
      <c r="M42" s="44">
        <v>3810</v>
      </c>
      <c r="N42" s="44">
        <v>3793</v>
      </c>
      <c r="O42" s="231">
        <v>3961</v>
      </c>
      <c r="P42" s="43">
        <v>3942</v>
      </c>
      <c r="Q42" s="44">
        <v>3461</v>
      </c>
      <c r="R42" s="44">
        <v>3417</v>
      </c>
      <c r="S42" s="44">
        <v>4385</v>
      </c>
      <c r="T42" s="44">
        <v>4337</v>
      </c>
      <c r="U42" s="44">
        <v>4428</v>
      </c>
      <c r="V42" s="44">
        <v>4390</v>
      </c>
      <c r="W42" s="44">
        <v>4383</v>
      </c>
      <c r="X42" s="44">
        <v>4376</v>
      </c>
      <c r="Y42" s="44">
        <v>4408</v>
      </c>
      <c r="Z42" s="44">
        <v>4394</v>
      </c>
      <c r="AA42" s="231">
        <v>4406</v>
      </c>
      <c r="AB42" s="43">
        <v>4411</v>
      </c>
      <c r="AC42" s="44">
        <v>4413</v>
      </c>
      <c r="AD42" s="44">
        <v>4419</v>
      </c>
      <c r="AE42" s="44">
        <v>4419</v>
      </c>
      <c r="AF42" s="44">
        <v>4387</v>
      </c>
      <c r="AG42" s="44">
        <v>4363</v>
      </c>
      <c r="AH42" s="44">
        <v>4369</v>
      </c>
      <c r="AI42" s="44">
        <v>4379</v>
      </c>
      <c r="AJ42" s="44">
        <v>4376</v>
      </c>
      <c r="AK42" s="44">
        <v>4389</v>
      </c>
      <c r="AL42" s="44">
        <v>4384</v>
      </c>
      <c r="AM42" s="231">
        <v>4379</v>
      </c>
      <c r="AN42" s="43">
        <v>4374</v>
      </c>
      <c r="AO42" s="44">
        <v>4373</v>
      </c>
      <c r="AP42" s="44">
        <v>4368</v>
      </c>
      <c r="AQ42" s="44">
        <v>4365</v>
      </c>
      <c r="AR42" s="44">
        <v>4357</v>
      </c>
      <c r="AS42" s="44">
        <v>4354</v>
      </c>
      <c r="AT42" s="44">
        <v>4345</v>
      </c>
      <c r="AU42" s="44">
        <v>4328</v>
      </c>
      <c r="AV42" s="44">
        <v>4323</v>
      </c>
      <c r="AW42" s="44">
        <v>4318</v>
      </c>
      <c r="AX42" s="44">
        <v>4307</v>
      </c>
      <c r="AY42" s="231">
        <v>4298</v>
      </c>
      <c r="AZ42" s="43">
        <v>4298</v>
      </c>
      <c r="BA42" s="44">
        <v>4283</v>
      </c>
      <c r="BB42" s="44">
        <v>4263</v>
      </c>
      <c r="BC42" s="44">
        <v>4255</v>
      </c>
      <c r="BD42" s="44">
        <v>4241</v>
      </c>
      <c r="BE42" s="44">
        <v>4229</v>
      </c>
      <c r="BF42" s="44">
        <v>4139</v>
      </c>
      <c r="BG42" s="44">
        <v>4140</v>
      </c>
      <c r="BH42" s="44">
        <v>4135</v>
      </c>
      <c r="BI42" s="44">
        <v>4131</v>
      </c>
      <c r="BJ42" s="44">
        <v>4148</v>
      </c>
      <c r="BK42" s="56">
        <v>4144</v>
      </c>
      <c r="BL42" s="43">
        <v>4131</v>
      </c>
      <c r="BM42" s="44">
        <v>4121</v>
      </c>
      <c r="BN42" s="44">
        <v>4191</v>
      </c>
      <c r="BO42" s="44">
        <v>4196</v>
      </c>
      <c r="BP42" s="44">
        <v>4196</v>
      </c>
      <c r="BQ42" s="44">
        <v>4211</v>
      </c>
      <c r="BR42" s="44">
        <v>4155</v>
      </c>
      <c r="BS42" s="44">
        <v>4170</v>
      </c>
      <c r="BT42" s="44">
        <v>4162</v>
      </c>
      <c r="BU42" s="44">
        <v>4158</v>
      </c>
      <c r="BV42" s="44">
        <v>4137</v>
      </c>
      <c r="BW42" s="56">
        <v>4142</v>
      </c>
      <c r="BX42" s="43">
        <v>4185</v>
      </c>
      <c r="BY42" s="44">
        <v>4175</v>
      </c>
      <c r="BZ42" s="44">
        <v>4451</v>
      </c>
      <c r="CA42" s="44">
        <v>4386</v>
      </c>
      <c r="CB42" s="44">
        <v>4419</v>
      </c>
      <c r="CC42" s="44">
        <v>4406</v>
      </c>
      <c r="CD42" s="44">
        <v>4391</v>
      </c>
      <c r="CE42" s="44">
        <v>4379</v>
      </c>
      <c r="CF42" s="44">
        <v>4368</v>
      </c>
      <c r="CG42" s="44">
        <v>4371</v>
      </c>
      <c r="CH42" s="44">
        <v>4340</v>
      </c>
      <c r="CI42" s="56">
        <v>4271</v>
      </c>
      <c r="CJ42" s="43">
        <v>4256</v>
      </c>
      <c r="CK42" s="44">
        <v>4220</v>
      </c>
      <c r="CL42" s="44">
        <v>4210</v>
      </c>
      <c r="CM42" s="44">
        <v>4268</v>
      </c>
      <c r="CN42" s="44">
        <v>4254</v>
      </c>
      <c r="CO42" s="44">
        <v>4279</v>
      </c>
      <c r="CP42" s="44">
        <v>4275</v>
      </c>
      <c r="CQ42" s="44">
        <v>4296</v>
      </c>
      <c r="CR42" s="44">
        <v>4294</v>
      </c>
      <c r="CS42" s="56">
        <v>4282</v>
      </c>
      <c r="CT42" s="231">
        <v>4324</v>
      </c>
      <c r="CU42" s="44">
        <v>4301</v>
      </c>
      <c r="CV42" s="44">
        <v>4293</v>
      </c>
      <c r="CW42" s="103">
        <v>-8</v>
      </c>
      <c r="CX42" s="83">
        <v>-0.18634987188446309</v>
      </c>
      <c r="CY42" s="103">
        <v>22</v>
      </c>
      <c r="CZ42" s="83">
        <v>0.5151018496839147</v>
      </c>
    </row>
    <row r="43" spans="1:111" ht="15" outlineLevel="2">
      <c r="A43" s="371">
        <v>4</v>
      </c>
      <c r="B43" s="14" t="s">
        <v>329</v>
      </c>
      <c r="C43" s="340" t="s">
        <v>330</v>
      </c>
      <c r="D43" s="346">
        <v>43</v>
      </c>
      <c r="E43" s="357">
        <v>43</v>
      </c>
      <c r="F43" s="357">
        <v>43</v>
      </c>
      <c r="G43" s="357">
        <v>43</v>
      </c>
      <c r="H43" s="357">
        <v>43</v>
      </c>
      <c r="I43" s="357">
        <v>43</v>
      </c>
      <c r="J43" s="357">
        <v>43</v>
      </c>
      <c r="K43" s="357">
        <v>43</v>
      </c>
      <c r="L43" s="357">
        <v>43</v>
      </c>
      <c r="M43" s="357">
        <v>43</v>
      </c>
      <c r="N43" s="357">
        <v>43</v>
      </c>
      <c r="O43" s="349">
        <v>44</v>
      </c>
      <c r="P43" s="346">
        <v>44</v>
      </c>
      <c r="Q43" s="357">
        <v>38</v>
      </c>
      <c r="R43" s="357">
        <v>36</v>
      </c>
      <c r="S43" s="357">
        <v>43</v>
      </c>
      <c r="T43" s="357">
        <v>43</v>
      </c>
      <c r="U43" s="357">
        <v>45</v>
      </c>
      <c r="V43" s="357">
        <v>45</v>
      </c>
      <c r="W43" s="357">
        <v>45</v>
      </c>
      <c r="X43" s="357">
        <v>45</v>
      </c>
      <c r="Y43" s="357">
        <v>44</v>
      </c>
      <c r="Z43" s="357">
        <v>44</v>
      </c>
      <c r="AA43" s="349">
        <v>44</v>
      </c>
      <c r="AB43" s="346">
        <v>44</v>
      </c>
      <c r="AC43" s="357">
        <v>44</v>
      </c>
      <c r="AD43" s="357">
        <v>44</v>
      </c>
      <c r="AE43" s="357">
        <v>44</v>
      </c>
      <c r="AF43" s="357">
        <v>44</v>
      </c>
      <c r="AG43" s="357">
        <v>44</v>
      </c>
      <c r="AH43" s="357">
        <v>44</v>
      </c>
      <c r="AI43" s="357">
        <v>44</v>
      </c>
      <c r="AJ43" s="357">
        <v>44</v>
      </c>
      <c r="AK43" s="357">
        <v>44</v>
      </c>
      <c r="AL43" s="357">
        <v>44</v>
      </c>
      <c r="AM43" s="349">
        <v>44</v>
      </c>
      <c r="AN43" s="346">
        <v>44</v>
      </c>
      <c r="AO43" s="357">
        <v>44</v>
      </c>
      <c r="AP43" s="357">
        <v>44</v>
      </c>
      <c r="AQ43" s="357">
        <v>44</v>
      </c>
      <c r="AR43" s="357">
        <v>43</v>
      </c>
      <c r="AS43" s="357">
        <v>42</v>
      </c>
      <c r="AT43" s="357">
        <v>42</v>
      </c>
      <c r="AU43" s="357">
        <v>42</v>
      </c>
      <c r="AV43" s="357">
        <v>42</v>
      </c>
      <c r="AW43" s="357">
        <v>42</v>
      </c>
      <c r="AX43" s="357">
        <v>42</v>
      </c>
      <c r="AY43" s="349">
        <v>41</v>
      </c>
      <c r="AZ43" s="346">
        <v>41</v>
      </c>
      <c r="BA43" s="357">
        <v>41</v>
      </c>
      <c r="BB43" s="357">
        <v>40</v>
      </c>
      <c r="BC43" s="357">
        <v>38</v>
      </c>
      <c r="BD43" s="357">
        <v>38</v>
      </c>
      <c r="BE43" s="357">
        <v>38</v>
      </c>
      <c r="BF43" s="357">
        <v>38</v>
      </c>
      <c r="BG43" s="357">
        <v>38</v>
      </c>
      <c r="BH43" s="357">
        <v>38</v>
      </c>
      <c r="BI43" s="357">
        <v>38</v>
      </c>
      <c r="BJ43" s="357">
        <v>37</v>
      </c>
      <c r="BK43" s="345">
        <v>36</v>
      </c>
      <c r="BL43" s="346">
        <v>36</v>
      </c>
      <c r="BM43" s="357">
        <v>36</v>
      </c>
      <c r="BN43" s="357">
        <v>37</v>
      </c>
      <c r="BO43" s="357">
        <v>37</v>
      </c>
      <c r="BP43" s="357">
        <v>37</v>
      </c>
      <c r="BQ43" s="357">
        <v>37</v>
      </c>
      <c r="BR43" s="357">
        <v>37</v>
      </c>
      <c r="BS43" s="357">
        <v>37</v>
      </c>
      <c r="BT43" s="357">
        <v>37</v>
      </c>
      <c r="BU43" s="357">
        <v>37</v>
      </c>
      <c r="BV43" s="357">
        <v>37</v>
      </c>
      <c r="BW43" s="345">
        <v>37</v>
      </c>
      <c r="BX43" s="346">
        <v>37</v>
      </c>
      <c r="BY43" s="357">
        <v>37</v>
      </c>
      <c r="BZ43" s="357">
        <v>39</v>
      </c>
      <c r="CA43" s="357">
        <v>39</v>
      </c>
      <c r="CB43" s="357">
        <v>39</v>
      </c>
      <c r="CC43" s="357">
        <v>39</v>
      </c>
      <c r="CD43" s="357">
        <v>39</v>
      </c>
      <c r="CE43" s="357">
        <v>39</v>
      </c>
      <c r="CF43" s="357">
        <v>39</v>
      </c>
      <c r="CG43" s="357">
        <v>39</v>
      </c>
      <c r="CH43" s="357">
        <v>39</v>
      </c>
      <c r="CI43" s="345">
        <v>36</v>
      </c>
      <c r="CJ43" s="346">
        <v>36</v>
      </c>
      <c r="CK43" s="357">
        <v>36</v>
      </c>
      <c r="CL43" s="357">
        <v>35</v>
      </c>
      <c r="CM43" s="357">
        <v>37</v>
      </c>
      <c r="CN43" s="357">
        <v>37</v>
      </c>
      <c r="CO43" s="357">
        <v>37</v>
      </c>
      <c r="CP43" s="357">
        <v>37</v>
      </c>
      <c r="CQ43" s="357">
        <v>37</v>
      </c>
      <c r="CR43" s="357">
        <v>38</v>
      </c>
      <c r="CS43" s="345">
        <v>38</v>
      </c>
      <c r="CT43" s="349">
        <v>38</v>
      </c>
      <c r="CU43" s="345">
        <v>38</v>
      </c>
      <c r="CV43" s="357">
        <v>38</v>
      </c>
      <c r="CW43" s="103">
        <v>0</v>
      </c>
      <c r="CX43" s="83">
        <v>0</v>
      </c>
      <c r="CY43" s="103">
        <v>2</v>
      </c>
      <c r="CZ43" s="83">
        <v>5.5555555555555554</v>
      </c>
    </row>
    <row r="44" spans="1:111" ht="15" outlineLevel="2">
      <c r="A44" s="371">
        <v>42</v>
      </c>
      <c r="B44" s="14" t="s">
        <v>329</v>
      </c>
      <c r="C44" s="340" t="s">
        <v>331</v>
      </c>
      <c r="D44" s="346">
        <v>418</v>
      </c>
      <c r="E44" s="357">
        <v>417</v>
      </c>
      <c r="F44" s="357">
        <v>416</v>
      </c>
      <c r="G44" s="357">
        <v>418</v>
      </c>
      <c r="H44" s="357">
        <v>418</v>
      </c>
      <c r="I44" s="357">
        <v>430</v>
      </c>
      <c r="J44" s="357">
        <v>429</v>
      </c>
      <c r="K44" s="357">
        <v>428</v>
      </c>
      <c r="L44" s="357">
        <v>429</v>
      </c>
      <c r="M44" s="357">
        <v>429</v>
      </c>
      <c r="N44" s="357">
        <v>428</v>
      </c>
      <c r="O44" s="349">
        <v>438</v>
      </c>
      <c r="P44" s="346">
        <v>438</v>
      </c>
      <c r="Q44" s="357">
        <v>392</v>
      </c>
      <c r="R44" s="357">
        <v>386</v>
      </c>
      <c r="S44" s="357">
        <v>502</v>
      </c>
      <c r="T44" s="357">
        <v>496</v>
      </c>
      <c r="U44" s="357">
        <v>509</v>
      </c>
      <c r="V44" s="357">
        <v>507</v>
      </c>
      <c r="W44" s="357">
        <v>507</v>
      </c>
      <c r="X44" s="357">
        <v>506</v>
      </c>
      <c r="Y44" s="357">
        <v>510</v>
      </c>
      <c r="Z44" s="357">
        <v>509</v>
      </c>
      <c r="AA44" s="349">
        <v>507</v>
      </c>
      <c r="AB44" s="346">
        <v>506</v>
      </c>
      <c r="AC44" s="357">
        <v>508</v>
      </c>
      <c r="AD44" s="357">
        <v>509</v>
      </c>
      <c r="AE44" s="357">
        <v>509</v>
      </c>
      <c r="AF44" s="357">
        <v>502</v>
      </c>
      <c r="AG44" s="357">
        <v>500</v>
      </c>
      <c r="AH44" s="357">
        <v>501</v>
      </c>
      <c r="AI44" s="357">
        <v>502</v>
      </c>
      <c r="AJ44" s="357">
        <v>500</v>
      </c>
      <c r="AK44" s="357">
        <v>502</v>
      </c>
      <c r="AL44" s="357">
        <v>501</v>
      </c>
      <c r="AM44" s="349">
        <v>501</v>
      </c>
      <c r="AN44" s="346">
        <v>500</v>
      </c>
      <c r="AO44" s="357">
        <v>501</v>
      </c>
      <c r="AP44" s="357">
        <v>499</v>
      </c>
      <c r="AQ44" s="357">
        <v>499</v>
      </c>
      <c r="AR44" s="357">
        <v>498</v>
      </c>
      <c r="AS44" s="357">
        <v>500</v>
      </c>
      <c r="AT44" s="357">
        <v>499</v>
      </c>
      <c r="AU44" s="357">
        <v>498</v>
      </c>
      <c r="AV44" s="357">
        <v>498</v>
      </c>
      <c r="AW44" s="357">
        <v>497</v>
      </c>
      <c r="AX44" s="357">
        <v>496</v>
      </c>
      <c r="AY44" s="349">
        <v>496</v>
      </c>
      <c r="AZ44" s="346">
        <v>496</v>
      </c>
      <c r="BA44" s="357">
        <v>493</v>
      </c>
      <c r="BB44" s="357">
        <v>494</v>
      </c>
      <c r="BC44" s="357">
        <v>494</v>
      </c>
      <c r="BD44" s="357">
        <v>490</v>
      </c>
      <c r="BE44" s="357">
        <v>490</v>
      </c>
      <c r="BF44" s="357">
        <v>479</v>
      </c>
      <c r="BG44" s="357">
        <v>478</v>
      </c>
      <c r="BH44" s="357">
        <v>478</v>
      </c>
      <c r="BI44" s="357">
        <v>478</v>
      </c>
      <c r="BJ44" s="357">
        <v>480</v>
      </c>
      <c r="BK44" s="345">
        <v>480</v>
      </c>
      <c r="BL44" s="346">
        <v>480</v>
      </c>
      <c r="BM44" s="357">
        <v>478</v>
      </c>
      <c r="BN44" s="357">
        <v>494</v>
      </c>
      <c r="BO44" s="357">
        <v>495</v>
      </c>
      <c r="BP44" s="357">
        <v>495</v>
      </c>
      <c r="BQ44" s="357">
        <v>496</v>
      </c>
      <c r="BR44" s="357">
        <v>490</v>
      </c>
      <c r="BS44" s="357">
        <v>491</v>
      </c>
      <c r="BT44" s="357">
        <v>490</v>
      </c>
      <c r="BU44" s="357">
        <v>490</v>
      </c>
      <c r="BV44" s="357">
        <v>485</v>
      </c>
      <c r="BW44" s="345">
        <v>487</v>
      </c>
      <c r="BX44" s="346">
        <v>498</v>
      </c>
      <c r="BY44" s="357">
        <v>496</v>
      </c>
      <c r="BZ44" s="357">
        <v>530</v>
      </c>
      <c r="CA44" s="357">
        <v>526</v>
      </c>
      <c r="CB44" s="357">
        <v>532</v>
      </c>
      <c r="CC44" s="357">
        <v>532</v>
      </c>
      <c r="CD44" s="357">
        <v>528</v>
      </c>
      <c r="CE44" s="357">
        <v>526</v>
      </c>
      <c r="CF44" s="357">
        <v>523</v>
      </c>
      <c r="CG44" s="357">
        <v>525</v>
      </c>
      <c r="CH44" s="357">
        <v>524</v>
      </c>
      <c r="CI44" s="345">
        <v>516</v>
      </c>
      <c r="CJ44" s="346">
        <v>518</v>
      </c>
      <c r="CK44" s="357">
        <v>515</v>
      </c>
      <c r="CL44" s="357">
        <v>516</v>
      </c>
      <c r="CM44" s="357">
        <v>523</v>
      </c>
      <c r="CN44" s="357">
        <v>518</v>
      </c>
      <c r="CO44" s="357">
        <v>518</v>
      </c>
      <c r="CP44" s="357">
        <v>518</v>
      </c>
      <c r="CQ44" s="357">
        <v>521</v>
      </c>
      <c r="CR44" s="357">
        <v>526</v>
      </c>
      <c r="CS44" s="345">
        <v>525</v>
      </c>
      <c r="CT44" s="349">
        <v>523</v>
      </c>
      <c r="CU44" s="345">
        <v>521</v>
      </c>
      <c r="CV44" s="357">
        <v>517</v>
      </c>
      <c r="CW44" s="103">
        <v>-4</v>
      </c>
      <c r="CX44" s="83">
        <v>-0.77369439071566737</v>
      </c>
      <c r="CY44" s="103">
        <v>1</v>
      </c>
      <c r="CZ44" s="83">
        <v>0.19379844961240311</v>
      </c>
    </row>
    <row r="45" spans="1:111" ht="15" outlineLevel="2">
      <c r="A45" s="371">
        <v>44</v>
      </c>
      <c r="B45" s="14" t="s">
        <v>329</v>
      </c>
      <c r="C45" s="340" t="s">
        <v>332</v>
      </c>
      <c r="D45" s="346">
        <v>71</v>
      </c>
      <c r="E45" s="357">
        <v>71</v>
      </c>
      <c r="F45" s="357">
        <v>71</v>
      </c>
      <c r="G45" s="357">
        <v>71</v>
      </c>
      <c r="H45" s="357">
        <v>71</v>
      </c>
      <c r="I45" s="357">
        <v>73</v>
      </c>
      <c r="J45" s="357">
        <v>73</v>
      </c>
      <c r="K45" s="357">
        <v>73</v>
      </c>
      <c r="L45" s="357">
        <v>73</v>
      </c>
      <c r="M45" s="357">
        <v>73</v>
      </c>
      <c r="N45" s="357">
        <v>73</v>
      </c>
      <c r="O45" s="349">
        <v>80</v>
      </c>
      <c r="P45" s="346">
        <v>80</v>
      </c>
      <c r="Q45" s="357">
        <v>69</v>
      </c>
      <c r="R45" s="357">
        <v>69</v>
      </c>
      <c r="S45" s="357">
        <v>91</v>
      </c>
      <c r="T45" s="357">
        <v>90</v>
      </c>
      <c r="U45" s="357">
        <v>94</v>
      </c>
      <c r="V45" s="357">
        <v>95</v>
      </c>
      <c r="W45" s="357">
        <v>96</v>
      </c>
      <c r="X45" s="357">
        <v>96</v>
      </c>
      <c r="Y45" s="357">
        <v>97</v>
      </c>
      <c r="Z45" s="357">
        <v>97</v>
      </c>
      <c r="AA45" s="349">
        <v>97</v>
      </c>
      <c r="AB45" s="346">
        <v>97</v>
      </c>
      <c r="AC45" s="357">
        <v>97</v>
      </c>
      <c r="AD45" s="357">
        <v>97</v>
      </c>
      <c r="AE45" s="357">
        <v>97</v>
      </c>
      <c r="AF45" s="357">
        <v>95</v>
      </c>
      <c r="AG45" s="357">
        <v>94</v>
      </c>
      <c r="AH45" s="357">
        <v>94</v>
      </c>
      <c r="AI45" s="357">
        <v>94</v>
      </c>
      <c r="AJ45" s="357">
        <v>93</v>
      </c>
      <c r="AK45" s="357">
        <v>94</v>
      </c>
      <c r="AL45" s="357">
        <v>94</v>
      </c>
      <c r="AM45" s="349">
        <v>94</v>
      </c>
      <c r="AN45" s="346">
        <v>94</v>
      </c>
      <c r="AO45" s="357">
        <v>94</v>
      </c>
      <c r="AP45" s="357">
        <v>94</v>
      </c>
      <c r="AQ45" s="357">
        <v>94</v>
      </c>
      <c r="AR45" s="357">
        <v>94</v>
      </c>
      <c r="AS45" s="357">
        <v>94</v>
      </c>
      <c r="AT45" s="357">
        <v>94</v>
      </c>
      <c r="AU45" s="357">
        <v>94</v>
      </c>
      <c r="AV45" s="357">
        <v>94</v>
      </c>
      <c r="AW45" s="357">
        <v>94</v>
      </c>
      <c r="AX45" s="357">
        <v>94</v>
      </c>
      <c r="AY45" s="349">
        <v>94</v>
      </c>
      <c r="AZ45" s="346">
        <v>94</v>
      </c>
      <c r="BA45" s="357">
        <v>94</v>
      </c>
      <c r="BB45" s="357">
        <v>94</v>
      </c>
      <c r="BC45" s="357">
        <v>94</v>
      </c>
      <c r="BD45" s="357">
        <v>94</v>
      </c>
      <c r="BE45" s="357">
        <v>94</v>
      </c>
      <c r="BF45" s="357">
        <v>90</v>
      </c>
      <c r="BG45" s="357">
        <v>90</v>
      </c>
      <c r="BH45" s="357">
        <v>90</v>
      </c>
      <c r="BI45" s="357">
        <v>89</v>
      </c>
      <c r="BJ45" s="357">
        <v>90</v>
      </c>
      <c r="BK45" s="345">
        <v>90</v>
      </c>
      <c r="BL45" s="346">
        <v>90</v>
      </c>
      <c r="BM45" s="357">
        <v>88</v>
      </c>
      <c r="BN45" s="357">
        <v>91</v>
      </c>
      <c r="BO45" s="357">
        <v>91</v>
      </c>
      <c r="BP45" s="357">
        <v>91</v>
      </c>
      <c r="BQ45" s="357">
        <v>92</v>
      </c>
      <c r="BR45" s="357">
        <v>90</v>
      </c>
      <c r="BS45" s="357">
        <v>89</v>
      </c>
      <c r="BT45" s="357">
        <v>88</v>
      </c>
      <c r="BU45" s="357">
        <v>88</v>
      </c>
      <c r="BV45" s="357">
        <v>85</v>
      </c>
      <c r="BW45" s="345">
        <v>85</v>
      </c>
      <c r="BX45" s="346">
        <v>87</v>
      </c>
      <c r="BY45" s="357">
        <v>87</v>
      </c>
      <c r="BZ45" s="357">
        <v>92</v>
      </c>
      <c r="CA45" s="357">
        <v>90</v>
      </c>
      <c r="CB45" s="357">
        <v>91</v>
      </c>
      <c r="CC45" s="357">
        <v>89</v>
      </c>
      <c r="CD45" s="357">
        <v>90</v>
      </c>
      <c r="CE45" s="357">
        <v>90</v>
      </c>
      <c r="CF45" s="357">
        <v>90</v>
      </c>
      <c r="CG45" s="357">
        <v>90</v>
      </c>
      <c r="CH45" s="357">
        <v>90</v>
      </c>
      <c r="CI45" s="345">
        <v>90</v>
      </c>
      <c r="CJ45" s="346">
        <v>90</v>
      </c>
      <c r="CK45" s="357">
        <v>90</v>
      </c>
      <c r="CL45" s="357">
        <v>90</v>
      </c>
      <c r="CM45" s="357">
        <v>88</v>
      </c>
      <c r="CN45" s="357">
        <v>88</v>
      </c>
      <c r="CO45" s="357">
        <v>90</v>
      </c>
      <c r="CP45" s="357">
        <v>88</v>
      </c>
      <c r="CQ45" s="357">
        <v>88</v>
      </c>
      <c r="CR45" s="357">
        <v>89</v>
      </c>
      <c r="CS45" s="345">
        <v>89</v>
      </c>
      <c r="CT45" s="349">
        <v>87</v>
      </c>
      <c r="CU45" s="345">
        <v>87</v>
      </c>
      <c r="CV45" s="357">
        <v>87</v>
      </c>
      <c r="CW45" s="103">
        <v>0</v>
      </c>
      <c r="CX45" s="83">
        <v>0</v>
      </c>
      <c r="CY45" s="103">
        <v>-3</v>
      </c>
      <c r="CZ45" s="83">
        <v>-3.3333333333333335</v>
      </c>
    </row>
    <row r="46" spans="1:111" ht="15" outlineLevel="2">
      <c r="A46" s="371">
        <v>59</v>
      </c>
      <c r="B46" s="14" t="s">
        <v>329</v>
      </c>
      <c r="C46" s="340" t="s">
        <v>333</v>
      </c>
      <c r="D46" s="346">
        <v>67</v>
      </c>
      <c r="E46" s="357">
        <v>67</v>
      </c>
      <c r="F46" s="357">
        <v>67</v>
      </c>
      <c r="G46" s="357">
        <v>67</v>
      </c>
      <c r="H46" s="357">
        <v>67</v>
      </c>
      <c r="I46" s="357">
        <v>67</v>
      </c>
      <c r="J46" s="357">
        <v>67</v>
      </c>
      <c r="K46" s="357">
        <v>67</v>
      </c>
      <c r="L46" s="357">
        <v>67</v>
      </c>
      <c r="M46" s="357">
        <v>67</v>
      </c>
      <c r="N46" s="357">
        <v>67</v>
      </c>
      <c r="O46" s="349">
        <v>69</v>
      </c>
      <c r="P46" s="346">
        <v>69</v>
      </c>
      <c r="Q46" s="357">
        <v>60</v>
      </c>
      <c r="R46" s="357">
        <v>60</v>
      </c>
      <c r="S46" s="357">
        <v>85</v>
      </c>
      <c r="T46" s="357">
        <v>85</v>
      </c>
      <c r="U46" s="357">
        <v>86</v>
      </c>
      <c r="V46" s="357">
        <v>86</v>
      </c>
      <c r="W46" s="357">
        <v>85</v>
      </c>
      <c r="X46" s="357">
        <v>85</v>
      </c>
      <c r="Y46" s="357">
        <v>86</v>
      </c>
      <c r="Z46" s="357">
        <v>86</v>
      </c>
      <c r="AA46" s="349">
        <v>87</v>
      </c>
      <c r="AB46" s="346">
        <v>87</v>
      </c>
      <c r="AC46" s="357">
        <v>88</v>
      </c>
      <c r="AD46" s="357">
        <v>84</v>
      </c>
      <c r="AE46" s="357">
        <v>84</v>
      </c>
      <c r="AF46" s="357">
        <v>84</v>
      </c>
      <c r="AG46" s="357">
        <v>84</v>
      </c>
      <c r="AH46" s="357">
        <v>84</v>
      </c>
      <c r="AI46" s="357">
        <v>84</v>
      </c>
      <c r="AJ46" s="357">
        <v>85</v>
      </c>
      <c r="AK46" s="357">
        <v>85</v>
      </c>
      <c r="AL46" s="357">
        <v>85</v>
      </c>
      <c r="AM46" s="349">
        <v>85</v>
      </c>
      <c r="AN46" s="346">
        <v>85</v>
      </c>
      <c r="AO46" s="357">
        <v>85</v>
      </c>
      <c r="AP46" s="357">
        <v>85</v>
      </c>
      <c r="AQ46" s="357">
        <v>85</v>
      </c>
      <c r="AR46" s="357">
        <v>85</v>
      </c>
      <c r="AS46" s="357">
        <v>85</v>
      </c>
      <c r="AT46" s="357">
        <v>85</v>
      </c>
      <c r="AU46" s="357">
        <v>85</v>
      </c>
      <c r="AV46" s="357">
        <v>85</v>
      </c>
      <c r="AW46" s="357">
        <v>85</v>
      </c>
      <c r="AX46" s="357">
        <v>85</v>
      </c>
      <c r="AY46" s="349">
        <v>85</v>
      </c>
      <c r="AZ46" s="346">
        <v>85</v>
      </c>
      <c r="BA46" s="357">
        <v>84</v>
      </c>
      <c r="BB46" s="357">
        <v>84</v>
      </c>
      <c r="BC46" s="357">
        <v>84</v>
      </c>
      <c r="BD46" s="357">
        <v>84</v>
      </c>
      <c r="BE46" s="357">
        <v>84</v>
      </c>
      <c r="BF46" s="357">
        <v>83</v>
      </c>
      <c r="BG46" s="357">
        <v>84</v>
      </c>
      <c r="BH46" s="357">
        <v>84</v>
      </c>
      <c r="BI46" s="357">
        <v>83</v>
      </c>
      <c r="BJ46" s="357">
        <v>83</v>
      </c>
      <c r="BK46" s="345">
        <v>83</v>
      </c>
      <c r="BL46" s="346">
        <v>89</v>
      </c>
      <c r="BM46" s="357">
        <v>89</v>
      </c>
      <c r="BN46" s="357">
        <v>88</v>
      </c>
      <c r="BO46" s="357">
        <v>88</v>
      </c>
      <c r="BP46" s="357">
        <v>88</v>
      </c>
      <c r="BQ46" s="357">
        <v>88</v>
      </c>
      <c r="BR46" s="357">
        <v>87</v>
      </c>
      <c r="BS46" s="357">
        <v>88</v>
      </c>
      <c r="BT46" s="357">
        <v>88</v>
      </c>
      <c r="BU46" s="357">
        <v>88</v>
      </c>
      <c r="BV46" s="357">
        <v>89</v>
      </c>
      <c r="BW46" s="345">
        <v>89</v>
      </c>
      <c r="BX46" s="346">
        <v>88</v>
      </c>
      <c r="BY46" s="357">
        <v>87</v>
      </c>
      <c r="BZ46" s="357">
        <v>91</v>
      </c>
      <c r="CA46" s="357">
        <v>91</v>
      </c>
      <c r="CB46" s="357">
        <v>93</v>
      </c>
      <c r="CC46" s="357">
        <v>93</v>
      </c>
      <c r="CD46" s="357">
        <v>92</v>
      </c>
      <c r="CE46" s="357">
        <v>92</v>
      </c>
      <c r="CF46" s="357">
        <v>91</v>
      </c>
      <c r="CG46" s="357">
        <v>91</v>
      </c>
      <c r="CH46" s="357">
        <v>90</v>
      </c>
      <c r="CI46" s="345">
        <v>90</v>
      </c>
      <c r="CJ46" s="346">
        <v>90</v>
      </c>
      <c r="CK46" s="357">
        <v>89</v>
      </c>
      <c r="CL46" s="357">
        <v>89</v>
      </c>
      <c r="CM46" s="357">
        <v>90</v>
      </c>
      <c r="CN46" s="357">
        <v>89</v>
      </c>
      <c r="CO46" s="357">
        <v>89</v>
      </c>
      <c r="CP46" s="357">
        <v>89</v>
      </c>
      <c r="CQ46" s="357">
        <v>90</v>
      </c>
      <c r="CR46" s="357">
        <v>89</v>
      </c>
      <c r="CS46" s="345">
        <v>89</v>
      </c>
      <c r="CT46" s="349">
        <v>109</v>
      </c>
      <c r="CU46" s="345">
        <v>109</v>
      </c>
      <c r="CV46" s="357">
        <v>110</v>
      </c>
      <c r="CW46" s="103">
        <v>1</v>
      </c>
      <c r="CX46" s="83">
        <v>0.90909090909090906</v>
      </c>
      <c r="CY46" s="103">
        <v>20</v>
      </c>
      <c r="CZ46" s="83">
        <v>22.222222222222221</v>
      </c>
    </row>
    <row r="47" spans="1:111" ht="15" outlineLevel="2">
      <c r="A47" s="371">
        <v>113</v>
      </c>
      <c r="B47" s="14" t="s">
        <v>329</v>
      </c>
      <c r="C47" s="340" t="s">
        <v>334</v>
      </c>
      <c r="D47" s="346">
        <v>79</v>
      </c>
      <c r="E47" s="357">
        <v>79</v>
      </c>
      <c r="F47" s="357">
        <v>79</v>
      </c>
      <c r="G47" s="357">
        <v>79</v>
      </c>
      <c r="H47" s="357">
        <v>79</v>
      </c>
      <c r="I47" s="357">
        <v>82</v>
      </c>
      <c r="J47" s="357">
        <v>82</v>
      </c>
      <c r="K47" s="357">
        <v>82</v>
      </c>
      <c r="L47" s="357">
        <v>82</v>
      </c>
      <c r="M47" s="357">
        <v>82</v>
      </c>
      <c r="N47" s="357">
        <v>82</v>
      </c>
      <c r="O47" s="349">
        <v>91</v>
      </c>
      <c r="P47" s="346">
        <v>91</v>
      </c>
      <c r="Q47" s="357">
        <v>77</v>
      </c>
      <c r="R47" s="357">
        <v>76</v>
      </c>
      <c r="S47" s="357">
        <v>106</v>
      </c>
      <c r="T47" s="357">
        <v>105</v>
      </c>
      <c r="U47" s="357">
        <v>108</v>
      </c>
      <c r="V47" s="357">
        <v>108</v>
      </c>
      <c r="W47" s="357">
        <v>107</v>
      </c>
      <c r="X47" s="357">
        <v>107</v>
      </c>
      <c r="Y47" s="357">
        <v>108</v>
      </c>
      <c r="Z47" s="357">
        <v>107</v>
      </c>
      <c r="AA47" s="349">
        <v>106</v>
      </c>
      <c r="AB47" s="346">
        <v>106</v>
      </c>
      <c r="AC47" s="357">
        <v>106</v>
      </c>
      <c r="AD47" s="357">
        <v>106</v>
      </c>
      <c r="AE47" s="357">
        <v>106</v>
      </c>
      <c r="AF47" s="357">
        <v>105</v>
      </c>
      <c r="AG47" s="357">
        <v>104</v>
      </c>
      <c r="AH47" s="357">
        <v>105</v>
      </c>
      <c r="AI47" s="357">
        <v>108</v>
      </c>
      <c r="AJ47" s="357">
        <v>108</v>
      </c>
      <c r="AK47" s="357">
        <v>109</v>
      </c>
      <c r="AL47" s="357">
        <v>109</v>
      </c>
      <c r="AM47" s="349">
        <v>109</v>
      </c>
      <c r="AN47" s="346">
        <v>109</v>
      </c>
      <c r="AO47" s="357">
        <v>109</v>
      </c>
      <c r="AP47" s="357">
        <v>109</v>
      </c>
      <c r="AQ47" s="357">
        <v>109</v>
      </c>
      <c r="AR47" s="357">
        <v>109</v>
      </c>
      <c r="AS47" s="357">
        <v>109</v>
      </c>
      <c r="AT47" s="357">
        <v>109</v>
      </c>
      <c r="AU47" s="357">
        <v>108</v>
      </c>
      <c r="AV47" s="357">
        <v>108</v>
      </c>
      <c r="AW47" s="357">
        <v>108</v>
      </c>
      <c r="AX47" s="357">
        <v>108</v>
      </c>
      <c r="AY47" s="349">
        <v>108</v>
      </c>
      <c r="AZ47" s="346">
        <v>108</v>
      </c>
      <c r="BA47" s="357">
        <v>107</v>
      </c>
      <c r="BB47" s="357">
        <v>107</v>
      </c>
      <c r="BC47" s="357">
        <v>107</v>
      </c>
      <c r="BD47" s="357">
        <v>107</v>
      </c>
      <c r="BE47" s="357">
        <v>107</v>
      </c>
      <c r="BF47" s="357">
        <v>105</v>
      </c>
      <c r="BG47" s="357">
        <v>106</v>
      </c>
      <c r="BH47" s="357">
        <v>106</v>
      </c>
      <c r="BI47" s="357">
        <v>106</v>
      </c>
      <c r="BJ47" s="357">
        <v>107</v>
      </c>
      <c r="BK47" s="345">
        <v>107</v>
      </c>
      <c r="BL47" s="346">
        <v>107</v>
      </c>
      <c r="BM47" s="357">
        <v>107</v>
      </c>
      <c r="BN47" s="357">
        <v>110</v>
      </c>
      <c r="BO47" s="357">
        <v>110</v>
      </c>
      <c r="BP47" s="357">
        <v>110</v>
      </c>
      <c r="BQ47" s="357">
        <v>110</v>
      </c>
      <c r="BR47" s="357">
        <v>108</v>
      </c>
      <c r="BS47" s="357">
        <v>110</v>
      </c>
      <c r="BT47" s="357">
        <v>110</v>
      </c>
      <c r="BU47" s="357">
        <v>110</v>
      </c>
      <c r="BV47" s="357">
        <v>109</v>
      </c>
      <c r="BW47" s="345">
        <v>110</v>
      </c>
      <c r="BX47" s="346">
        <v>111</v>
      </c>
      <c r="BY47" s="357">
        <v>111</v>
      </c>
      <c r="BZ47" s="357">
        <v>116</v>
      </c>
      <c r="CA47" s="357">
        <v>116</v>
      </c>
      <c r="CB47" s="357">
        <v>117</v>
      </c>
      <c r="CC47" s="357">
        <v>116</v>
      </c>
      <c r="CD47" s="357">
        <v>116</v>
      </c>
      <c r="CE47" s="357">
        <v>116</v>
      </c>
      <c r="CF47" s="357">
        <v>116</v>
      </c>
      <c r="CG47" s="357">
        <v>118</v>
      </c>
      <c r="CH47" s="357">
        <v>116</v>
      </c>
      <c r="CI47" s="345">
        <v>117</v>
      </c>
      <c r="CJ47" s="346">
        <v>118</v>
      </c>
      <c r="CK47" s="357">
        <v>119</v>
      </c>
      <c r="CL47" s="357">
        <v>120</v>
      </c>
      <c r="CM47" s="357">
        <v>122</v>
      </c>
      <c r="CN47" s="357">
        <v>122</v>
      </c>
      <c r="CO47" s="357">
        <v>121</v>
      </c>
      <c r="CP47" s="357">
        <v>120</v>
      </c>
      <c r="CQ47" s="357">
        <v>120</v>
      </c>
      <c r="CR47" s="357">
        <v>120</v>
      </c>
      <c r="CS47" s="345">
        <v>121</v>
      </c>
      <c r="CT47" s="349">
        <v>121</v>
      </c>
      <c r="CU47" s="345">
        <v>118</v>
      </c>
      <c r="CV47" s="357">
        <v>118</v>
      </c>
      <c r="CW47" s="103">
        <v>0</v>
      </c>
      <c r="CX47" s="83">
        <v>0</v>
      </c>
      <c r="CY47" s="103">
        <v>1</v>
      </c>
      <c r="CZ47" s="83">
        <v>0.85470085470085477</v>
      </c>
    </row>
    <row r="48" spans="1:111" ht="15" outlineLevel="2">
      <c r="A48" s="371">
        <v>125</v>
      </c>
      <c r="B48" s="14" t="s">
        <v>329</v>
      </c>
      <c r="C48" s="340" t="s">
        <v>335</v>
      </c>
      <c r="D48" s="346">
        <v>109</v>
      </c>
      <c r="E48" s="357">
        <v>109</v>
      </c>
      <c r="F48" s="357">
        <v>109</v>
      </c>
      <c r="G48" s="357">
        <v>109</v>
      </c>
      <c r="H48" s="357">
        <v>109</v>
      </c>
      <c r="I48" s="357">
        <v>111</v>
      </c>
      <c r="J48" s="357">
        <v>110</v>
      </c>
      <c r="K48" s="357">
        <v>111</v>
      </c>
      <c r="L48" s="357">
        <v>111</v>
      </c>
      <c r="M48" s="357">
        <v>111</v>
      </c>
      <c r="N48" s="357">
        <v>109</v>
      </c>
      <c r="O48" s="349">
        <v>120</v>
      </c>
      <c r="P48" s="346">
        <v>118</v>
      </c>
      <c r="Q48" s="357">
        <v>101</v>
      </c>
      <c r="R48" s="357">
        <v>100</v>
      </c>
      <c r="S48" s="357">
        <v>129</v>
      </c>
      <c r="T48" s="357">
        <v>128</v>
      </c>
      <c r="U48" s="357">
        <v>136</v>
      </c>
      <c r="V48" s="357">
        <v>135</v>
      </c>
      <c r="W48" s="357">
        <v>135</v>
      </c>
      <c r="X48" s="357">
        <v>135</v>
      </c>
      <c r="Y48" s="357">
        <v>135</v>
      </c>
      <c r="Z48" s="357">
        <v>135</v>
      </c>
      <c r="AA48" s="349">
        <v>136</v>
      </c>
      <c r="AB48" s="346">
        <v>135</v>
      </c>
      <c r="AC48" s="357">
        <v>135</v>
      </c>
      <c r="AD48" s="357">
        <v>137</v>
      </c>
      <c r="AE48" s="357">
        <v>137</v>
      </c>
      <c r="AF48" s="357">
        <v>140</v>
      </c>
      <c r="AG48" s="357">
        <v>140</v>
      </c>
      <c r="AH48" s="357">
        <v>140</v>
      </c>
      <c r="AI48" s="357">
        <v>141</v>
      </c>
      <c r="AJ48" s="357">
        <v>141</v>
      </c>
      <c r="AK48" s="357">
        <v>141</v>
      </c>
      <c r="AL48" s="357">
        <v>141</v>
      </c>
      <c r="AM48" s="349">
        <v>141</v>
      </c>
      <c r="AN48" s="346">
        <v>141</v>
      </c>
      <c r="AO48" s="357">
        <v>140</v>
      </c>
      <c r="AP48" s="357">
        <v>140</v>
      </c>
      <c r="AQ48" s="357">
        <v>140</v>
      </c>
      <c r="AR48" s="357">
        <v>140</v>
      </c>
      <c r="AS48" s="357">
        <v>139</v>
      </c>
      <c r="AT48" s="357">
        <v>139</v>
      </c>
      <c r="AU48" s="357">
        <v>139</v>
      </c>
      <c r="AV48" s="357">
        <v>139</v>
      </c>
      <c r="AW48" s="357">
        <v>139</v>
      </c>
      <c r="AX48" s="357">
        <v>139</v>
      </c>
      <c r="AY48" s="349">
        <v>138</v>
      </c>
      <c r="AZ48" s="346">
        <v>138</v>
      </c>
      <c r="BA48" s="357">
        <v>135</v>
      </c>
      <c r="BB48" s="357">
        <v>135</v>
      </c>
      <c r="BC48" s="357">
        <v>135</v>
      </c>
      <c r="BD48" s="357">
        <v>134</v>
      </c>
      <c r="BE48" s="357">
        <v>134</v>
      </c>
      <c r="BF48" s="357">
        <v>129</v>
      </c>
      <c r="BG48" s="357">
        <v>131</v>
      </c>
      <c r="BH48" s="357">
        <v>131</v>
      </c>
      <c r="BI48" s="357">
        <v>131</v>
      </c>
      <c r="BJ48" s="357">
        <v>133</v>
      </c>
      <c r="BK48" s="345">
        <v>133</v>
      </c>
      <c r="BL48" s="346">
        <v>132</v>
      </c>
      <c r="BM48" s="357">
        <v>132</v>
      </c>
      <c r="BN48" s="357">
        <v>134</v>
      </c>
      <c r="BO48" s="357">
        <v>134</v>
      </c>
      <c r="BP48" s="357">
        <v>134</v>
      </c>
      <c r="BQ48" s="357">
        <v>134</v>
      </c>
      <c r="BR48" s="357">
        <v>129</v>
      </c>
      <c r="BS48" s="357">
        <v>129</v>
      </c>
      <c r="BT48" s="357">
        <v>129</v>
      </c>
      <c r="BU48" s="357">
        <v>129</v>
      </c>
      <c r="BV48" s="357">
        <v>128</v>
      </c>
      <c r="BW48" s="345">
        <v>128</v>
      </c>
      <c r="BX48" s="346">
        <v>135</v>
      </c>
      <c r="BY48" s="357">
        <v>137</v>
      </c>
      <c r="BZ48" s="357">
        <v>148</v>
      </c>
      <c r="CA48" s="357">
        <v>146</v>
      </c>
      <c r="CB48" s="357">
        <v>148</v>
      </c>
      <c r="CC48" s="357">
        <v>147</v>
      </c>
      <c r="CD48" s="357">
        <v>150</v>
      </c>
      <c r="CE48" s="357">
        <v>150</v>
      </c>
      <c r="CF48" s="357">
        <v>148</v>
      </c>
      <c r="CG48" s="357">
        <v>151</v>
      </c>
      <c r="CH48" s="357">
        <v>151</v>
      </c>
      <c r="CI48" s="345">
        <v>148</v>
      </c>
      <c r="CJ48" s="346">
        <v>148</v>
      </c>
      <c r="CK48" s="357">
        <v>143</v>
      </c>
      <c r="CL48" s="357">
        <v>142</v>
      </c>
      <c r="CM48" s="357">
        <v>142</v>
      </c>
      <c r="CN48" s="357">
        <v>139</v>
      </c>
      <c r="CO48" s="357">
        <v>141</v>
      </c>
      <c r="CP48" s="357">
        <v>140</v>
      </c>
      <c r="CQ48" s="357">
        <v>143</v>
      </c>
      <c r="CR48" s="357">
        <v>144</v>
      </c>
      <c r="CS48" s="345">
        <v>144</v>
      </c>
      <c r="CT48" s="349">
        <v>147</v>
      </c>
      <c r="CU48" s="345">
        <v>146</v>
      </c>
      <c r="CV48" s="357">
        <v>146</v>
      </c>
      <c r="CW48" s="103">
        <v>0</v>
      </c>
      <c r="CX48" s="83">
        <v>0</v>
      </c>
      <c r="CY48" s="103">
        <v>-2</v>
      </c>
      <c r="CZ48" s="83">
        <v>-1.3513513513513513</v>
      </c>
    </row>
    <row r="49" spans="1:104" ht="15" outlineLevel="2">
      <c r="A49" s="371">
        <v>138</v>
      </c>
      <c r="B49" s="14" t="s">
        <v>329</v>
      </c>
      <c r="C49" s="340" t="s">
        <v>336</v>
      </c>
      <c r="D49" s="346">
        <v>309</v>
      </c>
      <c r="E49" s="357">
        <v>309</v>
      </c>
      <c r="F49" s="357">
        <v>309</v>
      </c>
      <c r="G49" s="357">
        <v>309</v>
      </c>
      <c r="H49" s="357">
        <v>309</v>
      </c>
      <c r="I49" s="357">
        <v>315</v>
      </c>
      <c r="J49" s="357">
        <v>315</v>
      </c>
      <c r="K49" s="357">
        <v>315</v>
      </c>
      <c r="L49" s="357">
        <v>314</v>
      </c>
      <c r="M49" s="357">
        <v>313</v>
      </c>
      <c r="N49" s="357">
        <v>313</v>
      </c>
      <c r="O49" s="349">
        <v>327</v>
      </c>
      <c r="P49" s="346">
        <v>322</v>
      </c>
      <c r="Q49" s="357">
        <v>278</v>
      </c>
      <c r="R49" s="357">
        <v>273</v>
      </c>
      <c r="S49" s="357">
        <v>360</v>
      </c>
      <c r="T49" s="357">
        <v>356</v>
      </c>
      <c r="U49" s="357">
        <v>365</v>
      </c>
      <c r="V49" s="357">
        <v>357</v>
      </c>
      <c r="W49" s="357">
        <v>357</v>
      </c>
      <c r="X49" s="357">
        <v>357</v>
      </c>
      <c r="Y49" s="357">
        <v>357</v>
      </c>
      <c r="Z49" s="357">
        <v>357</v>
      </c>
      <c r="AA49" s="349">
        <v>357</v>
      </c>
      <c r="AB49" s="346">
        <v>357</v>
      </c>
      <c r="AC49" s="357">
        <v>356</v>
      </c>
      <c r="AD49" s="357">
        <v>356</v>
      </c>
      <c r="AE49" s="357">
        <v>356</v>
      </c>
      <c r="AF49" s="357">
        <v>355</v>
      </c>
      <c r="AG49" s="357">
        <v>354</v>
      </c>
      <c r="AH49" s="357">
        <v>354</v>
      </c>
      <c r="AI49" s="357">
        <v>352</v>
      </c>
      <c r="AJ49" s="357">
        <v>352</v>
      </c>
      <c r="AK49" s="357">
        <v>352</v>
      </c>
      <c r="AL49" s="357">
        <v>352</v>
      </c>
      <c r="AM49" s="349">
        <v>352</v>
      </c>
      <c r="AN49" s="346">
        <v>352</v>
      </c>
      <c r="AO49" s="357">
        <v>352</v>
      </c>
      <c r="AP49" s="357">
        <v>352</v>
      </c>
      <c r="AQ49" s="357">
        <v>352</v>
      </c>
      <c r="AR49" s="357">
        <v>351</v>
      </c>
      <c r="AS49" s="357">
        <v>351</v>
      </c>
      <c r="AT49" s="357">
        <v>349</v>
      </c>
      <c r="AU49" s="357">
        <v>347</v>
      </c>
      <c r="AV49" s="357">
        <v>346</v>
      </c>
      <c r="AW49" s="357">
        <v>344</v>
      </c>
      <c r="AX49" s="357">
        <v>344</v>
      </c>
      <c r="AY49" s="349">
        <v>344</v>
      </c>
      <c r="AZ49" s="346">
        <v>344</v>
      </c>
      <c r="BA49" s="357">
        <v>343</v>
      </c>
      <c r="BB49" s="357">
        <v>340</v>
      </c>
      <c r="BC49" s="357">
        <v>338</v>
      </c>
      <c r="BD49" s="357">
        <v>337</v>
      </c>
      <c r="BE49" s="357">
        <v>336</v>
      </c>
      <c r="BF49" s="357">
        <v>328</v>
      </c>
      <c r="BG49" s="357">
        <v>328</v>
      </c>
      <c r="BH49" s="357">
        <v>327</v>
      </c>
      <c r="BI49" s="357">
        <v>326</v>
      </c>
      <c r="BJ49" s="357">
        <v>322</v>
      </c>
      <c r="BK49" s="345">
        <v>321</v>
      </c>
      <c r="BL49" s="346">
        <v>319</v>
      </c>
      <c r="BM49" s="357">
        <v>318</v>
      </c>
      <c r="BN49" s="357">
        <v>324</v>
      </c>
      <c r="BO49" s="357">
        <v>325</v>
      </c>
      <c r="BP49" s="357">
        <v>325</v>
      </c>
      <c r="BQ49" s="357">
        <v>325</v>
      </c>
      <c r="BR49" s="357">
        <v>322</v>
      </c>
      <c r="BS49" s="357">
        <v>324</v>
      </c>
      <c r="BT49" s="357">
        <v>322</v>
      </c>
      <c r="BU49" s="357">
        <v>322</v>
      </c>
      <c r="BV49" s="357">
        <v>317</v>
      </c>
      <c r="BW49" s="345">
        <v>315</v>
      </c>
      <c r="BX49" s="346">
        <v>318</v>
      </c>
      <c r="BY49" s="357">
        <v>318</v>
      </c>
      <c r="BZ49" s="357">
        <v>341</v>
      </c>
      <c r="CA49" s="357">
        <v>333</v>
      </c>
      <c r="CB49" s="357">
        <v>332</v>
      </c>
      <c r="CC49" s="357">
        <v>337</v>
      </c>
      <c r="CD49" s="357">
        <v>336</v>
      </c>
      <c r="CE49" s="357">
        <v>335</v>
      </c>
      <c r="CF49" s="357">
        <v>335</v>
      </c>
      <c r="CG49" s="357">
        <v>336</v>
      </c>
      <c r="CH49" s="357">
        <v>334</v>
      </c>
      <c r="CI49" s="345">
        <v>325</v>
      </c>
      <c r="CJ49" s="346">
        <v>325</v>
      </c>
      <c r="CK49" s="357">
        <v>323</v>
      </c>
      <c r="CL49" s="357">
        <v>324</v>
      </c>
      <c r="CM49" s="357">
        <v>331</v>
      </c>
      <c r="CN49" s="357">
        <v>329</v>
      </c>
      <c r="CO49" s="357">
        <v>327</v>
      </c>
      <c r="CP49" s="357">
        <v>323</v>
      </c>
      <c r="CQ49" s="357">
        <v>326</v>
      </c>
      <c r="CR49" s="357">
        <v>326</v>
      </c>
      <c r="CS49" s="345">
        <v>323</v>
      </c>
      <c r="CT49" s="349">
        <v>325</v>
      </c>
      <c r="CU49" s="345">
        <v>321</v>
      </c>
      <c r="CV49" s="357">
        <v>321</v>
      </c>
      <c r="CW49" s="103">
        <v>0</v>
      </c>
      <c r="CX49" s="83">
        <v>0</v>
      </c>
      <c r="CY49" s="103">
        <v>-4</v>
      </c>
      <c r="CZ49" s="83">
        <v>-1.2307692307692308</v>
      </c>
    </row>
    <row r="50" spans="1:104" ht="15" outlineLevel="2">
      <c r="A50" s="371">
        <v>234</v>
      </c>
      <c r="B50" s="14" t="s">
        <v>329</v>
      </c>
      <c r="C50" s="340" t="s">
        <v>337</v>
      </c>
      <c r="D50" s="346">
        <v>386</v>
      </c>
      <c r="E50" s="357">
        <v>386</v>
      </c>
      <c r="F50" s="357">
        <v>386</v>
      </c>
      <c r="G50" s="357">
        <v>386</v>
      </c>
      <c r="H50" s="357">
        <v>386</v>
      </c>
      <c r="I50" s="357">
        <v>390</v>
      </c>
      <c r="J50" s="357">
        <v>390</v>
      </c>
      <c r="K50" s="357">
        <v>390</v>
      </c>
      <c r="L50" s="357">
        <v>390</v>
      </c>
      <c r="M50" s="357">
        <v>390</v>
      </c>
      <c r="N50" s="357">
        <v>385</v>
      </c>
      <c r="O50" s="349">
        <v>415</v>
      </c>
      <c r="P50" s="346">
        <v>414</v>
      </c>
      <c r="Q50" s="357">
        <v>344</v>
      </c>
      <c r="R50" s="357">
        <v>338</v>
      </c>
      <c r="S50" s="357">
        <v>410</v>
      </c>
      <c r="T50" s="357">
        <v>407</v>
      </c>
      <c r="U50" s="357">
        <v>407</v>
      </c>
      <c r="V50" s="357">
        <v>401</v>
      </c>
      <c r="W50" s="357">
        <v>401</v>
      </c>
      <c r="X50" s="357">
        <v>401</v>
      </c>
      <c r="Y50" s="357">
        <v>403</v>
      </c>
      <c r="Z50" s="357">
        <v>402</v>
      </c>
      <c r="AA50" s="349">
        <v>402</v>
      </c>
      <c r="AB50" s="346">
        <v>404</v>
      </c>
      <c r="AC50" s="357">
        <v>402</v>
      </c>
      <c r="AD50" s="357">
        <v>403</v>
      </c>
      <c r="AE50" s="357">
        <v>403</v>
      </c>
      <c r="AF50" s="357">
        <v>402</v>
      </c>
      <c r="AG50" s="357">
        <v>400</v>
      </c>
      <c r="AH50" s="357">
        <v>399</v>
      </c>
      <c r="AI50" s="357">
        <v>402</v>
      </c>
      <c r="AJ50" s="357">
        <v>401</v>
      </c>
      <c r="AK50" s="357">
        <v>403</v>
      </c>
      <c r="AL50" s="357">
        <v>402</v>
      </c>
      <c r="AM50" s="349">
        <v>402</v>
      </c>
      <c r="AN50" s="346">
        <v>402</v>
      </c>
      <c r="AO50" s="357">
        <v>400</v>
      </c>
      <c r="AP50" s="357">
        <v>400</v>
      </c>
      <c r="AQ50" s="357">
        <v>400</v>
      </c>
      <c r="AR50" s="357">
        <v>400</v>
      </c>
      <c r="AS50" s="357">
        <v>399</v>
      </c>
      <c r="AT50" s="357">
        <v>398</v>
      </c>
      <c r="AU50" s="357">
        <v>394</v>
      </c>
      <c r="AV50" s="357">
        <v>394</v>
      </c>
      <c r="AW50" s="357">
        <v>394</v>
      </c>
      <c r="AX50" s="357">
        <v>394</v>
      </c>
      <c r="AY50" s="349">
        <v>392</v>
      </c>
      <c r="AZ50" s="346">
        <v>392</v>
      </c>
      <c r="BA50" s="357">
        <v>392</v>
      </c>
      <c r="BB50" s="357">
        <v>392</v>
      </c>
      <c r="BC50" s="357">
        <v>393</v>
      </c>
      <c r="BD50" s="357">
        <v>392</v>
      </c>
      <c r="BE50" s="357">
        <v>390</v>
      </c>
      <c r="BF50" s="357">
        <v>385</v>
      </c>
      <c r="BG50" s="357">
        <v>390</v>
      </c>
      <c r="BH50" s="357">
        <v>389</v>
      </c>
      <c r="BI50" s="357">
        <v>389</v>
      </c>
      <c r="BJ50" s="357">
        <v>389</v>
      </c>
      <c r="BK50" s="345">
        <v>389</v>
      </c>
      <c r="BL50" s="346">
        <v>385</v>
      </c>
      <c r="BM50" s="357">
        <v>384</v>
      </c>
      <c r="BN50" s="357">
        <v>384</v>
      </c>
      <c r="BO50" s="357">
        <v>385</v>
      </c>
      <c r="BP50" s="357">
        <v>385</v>
      </c>
      <c r="BQ50" s="357">
        <v>386</v>
      </c>
      <c r="BR50" s="357">
        <v>378</v>
      </c>
      <c r="BS50" s="357">
        <v>378</v>
      </c>
      <c r="BT50" s="357">
        <v>378</v>
      </c>
      <c r="BU50" s="357">
        <v>378</v>
      </c>
      <c r="BV50" s="357">
        <v>380</v>
      </c>
      <c r="BW50" s="345">
        <v>383</v>
      </c>
      <c r="BX50" s="346">
        <v>383</v>
      </c>
      <c r="BY50" s="357">
        <v>382</v>
      </c>
      <c r="BZ50" s="357">
        <v>423</v>
      </c>
      <c r="CA50" s="357">
        <v>397</v>
      </c>
      <c r="CB50" s="357">
        <v>409</v>
      </c>
      <c r="CC50" s="357">
        <v>406</v>
      </c>
      <c r="CD50" s="357">
        <v>405</v>
      </c>
      <c r="CE50" s="357">
        <v>404</v>
      </c>
      <c r="CF50" s="357">
        <v>403</v>
      </c>
      <c r="CG50" s="357">
        <v>398</v>
      </c>
      <c r="CH50" s="357">
        <v>394</v>
      </c>
      <c r="CI50" s="345">
        <v>395</v>
      </c>
      <c r="CJ50" s="346">
        <v>391</v>
      </c>
      <c r="CK50" s="357">
        <v>388</v>
      </c>
      <c r="CL50" s="357">
        <v>386</v>
      </c>
      <c r="CM50" s="357">
        <v>397</v>
      </c>
      <c r="CN50" s="357">
        <v>398</v>
      </c>
      <c r="CO50" s="357">
        <v>400</v>
      </c>
      <c r="CP50" s="357">
        <v>399</v>
      </c>
      <c r="CQ50" s="357">
        <v>400</v>
      </c>
      <c r="CR50" s="357">
        <v>400</v>
      </c>
      <c r="CS50" s="345">
        <v>397</v>
      </c>
      <c r="CT50" s="349">
        <v>400</v>
      </c>
      <c r="CU50" s="345">
        <v>400</v>
      </c>
      <c r="CV50" s="357">
        <v>402</v>
      </c>
      <c r="CW50" s="103">
        <v>2</v>
      </c>
      <c r="CX50" s="83">
        <v>0.49751243781094528</v>
      </c>
      <c r="CY50" s="103">
        <v>7</v>
      </c>
      <c r="CZ50" s="83">
        <v>1.7721518987341773</v>
      </c>
    </row>
    <row r="51" spans="1:104" ht="15" outlineLevel="2">
      <c r="A51" s="371">
        <v>240</v>
      </c>
      <c r="B51" s="14" t="s">
        <v>329</v>
      </c>
      <c r="C51" s="340" t="s">
        <v>338</v>
      </c>
      <c r="D51" s="346">
        <v>222</v>
      </c>
      <c r="E51" s="357">
        <v>222</v>
      </c>
      <c r="F51" s="357">
        <v>222</v>
      </c>
      <c r="G51" s="357">
        <v>222</v>
      </c>
      <c r="H51" s="357">
        <v>222</v>
      </c>
      <c r="I51" s="357">
        <v>224</v>
      </c>
      <c r="J51" s="357">
        <v>223</v>
      </c>
      <c r="K51" s="357">
        <v>224</v>
      </c>
      <c r="L51" s="357">
        <v>224</v>
      </c>
      <c r="M51" s="357">
        <v>224</v>
      </c>
      <c r="N51" s="357">
        <v>220</v>
      </c>
      <c r="O51" s="349">
        <v>226</v>
      </c>
      <c r="P51" s="346">
        <v>226</v>
      </c>
      <c r="Q51" s="357">
        <v>199</v>
      </c>
      <c r="R51" s="357">
        <v>194</v>
      </c>
      <c r="S51" s="357">
        <v>263</v>
      </c>
      <c r="T51" s="357">
        <v>259</v>
      </c>
      <c r="U51" s="357">
        <v>262</v>
      </c>
      <c r="V51" s="357">
        <v>258</v>
      </c>
      <c r="W51" s="357">
        <v>257</v>
      </c>
      <c r="X51" s="357">
        <v>256</v>
      </c>
      <c r="Y51" s="357">
        <v>256</v>
      </c>
      <c r="Z51" s="357">
        <v>256</v>
      </c>
      <c r="AA51" s="349">
        <v>259</v>
      </c>
      <c r="AB51" s="346">
        <v>259</v>
      </c>
      <c r="AC51" s="357">
        <v>259</v>
      </c>
      <c r="AD51" s="357">
        <v>261</v>
      </c>
      <c r="AE51" s="357">
        <v>261</v>
      </c>
      <c r="AF51" s="357">
        <v>260</v>
      </c>
      <c r="AG51" s="357">
        <v>259</v>
      </c>
      <c r="AH51" s="357">
        <v>259</v>
      </c>
      <c r="AI51" s="357">
        <v>260</v>
      </c>
      <c r="AJ51" s="357">
        <v>259</v>
      </c>
      <c r="AK51" s="357">
        <v>260</v>
      </c>
      <c r="AL51" s="357">
        <v>260</v>
      </c>
      <c r="AM51" s="349">
        <v>260</v>
      </c>
      <c r="AN51" s="346">
        <v>260</v>
      </c>
      <c r="AO51" s="357">
        <v>259</v>
      </c>
      <c r="AP51" s="357">
        <v>259</v>
      </c>
      <c r="AQ51" s="357">
        <v>259</v>
      </c>
      <c r="AR51" s="357">
        <v>259</v>
      </c>
      <c r="AS51" s="357">
        <v>259</v>
      </c>
      <c r="AT51" s="357">
        <v>259</v>
      </c>
      <c r="AU51" s="357">
        <v>259</v>
      </c>
      <c r="AV51" s="357">
        <v>258</v>
      </c>
      <c r="AW51" s="357">
        <v>258</v>
      </c>
      <c r="AX51" s="357">
        <v>257</v>
      </c>
      <c r="AY51" s="349">
        <v>256</v>
      </c>
      <c r="AZ51" s="346">
        <v>256</v>
      </c>
      <c r="BA51" s="357">
        <v>255</v>
      </c>
      <c r="BB51" s="357">
        <v>253</v>
      </c>
      <c r="BC51" s="357">
        <v>250</v>
      </c>
      <c r="BD51" s="357">
        <v>249</v>
      </c>
      <c r="BE51" s="357">
        <v>249</v>
      </c>
      <c r="BF51" s="357">
        <v>246</v>
      </c>
      <c r="BG51" s="357">
        <v>245</v>
      </c>
      <c r="BH51" s="357">
        <v>245</v>
      </c>
      <c r="BI51" s="357">
        <v>245</v>
      </c>
      <c r="BJ51" s="357">
        <v>243</v>
      </c>
      <c r="BK51" s="345">
        <v>243</v>
      </c>
      <c r="BL51" s="346">
        <v>244</v>
      </c>
      <c r="BM51" s="357">
        <v>244</v>
      </c>
      <c r="BN51" s="357">
        <v>252</v>
      </c>
      <c r="BO51" s="357">
        <v>252</v>
      </c>
      <c r="BP51" s="357">
        <v>252</v>
      </c>
      <c r="BQ51" s="357">
        <v>253</v>
      </c>
      <c r="BR51" s="357">
        <v>252</v>
      </c>
      <c r="BS51" s="357">
        <v>251</v>
      </c>
      <c r="BT51" s="357">
        <v>251</v>
      </c>
      <c r="BU51" s="357">
        <v>251</v>
      </c>
      <c r="BV51" s="357">
        <v>251</v>
      </c>
      <c r="BW51" s="345">
        <v>251</v>
      </c>
      <c r="BX51" s="346">
        <v>252</v>
      </c>
      <c r="BY51" s="357">
        <v>249</v>
      </c>
      <c r="BZ51" s="357">
        <v>258</v>
      </c>
      <c r="CA51" s="357">
        <v>256</v>
      </c>
      <c r="CB51" s="357">
        <v>255</v>
      </c>
      <c r="CC51" s="357">
        <v>255</v>
      </c>
      <c r="CD51" s="357">
        <v>255</v>
      </c>
      <c r="CE51" s="357">
        <v>254</v>
      </c>
      <c r="CF51" s="357">
        <v>251</v>
      </c>
      <c r="CG51" s="357">
        <v>251</v>
      </c>
      <c r="CH51" s="357">
        <v>249</v>
      </c>
      <c r="CI51" s="345">
        <v>249</v>
      </c>
      <c r="CJ51" s="346">
        <v>247</v>
      </c>
      <c r="CK51" s="357">
        <v>244</v>
      </c>
      <c r="CL51" s="357">
        <v>243</v>
      </c>
      <c r="CM51" s="357">
        <v>248</v>
      </c>
      <c r="CN51" s="357">
        <v>248</v>
      </c>
      <c r="CO51" s="357">
        <v>251</v>
      </c>
      <c r="CP51" s="357">
        <v>250</v>
      </c>
      <c r="CQ51" s="357">
        <v>249</v>
      </c>
      <c r="CR51" s="357">
        <v>250</v>
      </c>
      <c r="CS51" s="345">
        <v>249</v>
      </c>
      <c r="CT51" s="349">
        <v>250</v>
      </c>
      <c r="CU51" s="345">
        <v>248</v>
      </c>
      <c r="CV51" s="357">
        <v>246</v>
      </c>
      <c r="CW51" s="103">
        <v>-2</v>
      </c>
      <c r="CX51" s="83">
        <v>-0.81300813008130091</v>
      </c>
      <c r="CY51" s="103">
        <v>-3</v>
      </c>
      <c r="CZ51" s="83">
        <v>-1.2048192771084338</v>
      </c>
    </row>
    <row r="52" spans="1:104" ht="15" outlineLevel="2">
      <c r="A52" s="371">
        <v>284</v>
      </c>
      <c r="B52" s="14" t="s">
        <v>329</v>
      </c>
      <c r="C52" s="340" t="s">
        <v>339</v>
      </c>
      <c r="D52" s="346">
        <v>607</v>
      </c>
      <c r="E52" s="357">
        <v>607</v>
      </c>
      <c r="F52" s="357">
        <v>607</v>
      </c>
      <c r="G52" s="357">
        <v>607</v>
      </c>
      <c r="H52" s="357">
        <v>607</v>
      </c>
      <c r="I52" s="357">
        <v>621</v>
      </c>
      <c r="J52" s="357">
        <v>621</v>
      </c>
      <c r="K52" s="357">
        <v>621</v>
      </c>
      <c r="L52" s="357">
        <v>621</v>
      </c>
      <c r="M52" s="357">
        <v>621</v>
      </c>
      <c r="N52" s="357">
        <v>619</v>
      </c>
      <c r="O52" s="349">
        <v>634</v>
      </c>
      <c r="P52" s="346">
        <v>627</v>
      </c>
      <c r="Q52" s="357">
        <v>547</v>
      </c>
      <c r="R52" s="357">
        <v>544</v>
      </c>
      <c r="S52" s="357">
        <v>692</v>
      </c>
      <c r="T52" s="357">
        <v>684</v>
      </c>
      <c r="U52" s="357">
        <v>684</v>
      </c>
      <c r="V52" s="357">
        <v>682</v>
      </c>
      <c r="W52" s="357">
        <v>679</v>
      </c>
      <c r="X52" s="357">
        <v>679</v>
      </c>
      <c r="Y52" s="357">
        <v>687</v>
      </c>
      <c r="Z52" s="357">
        <v>684</v>
      </c>
      <c r="AA52" s="349">
        <v>688</v>
      </c>
      <c r="AB52" s="346">
        <v>690</v>
      </c>
      <c r="AC52" s="357">
        <v>691</v>
      </c>
      <c r="AD52" s="357">
        <v>692</v>
      </c>
      <c r="AE52" s="357">
        <v>692</v>
      </c>
      <c r="AF52" s="357">
        <v>673</v>
      </c>
      <c r="AG52" s="357">
        <v>664</v>
      </c>
      <c r="AH52" s="357">
        <v>662</v>
      </c>
      <c r="AI52" s="357">
        <v>660</v>
      </c>
      <c r="AJ52" s="357">
        <v>659</v>
      </c>
      <c r="AK52" s="357">
        <v>659</v>
      </c>
      <c r="AL52" s="357">
        <v>660</v>
      </c>
      <c r="AM52" s="349">
        <v>659</v>
      </c>
      <c r="AN52" s="346">
        <v>657</v>
      </c>
      <c r="AO52" s="357">
        <v>660</v>
      </c>
      <c r="AP52" s="357">
        <v>659</v>
      </c>
      <c r="AQ52" s="357">
        <v>659</v>
      </c>
      <c r="AR52" s="357">
        <v>657</v>
      </c>
      <c r="AS52" s="357">
        <v>656</v>
      </c>
      <c r="AT52" s="357">
        <v>654</v>
      </c>
      <c r="AU52" s="357">
        <v>650</v>
      </c>
      <c r="AV52" s="357">
        <v>649</v>
      </c>
      <c r="AW52" s="357">
        <v>649</v>
      </c>
      <c r="AX52" s="357">
        <v>646</v>
      </c>
      <c r="AY52" s="349">
        <v>643</v>
      </c>
      <c r="AZ52" s="346">
        <v>643</v>
      </c>
      <c r="BA52" s="357">
        <v>642</v>
      </c>
      <c r="BB52" s="357">
        <v>633</v>
      </c>
      <c r="BC52" s="357">
        <v>633</v>
      </c>
      <c r="BD52" s="357">
        <v>632</v>
      </c>
      <c r="BE52" s="357">
        <v>631</v>
      </c>
      <c r="BF52" s="357">
        <v>621</v>
      </c>
      <c r="BG52" s="357">
        <v>617</v>
      </c>
      <c r="BH52" s="357">
        <v>616</v>
      </c>
      <c r="BI52" s="357">
        <v>615</v>
      </c>
      <c r="BJ52" s="357">
        <v>628</v>
      </c>
      <c r="BK52" s="345">
        <v>627</v>
      </c>
      <c r="BL52" s="346">
        <v>621</v>
      </c>
      <c r="BM52" s="357">
        <v>621</v>
      </c>
      <c r="BN52" s="357">
        <v>630</v>
      </c>
      <c r="BO52" s="357">
        <v>631</v>
      </c>
      <c r="BP52" s="357">
        <v>631</v>
      </c>
      <c r="BQ52" s="357">
        <v>634</v>
      </c>
      <c r="BR52" s="357">
        <v>624</v>
      </c>
      <c r="BS52" s="357">
        <v>627</v>
      </c>
      <c r="BT52" s="357">
        <v>626</v>
      </c>
      <c r="BU52" s="357">
        <v>626</v>
      </c>
      <c r="BV52" s="357">
        <v>622</v>
      </c>
      <c r="BW52" s="345">
        <v>625</v>
      </c>
      <c r="BX52" s="346">
        <v>628</v>
      </c>
      <c r="BY52" s="357">
        <v>626</v>
      </c>
      <c r="BZ52" s="357">
        <v>670</v>
      </c>
      <c r="CA52" s="357">
        <v>663</v>
      </c>
      <c r="CB52" s="357">
        <v>665</v>
      </c>
      <c r="CC52" s="357">
        <v>662</v>
      </c>
      <c r="CD52" s="357">
        <v>660</v>
      </c>
      <c r="CE52" s="357">
        <v>655</v>
      </c>
      <c r="CF52" s="357">
        <v>655</v>
      </c>
      <c r="CG52" s="357">
        <v>655</v>
      </c>
      <c r="CH52" s="357">
        <v>651</v>
      </c>
      <c r="CI52" s="345">
        <v>634</v>
      </c>
      <c r="CJ52" s="346">
        <v>635</v>
      </c>
      <c r="CK52" s="357">
        <v>632</v>
      </c>
      <c r="CL52" s="357">
        <v>625</v>
      </c>
      <c r="CM52" s="357">
        <v>631</v>
      </c>
      <c r="CN52" s="357">
        <v>631</v>
      </c>
      <c r="CO52" s="357">
        <v>633</v>
      </c>
      <c r="CP52" s="357">
        <v>634</v>
      </c>
      <c r="CQ52" s="357">
        <v>638</v>
      </c>
      <c r="CR52" s="357">
        <v>637</v>
      </c>
      <c r="CS52" s="345">
        <v>635</v>
      </c>
      <c r="CT52" s="349">
        <v>634</v>
      </c>
      <c r="CU52" s="345">
        <v>632</v>
      </c>
      <c r="CV52" s="357">
        <v>632</v>
      </c>
      <c r="CW52" s="103">
        <v>0</v>
      </c>
      <c r="CX52" s="83">
        <v>0</v>
      </c>
      <c r="CY52" s="103">
        <v>-2</v>
      </c>
      <c r="CZ52" s="83">
        <v>-0.31545741324921134</v>
      </c>
    </row>
    <row r="53" spans="1:104" ht="15" outlineLevel="2">
      <c r="A53" s="371">
        <v>306</v>
      </c>
      <c r="B53" s="14" t="s">
        <v>329</v>
      </c>
      <c r="C53" s="340" t="s">
        <v>340</v>
      </c>
      <c r="D53" s="346">
        <v>74</v>
      </c>
      <c r="E53" s="357">
        <v>74</v>
      </c>
      <c r="F53" s="357">
        <v>74</v>
      </c>
      <c r="G53" s="357">
        <v>74</v>
      </c>
      <c r="H53" s="357">
        <v>74</v>
      </c>
      <c r="I53" s="357">
        <v>75</v>
      </c>
      <c r="J53" s="357">
        <v>75</v>
      </c>
      <c r="K53" s="357">
        <v>75</v>
      </c>
      <c r="L53" s="357">
        <v>75</v>
      </c>
      <c r="M53" s="357">
        <v>75</v>
      </c>
      <c r="N53" s="357">
        <v>75</v>
      </c>
      <c r="O53" s="349">
        <v>78</v>
      </c>
      <c r="P53" s="346">
        <v>77</v>
      </c>
      <c r="Q53" s="357">
        <v>71</v>
      </c>
      <c r="R53" s="357">
        <v>70</v>
      </c>
      <c r="S53" s="357">
        <v>98</v>
      </c>
      <c r="T53" s="357">
        <v>98</v>
      </c>
      <c r="U53" s="357">
        <v>106</v>
      </c>
      <c r="V53" s="357">
        <v>106</v>
      </c>
      <c r="W53" s="357">
        <v>105</v>
      </c>
      <c r="X53" s="357">
        <v>105</v>
      </c>
      <c r="Y53" s="357">
        <v>107</v>
      </c>
      <c r="Z53" s="357">
        <v>107</v>
      </c>
      <c r="AA53" s="349">
        <v>108</v>
      </c>
      <c r="AB53" s="346">
        <v>108</v>
      </c>
      <c r="AC53" s="357">
        <v>109</v>
      </c>
      <c r="AD53" s="357">
        <v>110</v>
      </c>
      <c r="AE53" s="357">
        <v>110</v>
      </c>
      <c r="AF53" s="357">
        <v>107</v>
      </c>
      <c r="AG53" s="357">
        <v>107</v>
      </c>
      <c r="AH53" s="357">
        <v>108</v>
      </c>
      <c r="AI53" s="357">
        <v>108</v>
      </c>
      <c r="AJ53" s="357">
        <v>109</v>
      </c>
      <c r="AK53" s="357">
        <v>110</v>
      </c>
      <c r="AL53" s="357">
        <v>110</v>
      </c>
      <c r="AM53" s="349">
        <v>110</v>
      </c>
      <c r="AN53" s="346">
        <v>110</v>
      </c>
      <c r="AO53" s="357">
        <v>110</v>
      </c>
      <c r="AP53" s="357">
        <v>110</v>
      </c>
      <c r="AQ53" s="357">
        <v>108</v>
      </c>
      <c r="AR53" s="357">
        <v>108</v>
      </c>
      <c r="AS53" s="357">
        <v>108</v>
      </c>
      <c r="AT53" s="357">
        <v>108</v>
      </c>
      <c r="AU53" s="357">
        <v>108</v>
      </c>
      <c r="AV53" s="357">
        <v>108</v>
      </c>
      <c r="AW53" s="357">
        <v>107</v>
      </c>
      <c r="AX53" s="357">
        <v>107</v>
      </c>
      <c r="AY53" s="349">
        <v>107</v>
      </c>
      <c r="AZ53" s="346">
        <v>107</v>
      </c>
      <c r="BA53" s="357">
        <v>107</v>
      </c>
      <c r="BB53" s="357">
        <v>107</v>
      </c>
      <c r="BC53" s="357">
        <v>106</v>
      </c>
      <c r="BD53" s="357">
        <v>105</v>
      </c>
      <c r="BE53" s="357">
        <v>104</v>
      </c>
      <c r="BF53" s="357">
        <v>100</v>
      </c>
      <c r="BG53" s="357">
        <v>101</v>
      </c>
      <c r="BH53" s="357">
        <v>100</v>
      </c>
      <c r="BI53" s="357">
        <v>100</v>
      </c>
      <c r="BJ53" s="357">
        <v>101</v>
      </c>
      <c r="BK53" s="345">
        <v>101</v>
      </c>
      <c r="BL53" s="346">
        <v>100</v>
      </c>
      <c r="BM53" s="357">
        <v>100</v>
      </c>
      <c r="BN53" s="357">
        <v>102</v>
      </c>
      <c r="BO53" s="357">
        <v>102</v>
      </c>
      <c r="BP53" s="357">
        <v>102</v>
      </c>
      <c r="BQ53" s="357">
        <v>102</v>
      </c>
      <c r="BR53" s="357">
        <v>99</v>
      </c>
      <c r="BS53" s="357">
        <v>98</v>
      </c>
      <c r="BT53" s="357">
        <v>96</v>
      </c>
      <c r="BU53" s="357">
        <v>96</v>
      </c>
      <c r="BV53" s="357">
        <v>97</v>
      </c>
      <c r="BW53" s="345">
        <v>97</v>
      </c>
      <c r="BX53" s="346">
        <v>96</v>
      </c>
      <c r="BY53" s="357">
        <v>96</v>
      </c>
      <c r="BZ53" s="357">
        <v>99</v>
      </c>
      <c r="CA53" s="357">
        <v>98</v>
      </c>
      <c r="CB53" s="357">
        <v>99</v>
      </c>
      <c r="CC53" s="357">
        <v>99</v>
      </c>
      <c r="CD53" s="357">
        <v>98</v>
      </c>
      <c r="CE53" s="357">
        <v>98</v>
      </c>
      <c r="CF53" s="357">
        <v>99</v>
      </c>
      <c r="CG53" s="357">
        <v>99</v>
      </c>
      <c r="CH53" s="357">
        <v>98</v>
      </c>
      <c r="CI53" s="345">
        <v>95</v>
      </c>
      <c r="CJ53" s="346">
        <v>95</v>
      </c>
      <c r="CK53" s="357">
        <v>95</v>
      </c>
      <c r="CL53" s="357">
        <v>96</v>
      </c>
      <c r="CM53" s="357">
        <v>96</v>
      </c>
      <c r="CN53" s="357">
        <v>96</v>
      </c>
      <c r="CO53" s="357">
        <v>95</v>
      </c>
      <c r="CP53" s="357">
        <v>95</v>
      </c>
      <c r="CQ53" s="357">
        <v>95</v>
      </c>
      <c r="CR53" s="357">
        <v>95</v>
      </c>
      <c r="CS53" s="345">
        <v>95</v>
      </c>
      <c r="CT53" s="349">
        <v>96</v>
      </c>
      <c r="CU53" s="345">
        <v>96</v>
      </c>
      <c r="CV53" s="357">
        <v>97</v>
      </c>
      <c r="CW53" s="103">
        <v>1</v>
      </c>
      <c r="CX53" s="83">
        <v>1.0309278350515463</v>
      </c>
      <c r="CY53" s="103">
        <v>2</v>
      </c>
      <c r="CZ53" s="83">
        <v>2.1052631578947367</v>
      </c>
    </row>
    <row r="54" spans="1:104" ht="15" outlineLevel="2">
      <c r="A54" s="371">
        <v>347</v>
      </c>
      <c r="B54" s="14" t="s">
        <v>329</v>
      </c>
      <c r="C54" s="340" t="s">
        <v>341</v>
      </c>
      <c r="D54" s="346">
        <v>57</v>
      </c>
      <c r="E54" s="357">
        <v>57</v>
      </c>
      <c r="F54" s="357">
        <v>57</v>
      </c>
      <c r="G54" s="357">
        <v>57</v>
      </c>
      <c r="H54" s="357">
        <v>57</v>
      </c>
      <c r="I54" s="357">
        <v>57</v>
      </c>
      <c r="J54" s="357">
        <v>57</v>
      </c>
      <c r="K54" s="357">
        <v>57</v>
      </c>
      <c r="L54" s="357">
        <v>57</v>
      </c>
      <c r="M54" s="357">
        <v>57</v>
      </c>
      <c r="N54" s="357">
        <v>57</v>
      </c>
      <c r="O54" s="349">
        <v>61</v>
      </c>
      <c r="P54" s="346">
        <v>61</v>
      </c>
      <c r="Q54" s="357">
        <v>57</v>
      </c>
      <c r="R54" s="357">
        <v>57</v>
      </c>
      <c r="S54" s="357">
        <v>94</v>
      </c>
      <c r="T54" s="357">
        <v>93</v>
      </c>
      <c r="U54" s="357">
        <v>96</v>
      </c>
      <c r="V54" s="357">
        <v>96</v>
      </c>
      <c r="W54" s="357">
        <v>96</v>
      </c>
      <c r="X54" s="357">
        <v>96</v>
      </c>
      <c r="Y54" s="357">
        <v>95</v>
      </c>
      <c r="Z54" s="357">
        <v>95</v>
      </c>
      <c r="AA54" s="349">
        <v>96</v>
      </c>
      <c r="AB54" s="346">
        <v>96</v>
      </c>
      <c r="AC54" s="357">
        <v>97</v>
      </c>
      <c r="AD54" s="357">
        <v>98</v>
      </c>
      <c r="AE54" s="357">
        <v>98</v>
      </c>
      <c r="AF54" s="357">
        <v>101</v>
      </c>
      <c r="AG54" s="357">
        <v>101</v>
      </c>
      <c r="AH54" s="357">
        <v>101</v>
      </c>
      <c r="AI54" s="357">
        <v>101</v>
      </c>
      <c r="AJ54" s="357">
        <v>101</v>
      </c>
      <c r="AK54" s="357">
        <v>101</v>
      </c>
      <c r="AL54" s="357">
        <v>101</v>
      </c>
      <c r="AM54" s="349">
        <v>101</v>
      </c>
      <c r="AN54" s="346">
        <v>101</v>
      </c>
      <c r="AO54" s="357">
        <v>101</v>
      </c>
      <c r="AP54" s="357">
        <v>101</v>
      </c>
      <c r="AQ54" s="357">
        <v>101</v>
      </c>
      <c r="AR54" s="357">
        <v>101</v>
      </c>
      <c r="AS54" s="357">
        <v>101</v>
      </c>
      <c r="AT54" s="357">
        <v>101</v>
      </c>
      <c r="AU54" s="357">
        <v>100</v>
      </c>
      <c r="AV54" s="357">
        <v>100</v>
      </c>
      <c r="AW54" s="357">
        <v>100</v>
      </c>
      <c r="AX54" s="357">
        <v>100</v>
      </c>
      <c r="AY54" s="349">
        <v>100</v>
      </c>
      <c r="AZ54" s="346">
        <v>100</v>
      </c>
      <c r="BA54" s="357">
        <v>100</v>
      </c>
      <c r="BB54" s="357">
        <v>100</v>
      </c>
      <c r="BC54" s="357">
        <v>101</v>
      </c>
      <c r="BD54" s="357">
        <v>101</v>
      </c>
      <c r="BE54" s="357">
        <v>101</v>
      </c>
      <c r="BF54" s="357">
        <v>94</v>
      </c>
      <c r="BG54" s="357">
        <v>93</v>
      </c>
      <c r="BH54" s="357">
        <v>93</v>
      </c>
      <c r="BI54" s="357">
        <v>93</v>
      </c>
      <c r="BJ54" s="357">
        <v>94</v>
      </c>
      <c r="BK54" s="345">
        <v>94</v>
      </c>
      <c r="BL54" s="346">
        <v>92</v>
      </c>
      <c r="BM54" s="357">
        <v>92</v>
      </c>
      <c r="BN54" s="357">
        <v>93</v>
      </c>
      <c r="BO54" s="357">
        <v>93</v>
      </c>
      <c r="BP54" s="357">
        <v>93</v>
      </c>
      <c r="BQ54" s="357">
        <v>94</v>
      </c>
      <c r="BR54" s="357">
        <v>93</v>
      </c>
      <c r="BS54" s="357">
        <v>95</v>
      </c>
      <c r="BT54" s="357">
        <v>95</v>
      </c>
      <c r="BU54" s="357">
        <v>95</v>
      </c>
      <c r="BV54" s="357">
        <v>95</v>
      </c>
      <c r="BW54" s="345">
        <v>95</v>
      </c>
      <c r="BX54" s="346">
        <v>97</v>
      </c>
      <c r="BY54" s="357">
        <v>96</v>
      </c>
      <c r="BZ54" s="357">
        <v>98</v>
      </c>
      <c r="CA54" s="357">
        <v>94</v>
      </c>
      <c r="CB54" s="357">
        <v>95</v>
      </c>
      <c r="CC54" s="357">
        <v>95</v>
      </c>
      <c r="CD54" s="357">
        <v>97</v>
      </c>
      <c r="CE54" s="357">
        <v>97</v>
      </c>
      <c r="CF54" s="357">
        <v>97</v>
      </c>
      <c r="CG54" s="357">
        <v>96</v>
      </c>
      <c r="CH54" s="357">
        <v>96</v>
      </c>
      <c r="CI54" s="345">
        <v>97</v>
      </c>
      <c r="CJ54" s="346">
        <v>97</v>
      </c>
      <c r="CK54" s="357">
        <v>97</v>
      </c>
      <c r="CL54" s="357">
        <v>97</v>
      </c>
      <c r="CM54" s="357">
        <v>100</v>
      </c>
      <c r="CN54" s="357">
        <v>98</v>
      </c>
      <c r="CO54" s="357">
        <v>98</v>
      </c>
      <c r="CP54" s="357">
        <v>97</v>
      </c>
      <c r="CQ54" s="357">
        <v>98</v>
      </c>
      <c r="CR54" s="357">
        <v>99</v>
      </c>
      <c r="CS54" s="345">
        <v>99</v>
      </c>
      <c r="CT54" s="349">
        <v>100</v>
      </c>
      <c r="CU54" s="345">
        <v>99</v>
      </c>
      <c r="CV54" s="357">
        <v>98</v>
      </c>
      <c r="CW54" s="103">
        <v>-1</v>
      </c>
      <c r="CX54" s="83">
        <v>-1.0204081632653061</v>
      </c>
      <c r="CY54" s="103">
        <v>1</v>
      </c>
      <c r="CZ54" s="83">
        <v>1.0309278350515463</v>
      </c>
    </row>
    <row r="55" spans="1:104" ht="15" outlineLevel="2">
      <c r="A55" s="371">
        <v>411</v>
      </c>
      <c r="B55" s="14" t="s">
        <v>329</v>
      </c>
      <c r="C55" s="340" t="s">
        <v>342</v>
      </c>
      <c r="D55" s="346">
        <v>161</v>
      </c>
      <c r="E55" s="357">
        <v>161</v>
      </c>
      <c r="F55" s="357">
        <v>161</v>
      </c>
      <c r="G55" s="357">
        <v>161</v>
      </c>
      <c r="H55" s="357">
        <v>161</v>
      </c>
      <c r="I55" s="357">
        <v>165</v>
      </c>
      <c r="J55" s="357">
        <v>165</v>
      </c>
      <c r="K55" s="357">
        <v>165</v>
      </c>
      <c r="L55" s="357">
        <v>165</v>
      </c>
      <c r="M55" s="357">
        <v>165</v>
      </c>
      <c r="N55" s="357">
        <v>165</v>
      </c>
      <c r="O55" s="349">
        <v>170</v>
      </c>
      <c r="P55" s="346">
        <v>170</v>
      </c>
      <c r="Q55" s="357">
        <v>157</v>
      </c>
      <c r="R55" s="357">
        <v>155</v>
      </c>
      <c r="S55" s="357">
        <v>209</v>
      </c>
      <c r="T55" s="357">
        <v>206</v>
      </c>
      <c r="U55" s="357">
        <v>212</v>
      </c>
      <c r="V55" s="357">
        <v>214</v>
      </c>
      <c r="W55" s="357">
        <v>214</v>
      </c>
      <c r="X55" s="357">
        <v>214</v>
      </c>
      <c r="Y55" s="357">
        <v>218</v>
      </c>
      <c r="Z55" s="357">
        <v>216</v>
      </c>
      <c r="AA55" s="349">
        <v>216</v>
      </c>
      <c r="AB55" s="346">
        <v>217</v>
      </c>
      <c r="AC55" s="357">
        <v>217</v>
      </c>
      <c r="AD55" s="357">
        <v>218</v>
      </c>
      <c r="AE55" s="357">
        <v>218</v>
      </c>
      <c r="AF55" s="357">
        <v>223</v>
      </c>
      <c r="AG55" s="357">
        <v>222</v>
      </c>
      <c r="AH55" s="357">
        <v>223</v>
      </c>
      <c r="AI55" s="357">
        <v>224</v>
      </c>
      <c r="AJ55" s="357">
        <v>225</v>
      </c>
      <c r="AK55" s="357">
        <v>225</v>
      </c>
      <c r="AL55" s="357">
        <v>225</v>
      </c>
      <c r="AM55" s="349">
        <v>224</v>
      </c>
      <c r="AN55" s="346">
        <v>222</v>
      </c>
      <c r="AO55" s="357">
        <v>222</v>
      </c>
      <c r="AP55" s="357">
        <v>222</v>
      </c>
      <c r="AQ55" s="357">
        <v>222</v>
      </c>
      <c r="AR55" s="357">
        <v>220</v>
      </c>
      <c r="AS55" s="357">
        <v>220</v>
      </c>
      <c r="AT55" s="357">
        <v>219</v>
      </c>
      <c r="AU55" s="357">
        <v>218</v>
      </c>
      <c r="AV55" s="357">
        <v>217</v>
      </c>
      <c r="AW55" s="357">
        <v>216</v>
      </c>
      <c r="AX55" s="357">
        <v>214</v>
      </c>
      <c r="AY55" s="349">
        <v>214</v>
      </c>
      <c r="AZ55" s="346">
        <v>214</v>
      </c>
      <c r="BA55" s="357">
        <v>213</v>
      </c>
      <c r="BB55" s="357">
        <v>211</v>
      </c>
      <c r="BC55" s="357">
        <v>211</v>
      </c>
      <c r="BD55" s="357">
        <v>211</v>
      </c>
      <c r="BE55" s="357">
        <v>209</v>
      </c>
      <c r="BF55" s="357">
        <v>204</v>
      </c>
      <c r="BG55" s="357">
        <v>205</v>
      </c>
      <c r="BH55" s="357">
        <v>205</v>
      </c>
      <c r="BI55" s="357">
        <v>205</v>
      </c>
      <c r="BJ55" s="357">
        <v>208</v>
      </c>
      <c r="BK55" s="345">
        <v>208</v>
      </c>
      <c r="BL55" s="346">
        <v>206</v>
      </c>
      <c r="BM55" s="357">
        <v>206</v>
      </c>
      <c r="BN55" s="357">
        <v>211</v>
      </c>
      <c r="BO55" s="357">
        <v>211</v>
      </c>
      <c r="BP55" s="357">
        <v>211</v>
      </c>
      <c r="BQ55" s="357">
        <v>212</v>
      </c>
      <c r="BR55" s="357">
        <v>209</v>
      </c>
      <c r="BS55" s="357">
        <v>208</v>
      </c>
      <c r="BT55" s="357">
        <v>208</v>
      </c>
      <c r="BU55" s="357">
        <v>207</v>
      </c>
      <c r="BV55" s="357">
        <v>207</v>
      </c>
      <c r="BW55" s="345">
        <v>206</v>
      </c>
      <c r="BX55" s="346">
        <v>208</v>
      </c>
      <c r="BY55" s="357">
        <v>207</v>
      </c>
      <c r="BZ55" s="357">
        <v>209</v>
      </c>
      <c r="CA55" s="357">
        <v>207</v>
      </c>
      <c r="CB55" s="357">
        <v>209</v>
      </c>
      <c r="CC55" s="357">
        <v>210</v>
      </c>
      <c r="CD55" s="357">
        <v>210</v>
      </c>
      <c r="CE55" s="357">
        <v>209</v>
      </c>
      <c r="CF55" s="357">
        <v>210</v>
      </c>
      <c r="CG55" s="357">
        <v>210</v>
      </c>
      <c r="CH55" s="357">
        <v>207</v>
      </c>
      <c r="CI55" s="345">
        <v>202</v>
      </c>
      <c r="CJ55" s="346">
        <v>201</v>
      </c>
      <c r="CK55" s="357">
        <v>199</v>
      </c>
      <c r="CL55" s="357">
        <v>199</v>
      </c>
      <c r="CM55" s="357">
        <v>204</v>
      </c>
      <c r="CN55" s="357">
        <v>203</v>
      </c>
      <c r="CO55" s="357">
        <v>204</v>
      </c>
      <c r="CP55" s="357">
        <v>205</v>
      </c>
      <c r="CQ55" s="357">
        <v>205</v>
      </c>
      <c r="CR55" s="357">
        <v>202</v>
      </c>
      <c r="CS55" s="345">
        <v>202</v>
      </c>
      <c r="CT55" s="349">
        <v>204</v>
      </c>
      <c r="CU55" s="345">
        <v>204</v>
      </c>
      <c r="CV55" s="357">
        <v>203</v>
      </c>
      <c r="CW55" s="103">
        <v>-1</v>
      </c>
      <c r="CX55" s="83">
        <v>-0.49261083743842365</v>
      </c>
      <c r="CY55" s="103">
        <v>1</v>
      </c>
      <c r="CZ55" s="83">
        <v>0.49504950495049505</v>
      </c>
    </row>
    <row r="56" spans="1:104" ht="15" outlineLevel="2">
      <c r="A56" s="371">
        <v>501</v>
      </c>
      <c r="B56" s="14" t="s">
        <v>329</v>
      </c>
      <c r="C56" s="340" t="s">
        <v>343</v>
      </c>
      <c r="D56" s="346">
        <v>44</v>
      </c>
      <c r="E56" s="357">
        <v>44</v>
      </c>
      <c r="F56" s="357">
        <v>44</v>
      </c>
      <c r="G56" s="357">
        <v>44</v>
      </c>
      <c r="H56" s="357">
        <v>44</v>
      </c>
      <c r="I56" s="357">
        <v>44</v>
      </c>
      <c r="J56" s="357">
        <v>44</v>
      </c>
      <c r="K56" s="357">
        <v>44</v>
      </c>
      <c r="L56" s="357">
        <v>44</v>
      </c>
      <c r="M56" s="357">
        <v>44</v>
      </c>
      <c r="N56" s="357">
        <v>44</v>
      </c>
      <c r="O56" s="349">
        <v>44</v>
      </c>
      <c r="P56" s="346">
        <v>44</v>
      </c>
      <c r="Q56" s="357">
        <v>40</v>
      </c>
      <c r="R56" s="357">
        <v>40</v>
      </c>
      <c r="S56" s="357">
        <v>55</v>
      </c>
      <c r="T56" s="357">
        <v>55</v>
      </c>
      <c r="U56" s="357">
        <v>58</v>
      </c>
      <c r="V56" s="357">
        <v>57</v>
      </c>
      <c r="W56" s="357">
        <v>57</v>
      </c>
      <c r="X56" s="357">
        <v>57</v>
      </c>
      <c r="Y56" s="357">
        <v>57</v>
      </c>
      <c r="Z56" s="357">
        <v>57</v>
      </c>
      <c r="AA56" s="349">
        <v>58</v>
      </c>
      <c r="AB56" s="346">
        <v>58</v>
      </c>
      <c r="AC56" s="357">
        <v>58</v>
      </c>
      <c r="AD56" s="357">
        <v>59</v>
      </c>
      <c r="AE56" s="357">
        <v>59</v>
      </c>
      <c r="AF56" s="357">
        <v>59</v>
      </c>
      <c r="AG56" s="357">
        <v>58</v>
      </c>
      <c r="AH56" s="357">
        <v>58</v>
      </c>
      <c r="AI56" s="357">
        <v>58</v>
      </c>
      <c r="AJ56" s="357">
        <v>58</v>
      </c>
      <c r="AK56" s="357">
        <v>57</v>
      </c>
      <c r="AL56" s="357">
        <v>57</v>
      </c>
      <c r="AM56" s="349">
        <v>57</v>
      </c>
      <c r="AN56" s="346">
        <v>57</v>
      </c>
      <c r="AO56" s="357">
        <v>57</v>
      </c>
      <c r="AP56" s="357">
        <v>57</v>
      </c>
      <c r="AQ56" s="357">
        <v>56</v>
      </c>
      <c r="AR56" s="357">
        <v>56</v>
      </c>
      <c r="AS56" s="357">
        <v>56</v>
      </c>
      <c r="AT56" s="357">
        <v>56</v>
      </c>
      <c r="AU56" s="357">
        <v>56</v>
      </c>
      <c r="AV56" s="357">
        <v>56</v>
      </c>
      <c r="AW56" s="357">
        <v>56</v>
      </c>
      <c r="AX56" s="357">
        <v>56</v>
      </c>
      <c r="AY56" s="349">
        <v>56</v>
      </c>
      <c r="AZ56" s="346">
        <v>56</v>
      </c>
      <c r="BA56" s="357">
        <v>56</v>
      </c>
      <c r="BB56" s="357">
        <v>56</v>
      </c>
      <c r="BC56" s="357">
        <v>56</v>
      </c>
      <c r="BD56" s="357">
        <v>56</v>
      </c>
      <c r="BE56" s="357">
        <v>56</v>
      </c>
      <c r="BF56" s="357">
        <v>56</v>
      </c>
      <c r="BG56" s="357">
        <v>56</v>
      </c>
      <c r="BH56" s="357">
        <v>56</v>
      </c>
      <c r="BI56" s="357">
        <v>56</v>
      </c>
      <c r="BJ56" s="357">
        <v>56</v>
      </c>
      <c r="BK56" s="345">
        <v>56</v>
      </c>
      <c r="BL56" s="346">
        <v>56</v>
      </c>
      <c r="BM56" s="357">
        <v>56</v>
      </c>
      <c r="BN56" s="357">
        <v>56</v>
      </c>
      <c r="BO56" s="357">
        <v>56</v>
      </c>
      <c r="BP56" s="357">
        <v>56</v>
      </c>
      <c r="BQ56" s="357">
        <v>56</v>
      </c>
      <c r="BR56" s="357">
        <v>55</v>
      </c>
      <c r="BS56" s="357">
        <v>55</v>
      </c>
      <c r="BT56" s="357">
        <v>55</v>
      </c>
      <c r="BU56" s="357">
        <v>55</v>
      </c>
      <c r="BV56" s="357">
        <v>53</v>
      </c>
      <c r="BW56" s="345">
        <v>53</v>
      </c>
      <c r="BX56" s="346">
        <v>52</v>
      </c>
      <c r="BY56" s="357">
        <v>52</v>
      </c>
      <c r="BZ56" s="357">
        <v>51</v>
      </c>
      <c r="CA56" s="357">
        <v>52</v>
      </c>
      <c r="CB56" s="357">
        <v>54</v>
      </c>
      <c r="CC56" s="357">
        <v>54</v>
      </c>
      <c r="CD56" s="357">
        <v>54</v>
      </c>
      <c r="CE56" s="357">
        <v>54</v>
      </c>
      <c r="CF56" s="357">
        <v>54</v>
      </c>
      <c r="CG56" s="357">
        <v>54</v>
      </c>
      <c r="CH56" s="357">
        <v>54</v>
      </c>
      <c r="CI56" s="345">
        <v>52</v>
      </c>
      <c r="CJ56" s="346">
        <v>51</v>
      </c>
      <c r="CK56" s="357">
        <v>51</v>
      </c>
      <c r="CL56" s="357">
        <v>51</v>
      </c>
      <c r="CM56" s="357">
        <v>51</v>
      </c>
      <c r="CN56" s="357">
        <v>51</v>
      </c>
      <c r="CO56" s="357">
        <v>52</v>
      </c>
      <c r="CP56" s="357">
        <v>51</v>
      </c>
      <c r="CQ56" s="357">
        <v>52</v>
      </c>
      <c r="CR56" s="357">
        <v>52</v>
      </c>
      <c r="CS56" s="345">
        <v>52</v>
      </c>
      <c r="CT56" s="349">
        <v>52</v>
      </c>
      <c r="CU56" s="345">
        <v>51</v>
      </c>
      <c r="CV56" s="357">
        <v>51</v>
      </c>
      <c r="CW56" s="103">
        <v>0</v>
      </c>
      <c r="CX56" s="83">
        <v>0</v>
      </c>
      <c r="CY56" s="103">
        <v>-1</v>
      </c>
      <c r="CZ56" s="83">
        <v>-1.9230769230769231</v>
      </c>
    </row>
    <row r="57" spans="1:104" ht="15" outlineLevel="2">
      <c r="A57" s="371">
        <v>543</v>
      </c>
      <c r="B57" s="14" t="s">
        <v>329</v>
      </c>
      <c r="C57" s="340" t="s">
        <v>344</v>
      </c>
      <c r="D57" s="346">
        <v>146</v>
      </c>
      <c r="E57" s="357">
        <v>146</v>
      </c>
      <c r="F57" s="357">
        <v>146</v>
      </c>
      <c r="G57" s="357">
        <v>146</v>
      </c>
      <c r="H57" s="357">
        <v>146</v>
      </c>
      <c r="I57" s="357">
        <v>151</v>
      </c>
      <c r="J57" s="357">
        <v>151</v>
      </c>
      <c r="K57" s="357">
        <v>151</v>
      </c>
      <c r="L57" s="357">
        <v>151</v>
      </c>
      <c r="M57" s="357">
        <v>151</v>
      </c>
      <c r="N57" s="357">
        <v>151</v>
      </c>
      <c r="O57" s="349">
        <v>173</v>
      </c>
      <c r="P57" s="346">
        <v>172</v>
      </c>
      <c r="Q57" s="357">
        <v>147</v>
      </c>
      <c r="R57" s="357">
        <v>147</v>
      </c>
      <c r="S57" s="357">
        <v>173</v>
      </c>
      <c r="T57" s="357">
        <v>173</v>
      </c>
      <c r="U57" s="357">
        <v>176</v>
      </c>
      <c r="V57" s="357">
        <v>178</v>
      </c>
      <c r="W57" s="357">
        <v>177</v>
      </c>
      <c r="X57" s="357">
        <v>177</v>
      </c>
      <c r="Y57" s="357">
        <v>176</v>
      </c>
      <c r="Z57" s="357">
        <v>175</v>
      </c>
      <c r="AA57" s="349">
        <v>176</v>
      </c>
      <c r="AB57" s="346">
        <v>177</v>
      </c>
      <c r="AC57" s="357">
        <v>179</v>
      </c>
      <c r="AD57" s="357">
        <v>179</v>
      </c>
      <c r="AE57" s="357">
        <v>179</v>
      </c>
      <c r="AF57" s="357">
        <v>178</v>
      </c>
      <c r="AG57" s="357">
        <v>178</v>
      </c>
      <c r="AH57" s="357">
        <v>178</v>
      </c>
      <c r="AI57" s="357">
        <v>179</v>
      </c>
      <c r="AJ57" s="357">
        <v>179</v>
      </c>
      <c r="AK57" s="357">
        <v>180</v>
      </c>
      <c r="AL57" s="357">
        <v>178</v>
      </c>
      <c r="AM57" s="349">
        <v>178</v>
      </c>
      <c r="AN57" s="346">
        <v>178</v>
      </c>
      <c r="AO57" s="357">
        <v>178</v>
      </c>
      <c r="AP57" s="357">
        <v>178</v>
      </c>
      <c r="AQ57" s="357">
        <v>178</v>
      </c>
      <c r="AR57" s="357">
        <v>178</v>
      </c>
      <c r="AS57" s="357">
        <v>178</v>
      </c>
      <c r="AT57" s="357">
        <v>178</v>
      </c>
      <c r="AU57" s="357">
        <v>177</v>
      </c>
      <c r="AV57" s="357">
        <v>177</v>
      </c>
      <c r="AW57" s="357">
        <v>177</v>
      </c>
      <c r="AX57" s="357">
        <v>177</v>
      </c>
      <c r="AY57" s="349">
        <v>177</v>
      </c>
      <c r="AZ57" s="346">
        <v>177</v>
      </c>
      <c r="BA57" s="357">
        <v>177</v>
      </c>
      <c r="BB57" s="357">
        <v>176</v>
      </c>
      <c r="BC57" s="357">
        <v>176</v>
      </c>
      <c r="BD57" s="357">
        <v>176</v>
      </c>
      <c r="BE57" s="357">
        <v>175</v>
      </c>
      <c r="BF57" s="357">
        <v>175</v>
      </c>
      <c r="BG57" s="357">
        <v>179</v>
      </c>
      <c r="BH57" s="357">
        <v>179</v>
      </c>
      <c r="BI57" s="357">
        <v>179</v>
      </c>
      <c r="BJ57" s="357">
        <v>180</v>
      </c>
      <c r="BK57" s="345">
        <v>180</v>
      </c>
      <c r="BL57" s="346">
        <v>180</v>
      </c>
      <c r="BM57" s="357">
        <v>180</v>
      </c>
      <c r="BN57" s="357">
        <v>184</v>
      </c>
      <c r="BO57" s="357">
        <v>186</v>
      </c>
      <c r="BP57" s="357">
        <v>186</v>
      </c>
      <c r="BQ57" s="357">
        <v>187</v>
      </c>
      <c r="BR57" s="357">
        <v>186</v>
      </c>
      <c r="BS57" s="357">
        <v>191</v>
      </c>
      <c r="BT57" s="357">
        <v>190</v>
      </c>
      <c r="BU57" s="357">
        <v>190</v>
      </c>
      <c r="BV57" s="357">
        <v>190</v>
      </c>
      <c r="BW57" s="345">
        <v>189</v>
      </c>
      <c r="BX57" s="346">
        <v>189</v>
      </c>
      <c r="BY57" s="357">
        <v>188</v>
      </c>
      <c r="BZ57" s="357">
        <v>198</v>
      </c>
      <c r="CA57" s="357">
        <v>195</v>
      </c>
      <c r="CB57" s="357">
        <v>196</v>
      </c>
      <c r="CC57" s="357">
        <v>194</v>
      </c>
      <c r="CD57" s="357">
        <v>194</v>
      </c>
      <c r="CE57" s="357">
        <v>194</v>
      </c>
      <c r="CF57" s="357">
        <v>190</v>
      </c>
      <c r="CG57" s="357">
        <v>191</v>
      </c>
      <c r="CH57" s="357">
        <v>187</v>
      </c>
      <c r="CI57" s="345">
        <v>185</v>
      </c>
      <c r="CJ57" s="346">
        <v>183</v>
      </c>
      <c r="CK57" s="357">
        <v>183</v>
      </c>
      <c r="CL57" s="357">
        <v>181</v>
      </c>
      <c r="CM57" s="357">
        <v>185</v>
      </c>
      <c r="CN57" s="357">
        <v>185</v>
      </c>
      <c r="CO57" s="357">
        <v>187</v>
      </c>
      <c r="CP57" s="357">
        <v>185</v>
      </c>
      <c r="CQ57" s="357">
        <v>185</v>
      </c>
      <c r="CR57" s="357">
        <v>186</v>
      </c>
      <c r="CS57" s="345">
        <v>187</v>
      </c>
      <c r="CT57" s="349">
        <v>189</v>
      </c>
      <c r="CU57" s="345">
        <v>189</v>
      </c>
      <c r="CV57" s="357">
        <v>188</v>
      </c>
      <c r="CW57" s="103">
        <v>-1</v>
      </c>
      <c r="CX57" s="83">
        <v>-0.53191489361702127</v>
      </c>
      <c r="CY57" s="103">
        <v>3</v>
      </c>
      <c r="CZ57" s="83">
        <v>1.6216216216216217</v>
      </c>
    </row>
    <row r="58" spans="1:104" ht="15" outlineLevel="2">
      <c r="A58" s="371">
        <v>628</v>
      </c>
      <c r="B58" s="14" t="s">
        <v>329</v>
      </c>
      <c r="C58" s="340" t="s">
        <v>345</v>
      </c>
      <c r="D58" s="346">
        <v>168</v>
      </c>
      <c r="E58" s="357">
        <v>168</v>
      </c>
      <c r="F58" s="357">
        <v>168</v>
      </c>
      <c r="G58" s="357">
        <v>168</v>
      </c>
      <c r="H58" s="357">
        <v>168</v>
      </c>
      <c r="I58" s="357">
        <v>172</v>
      </c>
      <c r="J58" s="357">
        <v>172</v>
      </c>
      <c r="K58" s="357">
        <v>172</v>
      </c>
      <c r="L58" s="357">
        <v>172</v>
      </c>
      <c r="M58" s="357">
        <v>172</v>
      </c>
      <c r="N58" s="357">
        <v>171</v>
      </c>
      <c r="O58" s="349">
        <v>184</v>
      </c>
      <c r="P58" s="346">
        <v>183</v>
      </c>
      <c r="Q58" s="357">
        <v>169</v>
      </c>
      <c r="R58" s="357">
        <v>169</v>
      </c>
      <c r="S58" s="357">
        <v>197</v>
      </c>
      <c r="T58" s="357">
        <v>195</v>
      </c>
      <c r="U58" s="357">
        <v>203</v>
      </c>
      <c r="V58" s="357">
        <v>197</v>
      </c>
      <c r="W58" s="357">
        <v>197</v>
      </c>
      <c r="X58" s="357">
        <v>196</v>
      </c>
      <c r="Y58" s="357">
        <v>199</v>
      </c>
      <c r="Z58" s="357">
        <v>197</v>
      </c>
      <c r="AA58" s="349">
        <v>198</v>
      </c>
      <c r="AB58" s="346">
        <v>198</v>
      </c>
      <c r="AC58" s="357">
        <v>198</v>
      </c>
      <c r="AD58" s="357">
        <v>198</v>
      </c>
      <c r="AE58" s="357">
        <v>198</v>
      </c>
      <c r="AF58" s="357">
        <v>201</v>
      </c>
      <c r="AG58" s="357">
        <v>199</v>
      </c>
      <c r="AH58" s="357">
        <v>200</v>
      </c>
      <c r="AI58" s="357">
        <v>202</v>
      </c>
      <c r="AJ58" s="357">
        <v>202</v>
      </c>
      <c r="AK58" s="357">
        <v>204</v>
      </c>
      <c r="AL58" s="357">
        <v>202</v>
      </c>
      <c r="AM58" s="349">
        <v>202</v>
      </c>
      <c r="AN58" s="346">
        <v>202</v>
      </c>
      <c r="AO58" s="357">
        <v>203</v>
      </c>
      <c r="AP58" s="357">
        <v>203</v>
      </c>
      <c r="AQ58" s="357">
        <v>203</v>
      </c>
      <c r="AR58" s="357">
        <v>202</v>
      </c>
      <c r="AS58" s="357">
        <v>201</v>
      </c>
      <c r="AT58" s="357">
        <v>200</v>
      </c>
      <c r="AU58" s="357">
        <v>200</v>
      </c>
      <c r="AV58" s="357">
        <v>199</v>
      </c>
      <c r="AW58" s="357">
        <v>199</v>
      </c>
      <c r="AX58" s="357">
        <v>198</v>
      </c>
      <c r="AY58" s="349">
        <v>198</v>
      </c>
      <c r="AZ58" s="346">
        <v>198</v>
      </c>
      <c r="BA58" s="357">
        <v>198</v>
      </c>
      <c r="BB58" s="357">
        <v>197</v>
      </c>
      <c r="BC58" s="357">
        <v>197</v>
      </c>
      <c r="BD58" s="357">
        <v>197</v>
      </c>
      <c r="BE58" s="357">
        <v>197</v>
      </c>
      <c r="BF58" s="357">
        <v>190</v>
      </c>
      <c r="BG58" s="357">
        <v>188</v>
      </c>
      <c r="BH58" s="357">
        <v>188</v>
      </c>
      <c r="BI58" s="357">
        <v>188</v>
      </c>
      <c r="BJ58" s="357">
        <v>188</v>
      </c>
      <c r="BK58" s="345">
        <v>187</v>
      </c>
      <c r="BL58" s="346">
        <v>186</v>
      </c>
      <c r="BM58" s="357">
        <v>185</v>
      </c>
      <c r="BN58" s="357">
        <v>189</v>
      </c>
      <c r="BO58" s="357">
        <v>189</v>
      </c>
      <c r="BP58" s="357">
        <v>189</v>
      </c>
      <c r="BQ58" s="357">
        <v>191</v>
      </c>
      <c r="BR58" s="357">
        <v>189</v>
      </c>
      <c r="BS58" s="357">
        <v>190</v>
      </c>
      <c r="BT58" s="357">
        <v>190</v>
      </c>
      <c r="BU58" s="357">
        <v>190</v>
      </c>
      <c r="BV58" s="357">
        <v>190</v>
      </c>
      <c r="BW58" s="345">
        <v>190</v>
      </c>
      <c r="BX58" s="346">
        <v>191</v>
      </c>
      <c r="BY58" s="357">
        <v>193</v>
      </c>
      <c r="BZ58" s="357">
        <v>208</v>
      </c>
      <c r="CA58" s="357">
        <v>210</v>
      </c>
      <c r="CB58" s="357">
        <v>211</v>
      </c>
      <c r="CC58" s="357">
        <v>210</v>
      </c>
      <c r="CD58" s="357">
        <v>209</v>
      </c>
      <c r="CE58" s="357">
        <v>209</v>
      </c>
      <c r="CF58" s="357">
        <v>210</v>
      </c>
      <c r="CG58" s="357">
        <v>214</v>
      </c>
      <c r="CH58" s="357">
        <v>214</v>
      </c>
      <c r="CI58" s="345">
        <v>210</v>
      </c>
      <c r="CJ58" s="346">
        <v>209</v>
      </c>
      <c r="CK58" s="357">
        <v>205</v>
      </c>
      <c r="CL58" s="357">
        <v>205</v>
      </c>
      <c r="CM58" s="357">
        <v>208</v>
      </c>
      <c r="CN58" s="357">
        <v>208</v>
      </c>
      <c r="CO58" s="357">
        <v>211</v>
      </c>
      <c r="CP58" s="357">
        <v>213</v>
      </c>
      <c r="CQ58" s="357">
        <v>215</v>
      </c>
      <c r="CR58" s="357">
        <v>216</v>
      </c>
      <c r="CS58" s="345">
        <v>213</v>
      </c>
      <c r="CT58" s="349">
        <v>223</v>
      </c>
      <c r="CU58" s="345">
        <v>222</v>
      </c>
      <c r="CV58" s="357">
        <v>219</v>
      </c>
      <c r="CW58" s="103">
        <v>-3</v>
      </c>
      <c r="CX58" s="83">
        <v>-1.3698630136986301</v>
      </c>
      <c r="CY58" s="103">
        <v>9</v>
      </c>
      <c r="CZ58" s="83">
        <v>4.2857142857142856</v>
      </c>
    </row>
    <row r="59" spans="1:104" ht="15" outlineLevel="2">
      <c r="A59" s="371">
        <v>656</v>
      </c>
      <c r="B59" s="14" t="s">
        <v>329</v>
      </c>
      <c r="C59" s="340" t="s">
        <v>346</v>
      </c>
      <c r="D59" s="346">
        <v>236</v>
      </c>
      <c r="E59" s="357">
        <v>236</v>
      </c>
      <c r="F59" s="357">
        <v>236</v>
      </c>
      <c r="G59" s="357">
        <v>236</v>
      </c>
      <c r="H59" s="357">
        <v>236</v>
      </c>
      <c r="I59" s="357">
        <v>240</v>
      </c>
      <c r="J59" s="357">
        <v>240</v>
      </c>
      <c r="K59" s="357">
        <v>240</v>
      </c>
      <c r="L59" s="357">
        <v>240</v>
      </c>
      <c r="M59" s="357">
        <v>240</v>
      </c>
      <c r="N59" s="357">
        <v>240</v>
      </c>
      <c r="O59" s="349">
        <v>244</v>
      </c>
      <c r="P59" s="346">
        <v>244</v>
      </c>
      <c r="Q59" s="357">
        <v>216</v>
      </c>
      <c r="R59" s="357">
        <v>212</v>
      </c>
      <c r="S59" s="357">
        <v>267</v>
      </c>
      <c r="T59" s="357">
        <v>260</v>
      </c>
      <c r="U59" s="357">
        <v>268</v>
      </c>
      <c r="V59" s="357">
        <v>264</v>
      </c>
      <c r="W59" s="357">
        <v>264</v>
      </c>
      <c r="X59" s="357">
        <v>263</v>
      </c>
      <c r="Y59" s="357">
        <v>267</v>
      </c>
      <c r="Z59" s="357">
        <v>266</v>
      </c>
      <c r="AA59" s="349">
        <v>268</v>
      </c>
      <c r="AB59" s="346">
        <v>268</v>
      </c>
      <c r="AC59" s="357">
        <v>268</v>
      </c>
      <c r="AD59" s="357">
        <v>268</v>
      </c>
      <c r="AE59" s="357">
        <v>268</v>
      </c>
      <c r="AF59" s="357">
        <v>265</v>
      </c>
      <c r="AG59" s="357">
        <v>265</v>
      </c>
      <c r="AH59" s="357">
        <v>269</v>
      </c>
      <c r="AI59" s="357">
        <v>268</v>
      </c>
      <c r="AJ59" s="357">
        <v>268</v>
      </c>
      <c r="AK59" s="357">
        <v>269</v>
      </c>
      <c r="AL59" s="357">
        <v>269</v>
      </c>
      <c r="AM59" s="349">
        <v>268</v>
      </c>
      <c r="AN59" s="346">
        <v>268</v>
      </c>
      <c r="AO59" s="357">
        <v>267</v>
      </c>
      <c r="AP59" s="357">
        <v>266</v>
      </c>
      <c r="AQ59" s="357">
        <v>266</v>
      </c>
      <c r="AR59" s="357">
        <v>266</v>
      </c>
      <c r="AS59" s="357">
        <v>266</v>
      </c>
      <c r="AT59" s="357">
        <v>266</v>
      </c>
      <c r="AU59" s="357">
        <v>266</v>
      </c>
      <c r="AV59" s="357">
        <v>266</v>
      </c>
      <c r="AW59" s="357">
        <v>266</v>
      </c>
      <c r="AX59" s="357">
        <v>266</v>
      </c>
      <c r="AY59" s="349">
        <v>266</v>
      </c>
      <c r="AZ59" s="346">
        <v>266</v>
      </c>
      <c r="BA59" s="357">
        <v>266</v>
      </c>
      <c r="BB59" s="357">
        <v>266</v>
      </c>
      <c r="BC59" s="357">
        <v>266</v>
      </c>
      <c r="BD59" s="357">
        <v>264</v>
      </c>
      <c r="BE59" s="357">
        <v>263</v>
      </c>
      <c r="BF59" s="357">
        <v>254</v>
      </c>
      <c r="BG59" s="357">
        <v>251</v>
      </c>
      <c r="BH59" s="357">
        <v>250</v>
      </c>
      <c r="BI59" s="357">
        <v>250</v>
      </c>
      <c r="BJ59" s="357">
        <v>250</v>
      </c>
      <c r="BK59" s="345">
        <v>249</v>
      </c>
      <c r="BL59" s="346">
        <v>249</v>
      </c>
      <c r="BM59" s="357">
        <v>247</v>
      </c>
      <c r="BN59" s="357">
        <v>249</v>
      </c>
      <c r="BO59" s="357">
        <v>248</v>
      </c>
      <c r="BP59" s="357">
        <v>248</v>
      </c>
      <c r="BQ59" s="357">
        <v>248</v>
      </c>
      <c r="BR59" s="357">
        <v>245</v>
      </c>
      <c r="BS59" s="357">
        <v>244</v>
      </c>
      <c r="BT59" s="357">
        <v>244</v>
      </c>
      <c r="BU59" s="357">
        <v>243</v>
      </c>
      <c r="BV59" s="357">
        <v>241</v>
      </c>
      <c r="BW59" s="345">
        <v>241</v>
      </c>
      <c r="BX59" s="346">
        <v>245</v>
      </c>
      <c r="BY59" s="357">
        <v>246</v>
      </c>
      <c r="BZ59" s="357">
        <v>273</v>
      </c>
      <c r="CA59" s="357">
        <v>271</v>
      </c>
      <c r="CB59" s="357">
        <v>270</v>
      </c>
      <c r="CC59" s="357">
        <v>268</v>
      </c>
      <c r="CD59" s="357">
        <v>267</v>
      </c>
      <c r="CE59" s="357">
        <v>267</v>
      </c>
      <c r="CF59" s="357">
        <v>267</v>
      </c>
      <c r="CG59" s="357">
        <v>263</v>
      </c>
      <c r="CH59" s="357">
        <v>261</v>
      </c>
      <c r="CI59" s="345">
        <v>255</v>
      </c>
      <c r="CJ59" s="346">
        <v>253</v>
      </c>
      <c r="CK59" s="357">
        <v>250</v>
      </c>
      <c r="CL59" s="357">
        <v>251</v>
      </c>
      <c r="CM59" s="357">
        <v>256</v>
      </c>
      <c r="CN59" s="357">
        <v>255</v>
      </c>
      <c r="CO59" s="357">
        <v>258</v>
      </c>
      <c r="CP59" s="357">
        <v>259</v>
      </c>
      <c r="CQ59" s="357">
        <v>260</v>
      </c>
      <c r="CR59" s="357">
        <v>256</v>
      </c>
      <c r="CS59" s="345">
        <v>256</v>
      </c>
      <c r="CT59" s="349">
        <v>255</v>
      </c>
      <c r="CU59" s="345">
        <v>252</v>
      </c>
      <c r="CV59" s="357">
        <v>251</v>
      </c>
      <c r="CW59" s="103">
        <v>-1</v>
      </c>
      <c r="CX59" s="83">
        <v>-0.39840637450199201</v>
      </c>
      <c r="CY59" s="103">
        <v>-4</v>
      </c>
      <c r="CZ59" s="83">
        <v>-1.5686274509803921</v>
      </c>
    </row>
    <row r="60" spans="1:104" ht="15" outlineLevel="2">
      <c r="A60" s="371">
        <v>761</v>
      </c>
      <c r="B60" s="14" t="s">
        <v>329</v>
      </c>
      <c r="C60" s="340" t="s">
        <v>347</v>
      </c>
      <c r="D60" s="346">
        <v>465</v>
      </c>
      <c r="E60" s="357">
        <v>465</v>
      </c>
      <c r="F60" s="357">
        <v>465</v>
      </c>
      <c r="G60" s="357">
        <v>465</v>
      </c>
      <c r="H60" s="357">
        <v>465</v>
      </c>
      <c r="I60" s="357">
        <v>476</v>
      </c>
      <c r="J60" s="357">
        <v>476</v>
      </c>
      <c r="K60" s="357">
        <v>476</v>
      </c>
      <c r="L60" s="357">
        <v>476</v>
      </c>
      <c r="M60" s="357">
        <v>476</v>
      </c>
      <c r="N60" s="357">
        <v>475</v>
      </c>
      <c r="O60" s="349">
        <v>480</v>
      </c>
      <c r="P60" s="346">
        <v>479</v>
      </c>
      <c r="Q60" s="357">
        <v>425</v>
      </c>
      <c r="R60" s="357">
        <v>417</v>
      </c>
      <c r="S60" s="357">
        <v>512</v>
      </c>
      <c r="T60" s="357">
        <v>505</v>
      </c>
      <c r="U60" s="357">
        <v>513</v>
      </c>
      <c r="V60" s="357">
        <v>504</v>
      </c>
      <c r="W60" s="357">
        <v>505</v>
      </c>
      <c r="X60" s="357">
        <v>502</v>
      </c>
      <c r="Y60" s="357">
        <v>506</v>
      </c>
      <c r="Z60" s="357">
        <v>504</v>
      </c>
      <c r="AA60" s="349">
        <v>504</v>
      </c>
      <c r="AB60" s="346">
        <v>505</v>
      </c>
      <c r="AC60" s="357">
        <v>502</v>
      </c>
      <c r="AD60" s="357">
        <v>501</v>
      </c>
      <c r="AE60" s="357">
        <v>501</v>
      </c>
      <c r="AF60" s="357">
        <v>494</v>
      </c>
      <c r="AG60" s="357">
        <v>492</v>
      </c>
      <c r="AH60" s="357">
        <v>492</v>
      </c>
      <c r="AI60" s="357">
        <v>493</v>
      </c>
      <c r="AJ60" s="357">
        <v>492</v>
      </c>
      <c r="AK60" s="357">
        <v>493</v>
      </c>
      <c r="AL60" s="357">
        <v>493</v>
      </c>
      <c r="AM60" s="349">
        <v>491</v>
      </c>
      <c r="AN60" s="346">
        <v>491</v>
      </c>
      <c r="AO60" s="357">
        <v>489</v>
      </c>
      <c r="AP60" s="357">
        <v>488</v>
      </c>
      <c r="AQ60" s="357">
        <v>489</v>
      </c>
      <c r="AR60" s="357">
        <v>489</v>
      </c>
      <c r="AS60" s="357">
        <v>489</v>
      </c>
      <c r="AT60" s="357">
        <v>488</v>
      </c>
      <c r="AU60" s="357">
        <v>486</v>
      </c>
      <c r="AV60" s="357">
        <v>486</v>
      </c>
      <c r="AW60" s="357">
        <v>486</v>
      </c>
      <c r="AX60" s="357">
        <v>483</v>
      </c>
      <c r="AY60" s="349">
        <v>483</v>
      </c>
      <c r="AZ60" s="346">
        <v>483</v>
      </c>
      <c r="BA60" s="357">
        <v>480</v>
      </c>
      <c r="BB60" s="357">
        <v>480</v>
      </c>
      <c r="BC60" s="357">
        <v>479</v>
      </c>
      <c r="BD60" s="357">
        <v>477</v>
      </c>
      <c r="BE60" s="357">
        <v>474</v>
      </c>
      <c r="BF60" s="357">
        <v>466</v>
      </c>
      <c r="BG60" s="357">
        <v>464</v>
      </c>
      <c r="BH60" s="357">
        <v>464</v>
      </c>
      <c r="BI60" s="357">
        <v>464</v>
      </c>
      <c r="BJ60" s="357">
        <v>463</v>
      </c>
      <c r="BK60" s="345">
        <v>464</v>
      </c>
      <c r="BL60" s="346">
        <v>463</v>
      </c>
      <c r="BM60" s="357">
        <v>462</v>
      </c>
      <c r="BN60" s="357">
        <v>467</v>
      </c>
      <c r="BO60" s="357">
        <v>467</v>
      </c>
      <c r="BP60" s="357">
        <v>467</v>
      </c>
      <c r="BQ60" s="357">
        <v>469</v>
      </c>
      <c r="BR60" s="357">
        <v>465</v>
      </c>
      <c r="BS60" s="357">
        <v>467</v>
      </c>
      <c r="BT60" s="357">
        <v>467</v>
      </c>
      <c r="BU60" s="357">
        <v>465</v>
      </c>
      <c r="BV60" s="357">
        <v>463</v>
      </c>
      <c r="BW60" s="345">
        <v>463</v>
      </c>
      <c r="BX60" s="346">
        <v>471</v>
      </c>
      <c r="BY60" s="357">
        <v>468</v>
      </c>
      <c r="BZ60" s="357">
        <v>501</v>
      </c>
      <c r="CA60" s="357">
        <v>495</v>
      </c>
      <c r="CB60" s="357">
        <v>496</v>
      </c>
      <c r="CC60" s="357">
        <v>493</v>
      </c>
      <c r="CD60" s="357">
        <v>486</v>
      </c>
      <c r="CE60" s="357">
        <v>485</v>
      </c>
      <c r="CF60" s="357">
        <v>485</v>
      </c>
      <c r="CG60" s="357">
        <v>485</v>
      </c>
      <c r="CH60" s="357">
        <v>480</v>
      </c>
      <c r="CI60" s="345">
        <v>470</v>
      </c>
      <c r="CJ60" s="346">
        <v>464</v>
      </c>
      <c r="CK60" s="357">
        <v>456</v>
      </c>
      <c r="CL60" s="357">
        <v>455</v>
      </c>
      <c r="CM60" s="357">
        <v>452</v>
      </c>
      <c r="CN60" s="357">
        <v>452</v>
      </c>
      <c r="CO60" s="357">
        <v>458</v>
      </c>
      <c r="CP60" s="357">
        <v>463</v>
      </c>
      <c r="CQ60" s="357">
        <v>465</v>
      </c>
      <c r="CR60" s="357">
        <v>459</v>
      </c>
      <c r="CS60" s="345">
        <v>458</v>
      </c>
      <c r="CT60" s="349">
        <v>461</v>
      </c>
      <c r="CU60" s="345">
        <v>458</v>
      </c>
      <c r="CV60" s="357">
        <v>459</v>
      </c>
      <c r="CW60" s="103">
        <v>1</v>
      </c>
      <c r="CX60" s="83">
        <v>0.2178649237472767</v>
      </c>
      <c r="CY60" s="103">
        <v>-11</v>
      </c>
      <c r="CZ60" s="83">
        <v>-2.3404255319148937</v>
      </c>
    </row>
    <row r="61" spans="1:104" ht="15" outlineLevel="2">
      <c r="A61" s="371">
        <v>842</v>
      </c>
      <c r="B61" s="14" t="s">
        <v>329</v>
      </c>
      <c r="C61" s="340" t="s">
        <v>348</v>
      </c>
      <c r="D61" s="346">
        <v>77</v>
      </c>
      <c r="E61" s="357">
        <v>77</v>
      </c>
      <c r="F61" s="357">
        <v>77</v>
      </c>
      <c r="G61" s="357">
        <v>77</v>
      </c>
      <c r="H61" s="357">
        <v>77</v>
      </c>
      <c r="I61" s="357">
        <v>77</v>
      </c>
      <c r="J61" s="357">
        <v>77</v>
      </c>
      <c r="K61" s="357">
        <v>77</v>
      </c>
      <c r="L61" s="357">
        <v>77</v>
      </c>
      <c r="M61" s="357">
        <v>77</v>
      </c>
      <c r="N61" s="357">
        <v>76</v>
      </c>
      <c r="O61" s="349">
        <v>83</v>
      </c>
      <c r="P61" s="346">
        <v>83</v>
      </c>
      <c r="Q61" s="357">
        <v>74</v>
      </c>
      <c r="R61" s="357">
        <v>74</v>
      </c>
      <c r="S61" s="357">
        <v>99</v>
      </c>
      <c r="T61" s="357">
        <v>99</v>
      </c>
      <c r="U61" s="357">
        <v>100</v>
      </c>
      <c r="V61" s="357">
        <v>100</v>
      </c>
      <c r="W61" s="357">
        <v>99</v>
      </c>
      <c r="X61" s="357">
        <v>99</v>
      </c>
      <c r="Y61" s="357">
        <v>100</v>
      </c>
      <c r="Z61" s="357">
        <v>100</v>
      </c>
      <c r="AA61" s="349">
        <v>99</v>
      </c>
      <c r="AB61" s="346">
        <v>99</v>
      </c>
      <c r="AC61" s="357">
        <v>99</v>
      </c>
      <c r="AD61" s="357">
        <v>99</v>
      </c>
      <c r="AE61" s="357">
        <v>99</v>
      </c>
      <c r="AF61" s="357">
        <v>99</v>
      </c>
      <c r="AG61" s="357">
        <v>98</v>
      </c>
      <c r="AH61" s="357">
        <v>98</v>
      </c>
      <c r="AI61" s="357">
        <v>99</v>
      </c>
      <c r="AJ61" s="357">
        <v>100</v>
      </c>
      <c r="AK61" s="357">
        <v>101</v>
      </c>
      <c r="AL61" s="357">
        <v>101</v>
      </c>
      <c r="AM61" s="349">
        <v>101</v>
      </c>
      <c r="AN61" s="346">
        <v>101</v>
      </c>
      <c r="AO61" s="357">
        <v>102</v>
      </c>
      <c r="AP61" s="357">
        <v>102</v>
      </c>
      <c r="AQ61" s="357">
        <v>101</v>
      </c>
      <c r="AR61" s="357">
        <v>101</v>
      </c>
      <c r="AS61" s="357">
        <v>101</v>
      </c>
      <c r="AT61" s="357">
        <v>101</v>
      </c>
      <c r="AU61" s="357">
        <v>101</v>
      </c>
      <c r="AV61" s="357">
        <v>101</v>
      </c>
      <c r="AW61" s="357">
        <v>101</v>
      </c>
      <c r="AX61" s="357">
        <v>101</v>
      </c>
      <c r="AY61" s="349">
        <v>100</v>
      </c>
      <c r="AZ61" s="346">
        <v>100</v>
      </c>
      <c r="BA61" s="357">
        <v>100</v>
      </c>
      <c r="BB61" s="357">
        <v>98</v>
      </c>
      <c r="BC61" s="357">
        <v>97</v>
      </c>
      <c r="BD61" s="357">
        <v>97</v>
      </c>
      <c r="BE61" s="357">
        <v>97</v>
      </c>
      <c r="BF61" s="357">
        <v>96</v>
      </c>
      <c r="BG61" s="357">
        <v>96</v>
      </c>
      <c r="BH61" s="357">
        <v>96</v>
      </c>
      <c r="BI61" s="357">
        <v>96</v>
      </c>
      <c r="BJ61" s="357">
        <v>96</v>
      </c>
      <c r="BK61" s="345">
        <v>96</v>
      </c>
      <c r="BL61" s="346">
        <v>96</v>
      </c>
      <c r="BM61" s="357">
        <v>96</v>
      </c>
      <c r="BN61" s="357">
        <v>96</v>
      </c>
      <c r="BO61" s="357">
        <v>96</v>
      </c>
      <c r="BP61" s="357">
        <v>96</v>
      </c>
      <c r="BQ61" s="357">
        <v>97</v>
      </c>
      <c r="BR61" s="357">
        <v>97</v>
      </c>
      <c r="BS61" s="357">
        <v>98</v>
      </c>
      <c r="BT61" s="357">
        <v>98</v>
      </c>
      <c r="BU61" s="357">
        <v>98</v>
      </c>
      <c r="BV61" s="357">
        <v>98</v>
      </c>
      <c r="BW61" s="345">
        <v>98</v>
      </c>
      <c r="BX61" s="346">
        <v>99</v>
      </c>
      <c r="BY61" s="357">
        <v>99</v>
      </c>
      <c r="BZ61" s="357">
        <v>106</v>
      </c>
      <c r="CA61" s="357">
        <v>107</v>
      </c>
      <c r="CB61" s="357">
        <v>108</v>
      </c>
      <c r="CC61" s="357">
        <v>107</v>
      </c>
      <c r="CD61" s="357">
        <v>105</v>
      </c>
      <c r="CE61" s="357">
        <v>105</v>
      </c>
      <c r="CF61" s="357">
        <v>105</v>
      </c>
      <c r="CG61" s="357">
        <v>105</v>
      </c>
      <c r="CH61" s="357">
        <v>105</v>
      </c>
      <c r="CI61" s="345">
        <v>105</v>
      </c>
      <c r="CJ61" s="346">
        <v>105</v>
      </c>
      <c r="CK61" s="357">
        <v>105</v>
      </c>
      <c r="CL61" s="357">
        <v>105</v>
      </c>
      <c r="CM61" s="357">
        <v>107</v>
      </c>
      <c r="CN61" s="357">
        <v>107</v>
      </c>
      <c r="CO61" s="357">
        <v>109</v>
      </c>
      <c r="CP61" s="357">
        <v>109</v>
      </c>
      <c r="CQ61" s="357">
        <v>109</v>
      </c>
      <c r="CR61" s="357">
        <v>110</v>
      </c>
      <c r="CS61" s="345">
        <v>110</v>
      </c>
      <c r="CT61" s="349">
        <v>110</v>
      </c>
      <c r="CU61" s="345">
        <v>110</v>
      </c>
      <c r="CV61" s="357">
        <v>110</v>
      </c>
      <c r="CW61" s="103">
        <v>0</v>
      </c>
      <c r="CX61" s="83">
        <v>0</v>
      </c>
      <c r="CY61" s="103">
        <v>5</v>
      </c>
      <c r="CZ61" s="83">
        <v>4.7619047619047619</v>
      </c>
    </row>
    <row r="62" spans="1:104" ht="15" outlineLevel="1">
      <c r="A62" s="123" t="s">
        <v>349</v>
      </c>
      <c r="B62" s="25"/>
      <c r="C62" s="26"/>
      <c r="D62" s="43">
        <v>3577</v>
      </c>
      <c r="E62" s="44">
        <v>3577</v>
      </c>
      <c r="F62" s="44">
        <v>3575</v>
      </c>
      <c r="G62" s="44">
        <v>3575</v>
      </c>
      <c r="H62" s="44">
        <v>3574</v>
      </c>
      <c r="I62" s="44">
        <v>3652</v>
      </c>
      <c r="J62" s="44">
        <v>3650</v>
      </c>
      <c r="K62" s="44">
        <v>3654</v>
      </c>
      <c r="L62" s="44">
        <v>3654</v>
      </c>
      <c r="M62" s="44">
        <v>3653</v>
      </c>
      <c r="N62" s="44">
        <v>3640</v>
      </c>
      <c r="O62" s="231">
        <v>3921</v>
      </c>
      <c r="P62" s="43">
        <v>3910</v>
      </c>
      <c r="Q62" s="44">
        <v>3343</v>
      </c>
      <c r="R62" s="44">
        <v>3311</v>
      </c>
      <c r="S62" s="44">
        <v>4448</v>
      </c>
      <c r="T62" s="44">
        <v>4386</v>
      </c>
      <c r="U62" s="44">
        <v>4483</v>
      </c>
      <c r="V62" s="44">
        <v>4428</v>
      </c>
      <c r="W62" s="44">
        <v>4426</v>
      </c>
      <c r="X62" s="44">
        <v>4419</v>
      </c>
      <c r="Y62" s="44">
        <v>4451</v>
      </c>
      <c r="Z62" s="44">
        <v>4446</v>
      </c>
      <c r="AA62" s="231">
        <v>4464</v>
      </c>
      <c r="AB62" s="43">
        <v>4458</v>
      </c>
      <c r="AC62" s="44">
        <v>4452</v>
      </c>
      <c r="AD62" s="44">
        <v>4456</v>
      </c>
      <c r="AE62" s="44">
        <v>4455</v>
      </c>
      <c r="AF62" s="44">
        <v>4431</v>
      </c>
      <c r="AG62" s="44">
        <v>4419</v>
      </c>
      <c r="AH62" s="44">
        <v>4426</v>
      </c>
      <c r="AI62" s="44">
        <v>4444</v>
      </c>
      <c r="AJ62" s="44">
        <v>4450</v>
      </c>
      <c r="AK62" s="44">
        <v>4453</v>
      </c>
      <c r="AL62" s="44">
        <v>4449</v>
      </c>
      <c r="AM62" s="231">
        <v>4443</v>
      </c>
      <c r="AN62" s="43">
        <v>4432</v>
      </c>
      <c r="AO62" s="44">
        <v>4433</v>
      </c>
      <c r="AP62" s="44">
        <v>4425</v>
      </c>
      <c r="AQ62" s="44">
        <v>4413</v>
      </c>
      <c r="AR62" s="44">
        <v>4398</v>
      </c>
      <c r="AS62" s="44">
        <v>4388</v>
      </c>
      <c r="AT62" s="44">
        <v>4379</v>
      </c>
      <c r="AU62" s="44">
        <v>4357</v>
      </c>
      <c r="AV62" s="44">
        <v>4348</v>
      </c>
      <c r="AW62" s="44">
        <v>4339</v>
      </c>
      <c r="AX62" s="44">
        <v>4321</v>
      </c>
      <c r="AY62" s="231">
        <v>4317</v>
      </c>
      <c r="AZ62" s="43">
        <v>4309</v>
      </c>
      <c r="BA62" s="44">
        <v>4298</v>
      </c>
      <c r="BB62" s="44">
        <v>4277</v>
      </c>
      <c r="BC62" s="44">
        <v>4270</v>
      </c>
      <c r="BD62" s="44">
        <v>4260</v>
      </c>
      <c r="BE62" s="44">
        <v>4244</v>
      </c>
      <c r="BF62" s="44">
        <v>4161</v>
      </c>
      <c r="BG62" s="44">
        <v>4148</v>
      </c>
      <c r="BH62" s="44">
        <v>4144</v>
      </c>
      <c r="BI62" s="44">
        <v>4142</v>
      </c>
      <c r="BJ62" s="44">
        <v>4144</v>
      </c>
      <c r="BK62" s="56">
        <v>4136</v>
      </c>
      <c r="BL62" s="43">
        <v>4114</v>
      </c>
      <c r="BM62" s="44">
        <v>4110</v>
      </c>
      <c r="BN62" s="44">
        <v>4187</v>
      </c>
      <c r="BO62" s="44">
        <v>4198</v>
      </c>
      <c r="BP62" s="44">
        <v>4198</v>
      </c>
      <c r="BQ62" s="44">
        <v>4222</v>
      </c>
      <c r="BR62" s="44">
        <v>4167</v>
      </c>
      <c r="BS62" s="44">
        <v>4162</v>
      </c>
      <c r="BT62" s="44">
        <v>4153</v>
      </c>
      <c r="BU62" s="44">
        <v>4138</v>
      </c>
      <c r="BV62" s="44">
        <v>4130</v>
      </c>
      <c r="BW62" s="56">
        <v>4128</v>
      </c>
      <c r="BX62" s="43">
        <v>4159</v>
      </c>
      <c r="BY62" s="44">
        <v>4110</v>
      </c>
      <c r="BZ62" s="44">
        <v>4410</v>
      </c>
      <c r="CA62" s="44">
        <v>4321</v>
      </c>
      <c r="CB62" s="44">
        <v>4369</v>
      </c>
      <c r="CC62" s="44">
        <v>4332</v>
      </c>
      <c r="CD62" s="44">
        <v>4318</v>
      </c>
      <c r="CE62" s="44">
        <v>4311</v>
      </c>
      <c r="CF62" s="44">
        <v>4304</v>
      </c>
      <c r="CG62" s="44">
        <v>4323</v>
      </c>
      <c r="CH62" s="44">
        <v>4286</v>
      </c>
      <c r="CI62" s="56">
        <v>4227</v>
      </c>
      <c r="CJ62" s="43">
        <v>4244</v>
      </c>
      <c r="CK62" s="44">
        <v>4217</v>
      </c>
      <c r="CL62" s="44">
        <v>4215</v>
      </c>
      <c r="CM62" s="44">
        <v>4265</v>
      </c>
      <c r="CN62" s="44">
        <v>4262</v>
      </c>
      <c r="CO62" s="44">
        <v>4269</v>
      </c>
      <c r="CP62" s="44">
        <v>4251</v>
      </c>
      <c r="CQ62" s="44">
        <v>4279</v>
      </c>
      <c r="CR62" s="44">
        <v>4296</v>
      </c>
      <c r="CS62" s="56">
        <v>4281</v>
      </c>
      <c r="CT62" s="231">
        <v>4293</v>
      </c>
      <c r="CU62" s="44">
        <v>4290</v>
      </c>
      <c r="CV62" s="44">
        <v>4270</v>
      </c>
      <c r="CW62" s="103">
        <v>-20</v>
      </c>
      <c r="CX62" s="83">
        <v>-0.46838407494145201</v>
      </c>
      <c r="CY62" s="103">
        <v>43</v>
      </c>
      <c r="CZ62" s="83">
        <v>1.0172699313934233</v>
      </c>
    </row>
    <row r="63" spans="1:104" ht="15" outlineLevel="2">
      <c r="A63" s="371">
        <v>38</v>
      </c>
      <c r="B63" s="14" t="s">
        <v>349</v>
      </c>
      <c r="C63" s="340" t="s">
        <v>350</v>
      </c>
      <c r="D63" s="346">
        <v>109</v>
      </c>
      <c r="E63" s="357">
        <v>109</v>
      </c>
      <c r="F63" s="357">
        <v>109</v>
      </c>
      <c r="G63" s="357">
        <v>109</v>
      </c>
      <c r="H63" s="357">
        <v>109</v>
      </c>
      <c r="I63" s="357">
        <v>110</v>
      </c>
      <c r="J63" s="357">
        <v>110</v>
      </c>
      <c r="K63" s="357">
        <v>110</v>
      </c>
      <c r="L63" s="357">
        <v>110</v>
      </c>
      <c r="M63" s="357">
        <v>110</v>
      </c>
      <c r="N63" s="357">
        <v>110</v>
      </c>
      <c r="O63" s="349">
        <v>118</v>
      </c>
      <c r="P63" s="346">
        <v>118</v>
      </c>
      <c r="Q63" s="357">
        <v>109</v>
      </c>
      <c r="R63" s="357">
        <v>107</v>
      </c>
      <c r="S63" s="357">
        <v>152</v>
      </c>
      <c r="T63" s="357">
        <v>147</v>
      </c>
      <c r="U63" s="357">
        <v>155</v>
      </c>
      <c r="V63" s="357">
        <v>155</v>
      </c>
      <c r="W63" s="357">
        <v>158</v>
      </c>
      <c r="X63" s="357">
        <v>157</v>
      </c>
      <c r="Y63" s="357">
        <v>157</v>
      </c>
      <c r="Z63" s="357">
        <v>157</v>
      </c>
      <c r="AA63" s="349">
        <v>158</v>
      </c>
      <c r="AB63" s="346">
        <v>158</v>
      </c>
      <c r="AC63" s="357">
        <v>157</v>
      </c>
      <c r="AD63" s="357">
        <v>157</v>
      </c>
      <c r="AE63" s="357">
        <v>157</v>
      </c>
      <c r="AF63" s="357">
        <v>154</v>
      </c>
      <c r="AG63" s="357">
        <v>154</v>
      </c>
      <c r="AH63" s="357">
        <v>154</v>
      </c>
      <c r="AI63" s="357">
        <v>154</v>
      </c>
      <c r="AJ63" s="357">
        <v>153</v>
      </c>
      <c r="AK63" s="357">
        <v>154</v>
      </c>
      <c r="AL63" s="357">
        <v>156</v>
      </c>
      <c r="AM63" s="349">
        <v>156</v>
      </c>
      <c r="AN63" s="346">
        <v>156</v>
      </c>
      <c r="AO63" s="357">
        <v>155</v>
      </c>
      <c r="AP63" s="357">
        <v>154</v>
      </c>
      <c r="AQ63" s="357">
        <v>153</v>
      </c>
      <c r="AR63" s="357">
        <v>153</v>
      </c>
      <c r="AS63" s="357">
        <v>153</v>
      </c>
      <c r="AT63" s="357">
        <v>151</v>
      </c>
      <c r="AU63" s="357">
        <v>150</v>
      </c>
      <c r="AV63" s="357">
        <v>150</v>
      </c>
      <c r="AW63" s="357">
        <v>150</v>
      </c>
      <c r="AX63" s="357">
        <v>149</v>
      </c>
      <c r="AY63" s="349">
        <v>149</v>
      </c>
      <c r="AZ63" s="346">
        <v>149</v>
      </c>
      <c r="BA63" s="357">
        <v>149</v>
      </c>
      <c r="BB63" s="357">
        <v>149</v>
      </c>
      <c r="BC63" s="357">
        <v>148</v>
      </c>
      <c r="BD63" s="357">
        <v>148</v>
      </c>
      <c r="BE63" s="357">
        <v>147</v>
      </c>
      <c r="BF63" s="357">
        <v>145</v>
      </c>
      <c r="BG63" s="357">
        <v>144</v>
      </c>
      <c r="BH63" s="357">
        <v>144</v>
      </c>
      <c r="BI63" s="357">
        <v>144</v>
      </c>
      <c r="BJ63" s="357">
        <v>147</v>
      </c>
      <c r="BK63" s="345">
        <v>147</v>
      </c>
      <c r="BL63" s="346">
        <v>145</v>
      </c>
      <c r="BM63" s="357">
        <v>145</v>
      </c>
      <c r="BN63" s="357">
        <v>145</v>
      </c>
      <c r="BO63" s="357">
        <v>146</v>
      </c>
      <c r="BP63" s="357">
        <v>146</v>
      </c>
      <c r="BQ63" s="357">
        <v>147</v>
      </c>
      <c r="BR63" s="357">
        <v>147</v>
      </c>
      <c r="BS63" s="357">
        <v>147</v>
      </c>
      <c r="BT63" s="357">
        <v>147</v>
      </c>
      <c r="BU63" s="357">
        <v>146</v>
      </c>
      <c r="BV63" s="357">
        <v>146</v>
      </c>
      <c r="BW63" s="345">
        <v>146</v>
      </c>
      <c r="BX63" s="346">
        <v>145</v>
      </c>
      <c r="BY63" s="357">
        <v>143</v>
      </c>
      <c r="BZ63" s="357">
        <v>145</v>
      </c>
      <c r="CA63" s="357">
        <v>142</v>
      </c>
      <c r="CB63" s="357">
        <v>143</v>
      </c>
      <c r="CC63" s="357">
        <v>143</v>
      </c>
      <c r="CD63" s="357">
        <v>144</v>
      </c>
      <c r="CE63" s="357">
        <v>144</v>
      </c>
      <c r="CF63" s="357">
        <v>144</v>
      </c>
      <c r="CG63" s="357">
        <v>146</v>
      </c>
      <c r="CH63" s="357">
        <v>146</v>
      </c>
      <c r="CI63" s="345">
        <v>144</v>
      </c>
      <c r="CJ63" s="346">
        <v>145</v>
      </c>
      <c r="CK63" s="357">
        <v>143</v>
      </c>
      <c r="CL63" s="357">
        <v>143</v>
      </c>
      <c r="CM63" s="357">
        <v>144</v>
      </c>
      <c r="CN63" s="357">
        <v>144</v>
      </c>
      <c r="CO63" s="357">
        <v>146</v>
      </c>
      <c r="CP63" s="357">
        <v>144</v>
      </c>
      <c r="CQ63" s="357">
        <v>145</v>
      </c>
      <c r="CR63" s="357">
        <v>146</v>
      </c>
      <c r="CS63" s="345">
        <v>147</v>
      </c>
      <c r="CT63" s="349">
        <v>148</v>
      </c>
      <c r="CU63" s="345">
        <v>149</v>
      </c>
      <c r="CV63" s="357">
        <v>146</v>
      </c>
      <c r="CW63" s="103">
        <v>-3</v>
      </c>
      <c r="CX63" s="83">
        <v>-2.054794520547945</v>
      </c>
      <c r="CY63" s="103">
        <v>2</v>
      </c>
      <c r="CZ63" s="83">
        <v>1.3888888888888888</v>
      </c>
    </row>
    <row r="64" spans="1:104" ht="15" outlineLevel="2">
      <c r="A64" s="371">
        <v>86</v>
      </c>
      <c r="B64" s="14" t="s">
        <v>349</v>
      </c>
      <c r="C64" s="340" t="s">
        <v>351</v>
      </c>
      <c r="D64" s="346">
        <v>48</v>
      </c>
      <c r="E64" s="357">
        <v>48</v>
      </c>
      <c r="F64" s="357">
        <v>48</v>
      </c>
      <c r="G64" s="357">
        <v>48</v>
      </c>
      <c r="H64" s="357">
        <v>47</v>
      </c>
      <c r="I64" s="357">
        <v>48</v>
      </c>
      <c r="J64" s="357">
        <v>48</v>
      </c>
      <c r="K64" s="357">
        <v>48</v>
      </c>
      <c r="L64" s="357">
        <v>48</v>
      </c>
      <c r="M64" s="357">
        <v>48</v>
      </c>
      <c r="N64" s="357">
        <v>48</v>
      </c>
      <c r="O64" s="349">
        <v>57</v>
      </c>
      <c r="P64" s="346">
        <v>57</v>
      </c>
      <c r="Q64" s="357">
        <v>52</v>
      </c>
      <c r="R64" s="357">
        <v>52</v>
      </c>
      <c r="S64" s="357">
        <v>91</v>
      </c>
      <c r="T64" s="357">
        <v>91</v>
      </c>
      <c r="U64" s="357">
        <v>95</v>
      </c>
      <c r="V64" s="357">
        <v>95</v>
      </c>
      <c r="W64" s="357">
        <v>94</v>
      </c>
      <c r="X64" s="357">
        <v>94</v>
      </c>
      <c r="Y64" s="357">
        <v>95</v>
      </c>
      <c r="Z64" s="357">
        <v>95</v>
      </c>
      <c r="AA64" s="349">
        <v>96</v>
      </c>
      <c r="AB64" s="346">
        <v>96</v>
      </c>
      <c r="AC64" s="357">
        <v>96</v>
      </c>
      <c r="AD64" s="357">
        <v>96</v>
      </c>
      <c r="AE64" s="357">
        <v>96</v>
      </c>
      <c r="AF64" s="357">
        <v>94</v>
      </c>
      <c r="AG64" s="357">
        <v>93</v>
      </c>
      <c r="AH64" s="357">
        <v>93</v>
      </c>
      <c r="AI64" s="357">
        <v>93</v>
      </c>
      <c r="AJ64" s="357">
        <v>94</v>
      </c>
      <c r="AK64" s="357">
        <v>96</v>
      </c>
      <c r="AL64" s="357">
        <v>96</v>
      </c>
      <c r="AM64" s="349">
        <v>96</v>
      </c>
      <c r="AN64" s="346">
        <v>96</v>
      </c>
      <c r="AO64" s="357">
        <v>95</v>
      </c>
      <c r="AP64" s="357">
        <v>94</v>
      </c>
      <c r="AQ64" s="357">
        <v>94</v>
      </c>
      <c r="AR64" s="357">
        <v>94</v>
      </c>
      <c r="AS64" s="357">
        <v>94</v>
      </c>
      <c r="AT64" s="357">
        <v>94</v>
      </c>
      <c r="AU64" s="357">
        <v>94</v>
      </c>
      <c r="AV64" s="357">
        <v>94</v>
      </c>
      <c r="AW64" s="357">
        <v>94</v>
      </c>
      <c r="AX64" s="357">
        <v>94</v>
      </c>
      <c r="AY64" s="349">
        <v>93</v>
      </c>
      <c r="AZ64" s="346">
        <v>92</v>
      </c>
      <c r="BA64" s="357">
        <v>91</v>
      </c>
      <c r="BB64" s="357">
        <v>91</v>
      </c>
      <c r="BC64" s="357">
        <v>90</v>
      </c>
      <c r="BD64" s="357">
        <v>90</v>
      </c>
      <c r="BE64" s="357">
        <v>90</v>
      </c>
      <c r="BF64" s="357">
        <v>88</v>
      </c>
      <c r="BG64" s="357">
        <v>87</v>
      </c>
      <c r="BH64" s="357">
        <v>87</v>
      </c>
      <c r="BI64" s="357">
        <v>87</v>
      </c>
      <c r="BJ64" s="357">
        <v>87</v>
      </c>
      <c r="BK64" s="345">
        <v>87</v>
      </c>
      <c r="BL64" s="346">
        <v>86</v>
      </c>
      <c r="BM64" s="357">
        <v>86</v>
      </c>
      <c r="BN64" s="357">
        <v>88</v>
      </c>
      <c r="BO64" s="357">
        <v>88</v>
      </c>
      <c r="BP64" s="357">
        <v>88</v>
      </c>
      <c r="BQ64" s="357">
        <v>88</v>
      </c>
      <c r="BR64" s="357">
        <v>86</v>
      </c>
      <c r="BS64" s="357">
        <v>86</v>
      </c>
      <c r="BT64" s="357">
        <v>86</v>
      </c>
      <c r="BU64" s="357">
        <v>86</v>
      </c>
      <c r="BV64" s="357">
        <v>87</v>
      </c>
      <c r="BW64" s="345">
        <v>87</v>
      </c>
      <c r="BX64" s="346">
        <v>86</v>
      </c>
      <c r="BY64" s="357">
        <v>87</v>
      </c>
      <c r="BZ64" s="357">
        <v>88</v>
      </c>
      <c r="CA64" s="357">
        <v>88</v>
      </c>
      <c r="CB64" s="357">
        <v>88</v>
      </c>
      <c r="CC64" s="357">
        <v>88</v>
      </c>
      <c r="CD64" s="357">
        <v>89</v>
      </c>
      <c r="CE64" s="357">
        <v>89</v>
      </c>
      <c r="CF64" s="357">
        <v>91</v>
      </c>
      <c r="CG64" s="357">
        <v>91</v>
      </c>
      <c r="CH64" s="357">
        <v>91</v>
      </c>
      <c r="CI64" s="345">
        <v>88</v>
      </c>
      <c r="CJ64" s="346">
        <v>89</v>
      </c>
      <c r="CK64" s="357">
        <v>91</v>
      </c>
      <c r="CL64" s="357">
        <v>91</v>
      </c>
      <c r="CM64" s="357">
        <v>94</v>
      </c>
      <c r="CN64" s="357">
        <v>95</v>
      </c>
      <c r="CO64" s="357">
        <v>95</v>
      </c>
      <c r="CP64" s="357">
        <v>95</v>
      </c>
      <c r="CQ64" s="357">
        <v>94</v>
      </c>
      <c r="CR64" s="357">
        <v>94</v>
      </c>
      <c r="CS64" s="345">
        <v>94</v>
      </c>
      <c r="CT64" s="349">
        <v>96</v>
      </c>
      <c r="CU64" s="345">
        <v>93</v>
      </c>
      <c r="CV64" s="357">
        <v>92</v>
      </c>
      <c r="CW64" s="103">
        <v>-1</v>
      </c>
      <c r="CX64" s="83">
        <v>-1.0869565217391304</v>
      </c>
      <c r="CY64" s="103">
        <v>4</v>
      </c>
      <c r="CZ64" s="83">
        <v>4.5454545454545459</v>
      </c>
    </row>
    <row r="65" spans="1:104" ht="15" outlineLevel="2">
      <c r="A65" s="371">
        <v>107</v>
      </c>
      <c r="B65" s="14" t="s">
        <v>349</v>
      </c>
      <c r="C65" s="340" t="s">
        <v>352</v>
      </c>
      <c r="D65" s="346">
        <v>141</v>
      </c>
      <c r="E65" s="357">
        <v>141</v>
      </c>
      <c r="F65" s="357">
        <v>141</v>
      </c>
      <c r="G65" s="357">
        <v>141</v>
      </c>
      <c r="H65" s="357">
        <v>141</v>
      </c>
      <c r="I65" s="357">
        <v>143</v>
      </c>
      <c r="J65" s="357">
        <v>143</v>
      </c>
      <c r="K65" s="357">
        <v>143</v>
      </c>
      <c r="L65" s="357">
        <v>143</v>
      </c>
      <c r="M65" s="357">
        <v>142</v>
      </c>
      <c r="N65" s="357">
        <v>142</v>
      </c>
      <c r="O65" s="349">
        <v>166</v>
      </c>
      <c r="P65" s="346">
        <v>165</v>
      </c>
      <c r="Q65" s="357">
        <v>141</v>
      </c>
      <c r="R65" s="357">
        <v>135</v>
      </c>
      <c r="S65" s="357">
        <v>169</v>
      </c>
      <c r="T65" s="357">
        <v>167</v>
      </c>
      <c r="U65" s="357">
        <v>173</v>
      </c>
      <c r="V65" s="357">
        <v>165</v>
      </c>
      <c r="W65" s="357">
        <v>163</v>
      </c>
      <c r="X65" s="357">
        <v>163</v>
      </c>
      <c r="Y65" s="357">
        <v>164</v>
      </c>
      <c r="Z65" s="357">
        <v>164</v>
      </c>
      <c r="AA65" s="349">
        <v>167</v>
      </c>
      <c r="AB65" s="346">
        <v>167</v>
      </c>
      <c r="AC65" s="357">
        <v>167</v>
      </c>
      <c r="AD65" s="357">
        <v>166</v>
      </c>
      <c r="AE65" s="357">
        <v>166</v>
      </c>
      <c r="AF65" s="357">
        <v>166</v>
      </c>
      <c r="AG65" s="357">
        <v>164</v>
      </c>
      <c r="AH65" s="357">
        <v>165</v>
      </c>
      <c r="AI65" s="357">
        <v>168</v>
      </c>
      <c r="AJ65" s="357">
        <v>168</v>
      </c>
      <c r="AK65" s="357">
        <v>170</v>
      </c>
      <c r="AL65" s="357">
        <v>170</v>
      </c>
      <c r="AM65" s="349">
        <v>169</v>
      </c>
      <c r="AN65" s="346">
        <v>169</v>
      </c>
      <c r="AO65" s="357">
        <v>171</v>
      </c>
      <c r="AP65" s="357">
        <v>171</v>
      </c>
      <c r="AQ65" s="357">
        <v>171</v>
      </c>
      <c r="AR65" s="357">
        <v>171</v>
      </c>
      <c r="AS65" s="357">
        <v>171</v>
      </c>
      <c r="AT65" s="357">
        <v>171</v>
      </c>
      <c r="AU65" s="357">
        <v>171</v>
      </c>
      <c r="AV65" s="357">
        <v>171</v>
      </c>
      <c r="AW65" s="357">
        <v>170</v>
      </c>
      <c r="AX65" s="357">
        <v>170</v>
      </c>
      <c r="AY65" s="349">
        <v>170</v>
      </c>
      <c r="AZ65" s="346">
        <v>170</v>
      </c>
      <c r="BA65" s="357">
        <v>170</v>
      </c>
      <c r="BB65" s="357">
        <v>170</v>
      </c>
      <c r="BC65" s="357">
        <v>170</v>
      </c>
      <c r="BD65" s="357">
        <v>170</v>
      </c>
      <c r="BE65" s="357">
        <v>169</v>
      </c>
      <c r="BF65" s="357">
        <v>165</v>
      </c>
      <c r="BG65" s="357">
        <v>166</v>
      </c>
      <c r="BH65" s="357">
        <v>165</v>
      </c>
      <c r="BI65" s="357">
        <v>165</v>
      </c>
      <c r="BJ65" s="357">
        <v>166</v>
      </c>
      <c r="BK65" s="345">
        <v>166</v>
      </c>
      <c r="BL65" s="346">
        <v>165</v>
      </c>
      <c r="BM65" s="357">
        <v>165</v>
      </c>
      <c r="BN65" s="357">
        <v>167</v>
      </c>
      <c r="BO65" s="357">
        <v>168</v>
      </c>
      <c r="BP65" s="357">
        <v>168</v>
      </c>
      <c r="BQ65" s="357">
        <v>169</v>
      </c>
      <c r="BR65" s="357">
        <v>169</v>
      </c>
      <c r="BS65" s="357">
        <v>169</v>
      </c>
      <c r="BT65" s="357">
        <v>169</v>
      </c>
      <c r="BU65" s="357">
        <v>167</v>
      </c>
      <c r="BV65" s="357">
        <v>167</v>
      </c>
      <c r="BW65" s="345">
        <v>167</v>
      </c>
      <c r="BX65" s="346">
        <v>167</v>
      </c>
      <c r="BY65" s="357">
        <v>166</v>
      </c>
      <c r="BZ65" s="357">
        <v>180</v>
      </c>
      <c r="CA65" s="357">
        <v>181</v>
      </c>
      <c r="CB65" s="357">
        <v>195</v>
      </c>
      <c r="CC65" s="357">
        <v>192</v>
      </c>
      <c r="CD65" s="357">
        <v>182</v>
      </c>
      <c r="CE65" s="357">
        <v>182</v>
      </c>
      <c r="CF65" s="357">
        <v>180</v>
      </c>
      <c r="CG65" s="357">
        <v>181</v>
      </c>
      <c r="CH65" s="357">
        <v>178</v>
      </c>
      <c r="CI65" s="345">
        <v>175</v>
      </c>
      <c r="CJ65" s="346">
        <v>177</v>
      </c>
      <c r="CK65" s="357">
        <v>176</v>
      </c>
      <c r="CL65" s="357">
        <v>175</v>
      </c>
      <c r="CM65" s="357">
        <v>177</v>
      </c>
      <c r="CN65" s="357">
        <v>177</v>
      </c>
      <c r="CO65" s="357">
        <v>177</v>
      </c>
      <c r="CP65" s="357">
        <v>179</v>
      </c>
      <c r="CQ65" s="357">
        <v>177</v>
      </c>
      <c r="CR65" s="357">
        <v>179</v>
      </c>
      <c r="CS65" s="345">
        <v>179</v>
      </c>
      <c r="CT65" s="349">
        <v>181</v>
      </c>
      <c r="CU65" s="345">
        <v>184</v>
      </c>
      <c r="CV65" s="357">
        <v>183</v>
      </c>
      <c r="CW65" s="103">
        <v>-1</v>
      </c>
      <c r="CX65" s="83">
        <v>-0.54644808743169404</v>
      </c>
      <c r="CY65" s="103">
        <v>8</v>
      </c>
      <c r="CZ65" s="83">
        <v>4.5714285714285712</v>
      </c>
    </row>
    <row r="66" spans="1:104" ht="15" outlineLevel="2">
      <c r="A66" s="371">
        <v>134</v>
      </c>
      <c r="B66" s="14" t="s">
        <v>349</v>
      </c>
      <c r="C66" s="340" t="s">
        <v>353</v>
      </c>
      <c r="D66" s="346">
        <v>83</v>
      </c>
      <c r="E66" s="357">
        <v>83</v>
      </c>
      <c r="F66" s="357">
        <v>83</v>
      </c>
      <c r="G66" s="357">
        <v>83</v>
      </c>
      <c r="H66" s="357">
        <v>83</v>
      </c>
      <c r="I66" s="357">
        <v>83</v>
      </c>
      <c r="J66" s="357">
        <v>83</v>
      </c>
      <c r="K66" s="357">
        <v>83</v>
      </c>
      <c r="L66" s="357">
        <v>83</v>
      </c>
      <c r="M66" s="357">
        <v>83</v>
      </c>
      <c r="N66" s="357">
        <v>83</v>
      </c>
      <c r="O66" s="349">
        <v>106</v>
      </c>
      <c r="P66" s="346">
        <v>105</v>
      </c>
      <c r="Q66" s="357">
        <v>95</v>
      </c>
      <c r="R66" s="357">
        <v>95</v>
      </c>
      <c r="S66" s="357">
        <v>126</v>
      </c>
      <c r="T66" s="357">
        <v>126</v>
      </c>
      <c r="U66" s="357">
        <v>133</v>
      </c>
      <c r="V66" s="357">
        <v>131</v>
      </c>
      <c r="W66" s="357">
        <v>131</v>
      </c>
      <c r="X66" s="357">
        <v>130</v>
      </c>
      <c r="Y66" s="357">
        <v>132</v>
      </c>
      <c r="Z66" s="357">
        <v>131</v>
      </c>
      <c r="AA66" s="349">
        <v>132</v>
      </c>
      <c r="AB66" s="346">
        <v>132</v>
      </c>
      <c r="AC66" s="357">
        <v>132</v>
      </c>
      <c r="AD66" s="357">
        <v>134</v>
      </c>
      <c r="AE66" s="357">
        <v>134</v>
      </c>
      <c r="AF66" s="357">
        <v>136</v>
      </c>
      <c r="AG66" s="357">
        <v>136</v>
      </c>
      <c r="AH66" s="357">
        <v>137</v>
      </c>
      <c r="AI66" s="357">
        <v>137</v>
      </c>
      <c r="AJ66" s="357">
        <v>137</v>
      </c>
      <c r="AK66" s="357">
        <v>137</v>
      </c>
      <c r="AL66" s="357">
        <v>137</v>
      </c>
      <c r="AM66" s="349">
        <v>137</v>
      </c>
      <c r="AN66" s="346">
        <v>135</v>
      </c>
      <c r="AO66" s="357">
        <v>136</v>
      </c>
      <c r="AP66" s="357">
        <v>136</v>
      </c>
      <c r="AQ66" s="357">
        <v>133</v>
      </c>
      <c r="AR66" s="357">
        <v>132</v>
      </c>
      <c r="AS66" s="357">
        <v>132</v>
      </c>
      <c r="AT66" s="357">
        <v>132</v>
      </c>
      <c r="AU66" s="357">
        <v>132</v>
      </c>
      <c r="AV66" s="357">
        <v>132</v>
      </c>
      <c r="AW66" s="357">
        <v>132</v>
      </c>
      <c r="AX66" s="357">
        <v>131</v>
      </c>
      <c r="AY66" s="349">
        <v>131</v>
      </c>
      <c r="AZ66" s="346">
        <v>131</v>
      </c>
      <c r="BA66" s="357">
        <v>131</v>
      </c>
      <c r="BB66" s="357">
        <v>131</v>
      </c>
      <c r="BC66" s="357">
        <v>131</v>
      </c>
      <c r="BD66" s="357">
        <v>130</v>
      </c>
      <c r="BE66" s="357">
        <v>130</v>
      </c>
      <c r="BF66" s="357">
        <v>127</v>
      </c>
      <c r="BG66" s="357">
        <v>126</v>
      </c>
      <c r="BH66" s="357">
        <v>126</v>
      </c>
      <c r="BI66" s="357">
        <v>126</v>
      </c>
      <c r="BJ66" s="357">
        <v>126</v>
      </c>
      <c r="BK66" s="345">
        <v>125</v>
      </c>
      <c r="BL66" s="346">
        <v>124</v>
      </c>
      <c r="BM66" s="357">
        <v>124</v>
      </c>
      <c r="BN66" s="357">
        <v>127</v>
      </c>
      <c r="BO66" s="357">
        <v>129</v>
      </c>
      <c r="BP66" s="357">
        <v>129</v>
      </c>
      <c r="BQ66" s="357">
        <v>130</v>
      </c>
      <c r="BR66" s="357">
        <v>129</v>
      </c>
      <c r="BS66" s="357">
        <v>129</v>
      </c>
      <c r="BT66" s="357">
        <v>129</v>
      </c>
      <c r="BU66" s="357">
        <v>128</v>
      </c>
      <c r="BV66" s="357">
        <v>128</v>
      </c>
      <c r="BW66" s="345">
        <v>128</v>
      </c>
      <c r="BX66" s="346">
        <v>131</v>
      </c>
      <c r="BY66" s="357">
        <v>131</v>
      </c>
      <c r="BZ66" s="357">
        <v>133</v>
      </c>
      <c r="CA66" s="357">
        <v>134</v>
      </c>
      <c r="CB66" s="357">
        <v>135</v>
      </c>
      <c r="CC66" s="357">
        <v>133</v>
      </c>
      <c r="CD66" s="357">
        <v>132</v>
      </c>
      <c r="CE66" s="357">
        <v>132</v>
      </c>
      <c r="CF66" s="357">
        <v>135</v>
      </c>
      <c r="CG66" s="357">
        <v>136</v>
      </c>
      <c r="CH66" s="357">
        <v>135</v>
      </c>
      <c r="CI66" s="345">
        <v>135</v>
      </c>
      <c r="CJ66" s="346">
        <v>135</v>
      </c>
      <c r="CK66" s="357">
        <v>134</v>
      </c>
      <c r="CL66" s="357">
        <v>134</v>
      </c>
      <c r="CM66" s="357">
        <v>137</v>
      </c>
      <c r="CN66" s="357">
        <v>136</v>
      </c>
      <c r="CO66" s="357">
        <v>136</v>
      </c>
      <c r="CP66" s="357">
        <v>136</v>
      </c>
      <c r="CQ66" s="357">
        <v>137</v>
      </c>
      <c r="CR66" s="357">
        <v>137</v>
      </c>
      <c r="CS66" s="345">
        <v>136</v>
      </c>
      <c r="CT66" s="349">
        <v>135</v>
      </c>
      <c r="CU66" s="345">
        <v>134</v>
      </c>
      <c r="CV66" s="357">
        <v>134</v>
      </c>
      <c r="CW66" s="103">
        <v>0</v>
      </c>
      <c r="CX66" s="83">
        <v>0</v>
      </c>
      <c r="CY66" s="103">
        <v>-1</v>
      </c>
      <c r="CZ66" s="83">
        <v>-0.74074074074074081</v>
      </c>
    </row>
    <row r="67" spans="1:104" ht="15" outlineLevel="2">
      <c r="A67" s="371">
        <v>150</v>
      </c>
      <c r="B67" s="14" t="s">
        <v>349</v>
      </c>
      <c r="C67" s="340" t="s">
        <v>354</v>
      </c>
      <c r="D67" s="346">
        <v>137</v>
      </c>
      <c r="E67" s="357">
        <v>137</v>
      </c>
      <c r="F67" s="357">
        <v>137</v>
      </c>
      <c r="G67" s="357">
        <v>137</v>
      </c>
      <c r="H67" s="357">
        <v>137</v>
      </c>
      <c r="I67" s="357">
        <v>137</v>
      </c>
      <c r="J67" s="357">
        <v>137</v>
      </c>
      <c r="K67" s="357">
        <v>137</v>
      </c>
      <c r="L67" s="357">
        <v>137</v>
      </c>
      <c r="M67" s="357">
        <v>137</v>
      </c>
      <c r="N67" s="357">
        <v>136</v>
      </c>
      <c r="O67" s="349">
        <v>139</v>
      </c>
      <c r="P67" s="346">
        <v>139</v>
      </c>
      <c r="Q67" s="357">
        <v>116</v>
      </c>
      <c r="R67" s="357">
        <v>116</v>
      </c>
      <c r="S67" s="357">
        <v>158</v>
      </c>
      <c r="T67" s="357">
        <v>154</v>
      </c>
      <c r="U67" s="357">
        <v>155</v>
      </c>
      <c r="V67" s="357">
        <v>153</v>
      </c>
      <c r="W67" s="357">
        <v>152</v>
      </c>
      <c r="X67" s="357">
        <v>152</v>
      </c>
      <c r="Y67" s="357">
        <v>152</v>
      </c>
      <c r="Z67" s="357">
        <v>152</v>
      </c>
      <c r="AA67" s="349">
        <v>152</v>
      </c>
      <c r="AB67" s="346">
        <v>152</v>
      </c>
      <c r="AC67" s="357">
        <v>152</v>
      </c>
      <c r="AD67" s="357">
        <v>151</v>
      </c>
      <c r="AE67" s="357">
        <v>151</v>
      </c>
      <c r="AF67" s="357">
        <v>150</v>
      </c>
      <c r="AG67" s="357">
        <v>149</v>
      </c>
      <c r="AH67" s="357">
        <v>149</v>
      </c>
      <c r="AI67" s="357">
        <v>150</v>
      </c>
      <c r="AJ67" s="357">
        <v>150</v>
      </c>
      <c r="AK67" s="357">
        <v>149</v>
      </c>
      <c r="AL67" s="357">
        <v>148</v>
      </c>
      <c r="AM67" s="349">
        <v>148</v>
      </c>
      <c r="AN67" s="346">
        <v>148</v>
      </c>
      <c r="AO67" s="357">
        <v>147</v>
      </c>
      <c r="AP67" s="357">
        <v>147</v>
      </c>
      <c r="AQ67" s="357">
        <v>147</v>
      </c>
      <c r="AR67" s="357">
        <v>147</v>
      </c>
      <c r="AS67" s="357">
        <v>147</v>
      </c>
      <c r="AT67" s="357">
        <v>147</v>
      </c>
      <c r="AU67" s="357">
        <v>146</v>
      </c>
      <c r="AV67" s="357">
        <v>145</v>
      </c>
      <c r="AW67" s="357">
        <v>145</v>
      </c>
      <c r="AX67" s="357">
        <v>145</v>
      </c>
      <c r="AY67" s="349">
        <v>145</v>
      </c>
      <c r="AZ67" s="346">
        <v>144</v>
      </c>
      <c r="BA67" s="357">
        <v>143</v>
      </c>
      <c r="BB67" s="357">
        <v>142</v>
      </c>
      <c r="BC67" s="357">
        <v>142</v>
      </c>
      <c r="BD67" s="357">
        <v>142</v>
      </c>
      <c r="BE67" s="357">
        <v>141</v>
      </c>
      <c r="BF67" s="357">
        <v>136</v>
      </c>
      <c r="BG67" s="357">
        <v>135</v>
      </c>
      <c r="BH67" s="357">
        <v>135</v>
      </c>
      <c r="BI67" s="357">
        <v>134</v>
      </c>
      <c r="BJ67" s="357">
        <v>133</v>
      </c>
      <c r="BK67" s="345">
        <v>133</v>
      </c>
      <c r="BL67" s="346">
        <v>133</v>
      </c>
      <c r="BM67" s="357">
        <v>132</v>
      </c>
      <c r="BN67" s="357">
        <v>132</v>
      </c>
      <c r="BO67" s="357">
        <v>133</v>
      </c>
      <c r="BP67" s="357">
        <v>133</v>
      </c>
      <c r="BQ67" s="357">
        <v>133</v>
      </c>
      <c r="BR67" s="357">
        <v>133</v>
      </c>
      <c r="BS67" s="357">
        <v>130</v>
      </c>
      <c r="BT67" s="357">
        <v>130</v>
      </c>
      <c r="BU67" s="357">
        <v>129</v>
      </c>
      <c r="BV67" s="357">
        <v>127</v>
      </c>
      <c r="BW67" s="345">
        <v>127</v>
      </c>
      <c r="BX67" s="346">
        <v>127</v>
      </c>
      <c r="BY67" s="357">
        <v>126</v>
      </c>
      <c r="BZ67" s="357">
        <v>136</v>
      </c>
      <c r="CA67" s="357">
        <v>136</v>
      </c>
      <c r="CB67" s="357">
        <v>137</v>
      </c>
      <c r="CC67" s="357">
        <v>135</v>
      </c>
      <c r="CD67" s="357">
        <v>132</v>
      </c>
      <c r="CE67" s="357">
        <v>132</v>
      </c>
      <c r="CF67" s="357">
        <v>134</v>
      </c>
      <c r="CG67" s="357">
        <v>134</v>
      </c>
      <c r="CH67" s="357">
        <v>133</v>
      </c>
      <c r="CI67" s="345">
        <v>131</v>
      </c>
      <c r="CJ67" s="346">
        <v>132</v>
      </c>
      <c r="CK67" s="357">
        <v>131</v>
      </c>
      <c r="CL67" s="357">
        <v>130</v>
      </c>
      <c r="CM67" s="357">
        <v>129</v>
      </c>
      <c r="CN67" s="357">
        <v>128</v>
      </c>
      <c r="CO67" s="357">
        <v>128</v>
      </c>
      <c r="CP67" s="357">
        <v>129</v>
      </c>
      <c r="CQ67" s="357">
        <v>130</v>
      </c>
      <c r="CR67" s="357">
        <v>130</v>
      </c>
      <c r="CS67" s="345">
        <v>129</v>
      </c>
      <c r="CT67" s="349">
        <v>129</v>
      </c>
      <c r="CU67" s="345">
        <v>129</v>
      </c>
      <c r="CV67" s="357">
        <v>127</v>
      </c>
      <c r="CW67" s="103">
        <v>-2</v>
      </c>
      <c r="CX67" s="83">
        <v>-1.5748031496062991</v>
      </c>
      <c r="CY67" s="103">
        <v>-4</v>
      </c>
      <c r="CZ67" s="83">
        <v>-3.0534351145038165</v>
      </c>
    </row>
    <row r="68" spans="1:104" ht="15" outlineLevel="2">
      <c r="A68" s="371">
        <v>237</v>
      </c>
      <c r="B68" s="14" t="s">
        <v>349</v>
      </c>
      <c r="C68" s="340" t="s">
        <v>355</v>
      </c>
      <c r="D68" s="346">
        <v>167</v>
      </c>
      <c r="E68" s="357">
        <v>167</v>
      </c>
      <c r="F68" s="357">
        <v>167</v>
      </c>
      <c r="G68" s="357">
        <v>167</v>
      </c>
      <c r="H68" s="357">
        <v>167</v>
      </c>
      <c r="I68" s="357">
        <v>168</v>
      </c>
      <c r="J68" s="357">
        <v>168</v>
      </c>
      <c r="K68" s="357">
        <v>168</v>
      </c>
      <c r="L68" s="357">
        <v>168</v>
      </c>
      <c r="M68" s="357">
        <v>168</v>
      </c>
      <c r="N68" s="357">
        <v>168</v>
      </c>
      <c r="O68" s="349">
        <v>179</v>
      </c>
      <c r="P68" s="346">
        <v>179</v>
      </c>
      <c r="Q68" s="357">
        <v>164</v>
      </c>
      <c r="R68" s="357">
        <v>162</v>
      </c>
      <c r="S68" s="357">
        <v>233</v>
      </c>
      <c r="T68" s="357">
        <v>230</v>
      </c>
      <c r="U68" s="357">
        <v>238</v>
      </c>
      <c r="V68" s="357">
        <v>236</v>
      </c>
      <c r="W68" s="357">
        <v>235</v>
      </c>
      <c r="X68" s="357">
        <v>235</v>
      </c>
      <c r="Y68" s="357">
        <v>239</v>
      </c>
      <c r="Z68" s="357">
        <v>238</v>
      </c>
      <c r="AA68" s="349">
        <v>238</v>
      </c>
      <c r="AB68" s="346">
        <v>237</v>
      </c>
      <c r="AC68" s="357">
        <v>236</v>
      </c>
      <c r="AD68" s="357">
        <v>235</v>
      </c>
      <c r="AE68" s="357">
        <v>235</v>
      </c>
      <c r="AF68" s="357">
        <v>233</v>
      </c>
      <c r="AG68" s="357">
        <v>232</v>
      </c>
      <c r="AH68" s="357">
        <v>232</v>
      </c>
      <c r="AI68" s="357">
        <v>234</v>
      </c>
      <c r="AJ68" s="357">
        <v>233</v>
      </c>
      <c r="AK68" s="357">
        <v>234</v>
      </c>
      <c r="AL68" s="357">
        <v>234</v>
      </c>
      <c r="AM68" s="349">
        <v>234</v>
      </c>
      <c r="AN68" s="346">
        <v>234</v>
      </c>
      <c r="AO68" s="357">
        <v>233</v>
      </c>
      <c r="AP68" s="357">
        <v>233</v>
      </c>
      <c r="AQ68" s="357">
        <v>232</v>
      </c>
      <c r="AR68" s="357">
        <v>231</v>
      </c>
      <c r="AS68" s="357">
        <v>231</v>
      </c>
      <c r="AT68" s="357">
        <v>230</v>
      </c>
      <c r="AU68" s="357">
        <v>229</v>
      </c>
      <c r="AV68" s="357">
        <v>229</v>
      </c>
      <c r="AW68" s="357">
        <v>227</v>
      </c>
      <c r="AX68" s="357">
        <v>227</v>
      </c>
      <c r="AY68" s="349">
        <v>227</v>
      </c>
      <c r="AZ68" s="346">
        <v>226</v>
      </c>
      <c r="BA68" s="357">
        <v>226</v>
      </c>
      <c r="BB68" s="357">
        <v>225</v>
      </c>
      <c r="BC68" s="357">
        <v>225</v>
      </c>
      <c r="BD68" s="357">
        <v>225</v>
      </c>
      <c r="BE68" s="357">
        <v>225</v>
      </c>
      <c r="BF68" s="357">
        <v>220</v>
      </c>
      <c r="BG68" s="357">
        <v>222</v>
      </c>
      <c r="BH68" s="357">
        <v>222</v>
      </c>
      <c r="BI68" s="357">
        <v>221</v>
      </c>
      <c r="BJ68" s="357">
        <v>218</v>
      </c>
      <c r="BK68" s="345">
        <v>218</v>
      </c>
      <c r="BL68" s="346">
        <v>216</v>
      </c>
      <c r="BM68" s="357">
        <v>216</v>
      </c>
      <c r="BN68" s="357">
        <v>219</v>
      </c>
      <c r="BO68" s="357">
        <v>219</v>
      </c>
      <c r="BP68" s="357">
        <v>219</v>
      </c>
      <c r="BQ68" s="357">
        <v>219</v>
      </c>
      <c r="BR68" s="357">
        <v>215</v>
      </c>
      <c r="BS68" s="357">
        <v>215</v>
      </c>
      <c r="BT68" s="357">
        <v>215</v>
      </c>
      <c r="BU68" s="357">
        <v>215</v>
      </c>
      <c r="BV68" s="357">
        <v>216</v>
      </c>
      <c r="BW68" s="345">
        <v>216</v>
      </c>
      <c r="BX68" s="346">
        <v>218</v>
      </c>
      <c r="BY68" s="357">
        <v>215</v>
      </c>
      <c r="BZ68" s="357">
        <v>224</v>
      </c>
      <c r="CA68" s="357">
        <v>225</v>
      </c>
      <c r="CB68" s="357">
        <v>226</v>
      </c>
      <c r="CC68" s="357">
        <v>225</v>
      </c>
      <c r="CD68" s="357">
        <v>225</v>
      </c>
      <c r="CE68" s="357">
        <v>225</v>
      </c>
      <c r="CF68" s="357">
        <v>226</v>
      </c>
      <c r="CG68" s="357">
        <v>225</v>
      </c>
      <c r="CH68" s="357">
        <v>222</v>
      </c>
      <c r="CI68" s="345">
        <v>222</v>
      </c>
      <c r="CJ68" s="346">
        <v>222</v>
      </c>
      <c r="CK68" s="357">
        <v>218</v>
      </c>
      <c r="CL68" s="357">
        <v>217</v>
      </c>
      <c r="CM68" s="357">
        <v>220</v>
      </c>
      <c r="CN68" s="357">
        <v>221</v>
      </c>
      <c r="CO68" s="357">
        <v>221</v>
      </c>
      <c r="CP68" s="357">
        <v>218</v>
      </c>
      <c r="CQ68" s="357">
        <v>220</v>
      </c>
      <c r="CR68" s="357">
        <v>221</v>
      </c>
      <c r="CS68" s="345">
        <v>220</v>
      </c>
      <c r="CT68" s="349">
        <v>219</v>
      </c>
      <c r="CU68" s="345">
        <v>219</v>
      </c>
      <c r="CV68" s="357">
        <v>218</v>
      </c>
      <c r="CW68" s="103">
        <v>-1</v>
      </c>
      <c r="CX68" s="83">
        <v>-0.45871559633027525</v>
      </c>
      <c r="CY68" s="103">
        <v>-4</v>
      </c>
      <c r="CZ68" s="83">
        <v>-1.8018018018018018</v>
      </c>
    </row>
    <row r="69" spans="1:104" ht="15" outlineLevel="2">
      <c r="A69" s="371">
        <v>264</v>
      </c>
      <c r="B69" s="14" t="s">
        <v>349</v>
      </c>
      <c r="C69" s="340" t="s">
        <v>356</v>
      </c>
      <c r="D69" s="346">
        <v>81</v>
      </c>
      <c r="E69" s="357">
        <v>81</v>
      </c>
      <c r="F69" s="357">
        <v>81</v>
      </c>
      <c r="G69" s="357">
        <v>81</v>
      </c>
      <c r="H69" s="357">
        <v>81</v>
      </c>
      <c r="I69" s="357">
        <v>84</v>
      </c>
      <c r="J69" s="357">
        <v>84</v>
      </c>
      <c r="K69" s="357">
        <v>84</v>
      </c>
      <c r="L69" s="357">
        <v>84</v>
      </c>
      <c r="M69" s="357">
        <v>84</v>
      </c>
      <c r="N69" s="357">
        <v>83</v>
      </c>
      <c r="O69" s="349">
        <v>91</v>
      </c>
      <c r="P69" s="346">
        <v>90</v>
      </c>
      <c r="Q69" s="357">
        <v>81</v>
      </c>
      <c r="R69" s="357">
        <v>80</v>
      </c>
      <c r="S69" s="357">
        <v>116</v>
      </c>
      <c r="T69" s="357">
        <v>114</v>
      </c>
      <c r="U69" s="357">
        <v>119</v>
      </c>
      <c r="V69" s="357">
        <v>118</v>
      </c>
      <c r="W69" s="357">
        <v>118</v>
      </c>
      <c r="X69" s="357">
        <v>118</v>
      </c>
      <c r="Y69" s="357">
        <v>119</v>
      </c>
      <c r="Z69" s="357">
        <v>119</v>
      </c>
      <c r="AA69" s="349">
        <v>121</v>
      </c>
      <c r="AB69" s="346">
        <v>121</v>
      </c>
      <c r="AC69" s="357">
        <v>121</v>
      </c>
      <c r="AD69" s="357">
        <v>121</v>
      </c>
      <c r="AE69" s="357">
        <v>121</v>
      </c>
      <c r="AF69" s="357">
        <v>123</v>
      </c>
      <c r="AG69" s="357">
        <v>121</v>
      </c>
      <c r="AH69" s="357">
        <v>121</v>
      </c>
      <c r="AI69" s="357">
        <v>122</v>
      </c>
      <c r="AJ69" s="357">
        <v>122</v>
      </c>
      <c r="AK69" s="357">
        <v>123</v>
      </c>
      <c r="AL69" s="357">
        <v>123</v>
      </c>
      <c r="AM69" s="349">
        <v>123</v>
      </c>
      <c r="AN69" s="346">
        <v>123</v>
      </c>
      <c r="AO69" s="357">
        <v>124</v>
      </c>
      <c r="AP69" s="357">
        <v>124</v>
      </c>
      <c r="AQ69" s="357">
        <v>124</v>
      </c>
      <c r="AR69" s="357">
        <v>124</v>
      </c>
      <c r="AS69" s="357">
        <v>124</v>
      </c>
      <c r="AT69" s="357">
        <v>124</v>
      </c>
      <c r="AU69" s="357">
        <v>122</v>
      </c>
      <c r="AV69" s="357">
        <v>122</v>
      </c>
      <c r="AW69" s="357">
        <v>122</v>
      </c>
      <c r="AX69" s="357">
        <v>121</v>
      </c>
      <c r="AY69" s="349">
        <v>121</v>
      </c>
      <c r="AZ69" s="346">
        <v>121</v>
      </c>
      <c r="BA69" s="357">
        <v>121</v>
      </c>
      <c r="BB69" s="357">
        <v>120</v>
      </c>
      <c r="BC69" s="357">
        <v>120</v>
      </c>
      <c r="BD69" s="357">
        <v>118</v>
      </c>
      <c r="BE69" s="357">
        <v>118</v>
      </c>
      <c r="BF69" s="357">
        <v>116</v>
      </c>
      <c r="BG69" s="357">
        <v>116</v>
      </c>
      <c r="BH69" s="357">
        <v>116</v>
      </c>
      <c r="BI69" s="357">
        <v>116</v>
      </c>
      <c r="BJ69" s="357">
        <v>116</v>
      </c>
      <c r="BK69" s="345">
        <v>115</v>
      </c>
      <c r="BL69" s="346">
        <v>114</v>
      </c>
      <c r="BM69" s="357">
        <v>114</v>
      </c>
      <c r="BN69" s="357">
        <v>117</v>
      </c>
      <c r="BO69" s="357">
        <v>117</v>
      </c>
      <c r="BP69" s="357">
        <v>117</v>
      </c>
      <c r="BQ69" s="357">
        <v>117</v>
      </c>
      <c r="BR69" s="357">
        <v>114</v>
      </c>
      <c r="BS69" s="357">
        <v>114</v>
      </c>
      <c r="BT69" s="357">
        <v>114</v>
      </c>
      <c r="BU69" s="357">
        <v>114</v>
      </c>
      <c r="BV69" s="357">
        <v>114</v>
      </c>
      <c r="BW69" s="345">
        <v>114</v>
      </c>
      <c r="BX69" s="346">
        <v>117</v>
      </c>
      <c r="BY69" s="357">
        <v>117</v>
      </c>
      <c r="BZ69" s="357">
        <v>127</v>
      </c>
      <c r="CA69" s="357">
        <v>127</v>
      </c>
      <c r="CB69" s="357">
        <v>128</v>
      </c>
      <c r="CC69" s="357">
        <v>127</v>
      </c>
      <c r="CD69" s="357">
        <v>128</v>
      </c>
      <c r="CE69" s="357">
        <v>127</v>
      </c>
      <c r="CF69" s="357">
        <v>127</v>
      </c>
      <c r="CG69" s="357">
        <v>128</v>
      </c>
      <c r="CH69" s="357">
        <v>128</v>
      </c>
      <c r="CI69" s="345">
        <v>128</v>
      </c>
      <c r="CJ69" s="346">
        <v>128</v>
      </c>
      <c r="CK69" s="357">
        <v>126</v>
      </c>
      <c r="CL69" s="357">
        <v>130</v>
      </c>
      <c r="CM69" s="357">
        <v>129</v>
      </c>
      <c r="CN69" s="357">
        <v>128</v>
      </c>
      <c r="CO69" s="357">
        <v>130</v>
      </c>
      <c r="CP69" s="357">
        <v>130</v>
      </c>
      <c r="CQ69" s="357">
        <v>132</v>
      </c>
      <c r="CR69" s="357">
        <v>132</v>
      </c>
      <c r="CS69" s="345">
        <v>131</v>
      </c>
      <c r="CT69" s="349">
        <v>131</v>
      </c>
      <c r="CU69" s="345">
        <v>132</v>
      </c>
      <c r="CV69" s="357">
        <v>131</v>
      </c>
      <c r="CW69" s="103">
        <v>-1</v>
      </c>
      <c r="CX69" s="83">
        <v>-0.76335877862595414</v>
      </c>
      <c r="CY69" s="103">
        <v>3</v>
      </c>
      <c r="CZ69" s="83">
        <v>2.34375</v>
      </c>
    </row>
    <row r="70" spans="1:104" ht="15" outlineLevel="2">
      <c r="A70" s="371">
        <v>310</v>
      </c>
      <c r="B70" s="14" t="s">
        <v>349</v>
      </c>
      <c r="C70" s="340" t="s">
        <v>357</v>
      </c>
      <c r="D70" s="346">
        <v>100</v>
      </c>
      <c r="E70" s="357">
        <v>100</v>
      </c>
      <c r="F70" s="357">
        <v>100</v>
      </c>
      <c r="G70" s="357">
        <v>100</v>
      </c>
      <c r="H70" s="357">
        <v>100</v>
      </c>
      <c r="I70" s="357">
        <v>101</v>
      </c>
      <c r="J70" s="357">
        <v>101</v>
      </c>
      <c r="K70" s="357">
        <v>101</v>
      </c>
      <c r="L70" s="357">
        <v>101</v>
      </c>
      <c r="M70" s="357">
        <v>101</v>
      </c>
      <c r="N70" s="357">
        <v>100</v>
      </c>
      <c r="O70" s="349">
        <v>105</v>
      </c>
      <c r="P70" s="346">
        <v>105</v>
      </c>
      <c r="Q70" s="357">
        <v>91</v>
      </c>
      <c r="R70" s="357">
        <v>90</v>
      </c>
      <c r="S70" s="357">
        <v>132</v>
      </c>
      <c r="T70" s="357">
        <v>130</v>
      </c>
      <c r="U70" s="357">
        <v>135</v>
      </c>
      <c r="V70" s="357">
        <v>136</v>
      </c>
      <c r="W70" s="357">
        <v>136</v>
      </c>
      <c r="X70" s="357">
        <v>136</v>
      </c>
      <c r="Y70" s="357">
        <v>137</v>
      </c>
      <c r="Z70" s="357">
        <v>137</v>
      </c>
      <c r="AA70" s="349">
        <v>138</v>
      </c>
      <c r="AB70" s="346">
        <v>138</v>
      </c>
      <c r="AC70" s="357">
        <v>135</v>
      </c>
      <c r="AD70" s="357">
        <v>135</v>
      </c>
      <c r="AE70" s="357">
        <v>135</v>
      </c>
      <c r="AF70" s="357">
        <v>135</v>
      </c>
      <c r="AG70" s="357">
        <v>135</v>
      </c>
      <c r="AH70" s="357">
        <v>135</v>
      </c>
      <c r="AI70" s="357">
        <v>136</v>
      </c>
      <c r="AJ70" s="357">
        <v>136</v>
      </c>
      <c r="AK70" s="357">
        <v>136</v>
      </c>
      <c r="AL70" s="357">
        <v>136</v>
      </c>
      <c r="AM70" s="349">
        <v>136</v>
      </c>
      <c r="AN70" s="346">
        <v>136</v>
      </c>
      <c r="AO70" s="357">
        <v>136</v>
      </c>
      <c r="AP70" s="357">
        <v>135</v>
      </c>
      <c r="AQ70" s="357">
        <v>135</v>
      </c>
      <c r="AR70" s="357">
        <v>135</v>
      </c>
      <c r="AS70" s="357">
        <v>134</v>
      </c>
      <c r="AT70" s="357">
        <v>134</v>
      </c>
      <c r="AU70" s="357">
        <v>133</v>
      </c>
      <c r="AV70" s="357">
        <v>133</v>
      </c>
      <c r="AW70" s="357">
        <v>132</v>
      </c>
      <c r="AX70" s="357">
        <v>132</v>
      </c>
      <c r="AY70" s="349">
        <v>132</v>
      </c>
      <c r="AZ70" s="346">
        <v>132</v>
      </c>
      <c r="BA70" s="357">
        <v>132</v>
      </c>
      <c r="BB70" s="357">
        <v>131</v>
      </c>
      <c r="BC70" s="357">
        <v>131</v>
      </c>
      <c r="BD70" s="357">
        <v>130</v>
      </c>
      <c r="BE70" s="357">
        <v>129</v>
      </c>
      <c r="BF70" s="357">
        <v>126</v>
      </c>
      <c r="BG70" s="357">
        <v>124</v>
      </c>
      <c r="BH70" s="357">
        <v>124</v>
      </c>
      <c r="BI70" s="357">
        <v>124</v>
      </c>
      <c r="BJ70" s="357">
        <v>125</v>
      </c>
      <c r="BK70" s="345">
        <v>125</v>
      </c>
      <c r="BL70" s="346">
        <v>125</v>
      </c>
      <c r="BM70" s="357">
        <v>125</v>
      </c>
      <c r="BN70" s="357">
        <v>125</v>
      </c>
      <c r="BO70" s="357">
        <v>125</v>
      </c>
      <c r="BP70" s="357">
        <v>125</v>
      </c>
      <c r="BQ70" s="357">
        <v>127</v>
      </c>
      <c r="BR70" s="357">
        <v>126</v>
      </c>
      <c r="BS70" s="357">
        <v>128</v>
      </c>
      <c r="BT70" s="357">
        <v>128</v>
      </c>
      <c r="BU70" s="357">
        <v>127</v>
      </c>
      <c r="BV70" s="357">
        <v>128</v>
      </c>
      <c r="BW70" s="345">
        <v>128</v>
      </c>
      <c r="BX70" s="346">
        <v>128</v>
      </c>
      <c r="BY70" s="357">
        <v>127</v>
      </c>
      <c r="BZ70" s="357">
        <v>130</v>
      </c>
      <c r="CA70" s="357">
        <v>130</v>
      </c>
      <c r="CB70" s="357">
        <v>130</v>
      </c>
      <c r="CC70" s="357">
        <v>130</v>
      </c>
      <c r="CD70" s="357">
        <v>129</v>
      </c>
      <c r="CE70" s="357">
        <v>129</v>
      </c>
      <c r="CF70" s="357">
        <v>129</v>
      </c>
      <c r="CG70" s="357">
        <v>133</v>
      </c>
      <c r="CH70" s="357">
        <v>133</v>
      </c>
      <c r="CI70" s="345">
        <v>134</v>
      </c>
      <c r="CJ70" s="346">
        <v>135</v>
      </c>
      <c r="CK70" s="357">
        <v>134</v>
      </c>
      <c r="CL70" s="357">
        <v>134</v>
      </c>
      <c r="CM70" s="357">
        <v>135</v>
      </c>
      <c r="CN70" s="357">
        <v>134</v>
      </c>
      <c r="CO70" s="357">
        <v>136</v>
      </c>
      <c r="CP70" s="357">
        <v>135</v>
      </c>
      <c r="CQ70" s="357">
        <v>135</v>
      </c>
      <c r="CR70" s="357">
        <v>136</v>
      </c>
      <c r="CS70" s="345">
        <v>136</v>
      </c>
      <c r="CT70" s="349">
        <v>137</v>
      </c>
      <c r="CU70" s="345">
        <v>136</v>
      </c>
      <c r="CV70" s="357">
        <v>135</v>
      </c>
      <c r="CW70" s="103">
        <v>-1</v>
      </c>
      <c r="CX70" s="83">
        <v>-0.74074074074074081</v>
      </c>
      <c r="CY70" s="103">
        <v>1</v>
      </c>
      <c r="CZ70" s="83">
        <v>0.74626865671641784</v>
      </c>
    </row>
    <row r="71" spans="1:104" ht="15" outlineLevel="2">
      <c r="A71" s="371">
        <v>315</v>
      </c>
      <c r="B71" s="14" t="s">
        <v>349</v>
      </c>
      <c r="C71" s="340" t="s">
        <v>358</v>
      </c>
      <c r="D71" s="346">
        <v>65</v>
      </c>
      <c r="E71" s="357">
        <v>65</v>
      </c>
      <c r="F71" s="357">
        <v>65</v>
      </c>
      <c r="G71" s="357">
        <v>65</v>
      </c>
      <c r="H71" s="357">
        <v>65</v>
      </c>
      <c r="I71" s="357">
        <v>65</v>
      </c>
      <c r="J71" s="357">
        <v>65</v>
      </c>
      <c r="K71" s="357">
        <v>65</v>
      </c>
      <c r="L71" s="357">
        <v>65</v>
      </c>
      <c r="M71" s="357">
        <v>65</v>
      </c>
      <c r="N71" s="357">
        <v>65</v>
      </c>
      <c r="O71" s="349">
        <v>67</v>
      </c>
      <c r="P71" s="346">
        <v>65</v>
      </c>
      <c r="Q71" s="357">
        <v>56</v>
      </c>
      <c r="R71" s="357">
        <v>55</v>
      </c>
      <c r="S71" s="357">
        <v>78</v>
      </c>
      <c r="T71" s="357">
        <v>78</v>
      </c>
      <c r="U71" s="357">
        <v>81</v>
      </c>
      <c r="V71" s="357">
        <v>81</v>
      </c>
      <c r="W71" s="357">
        <v>82</v>
      </c>
      <c r="X71" s="357">
        <v>82</v>
      </c>
      <c r="Y71" s="357">
        <v>83</v>
      </c>
      <c r="Z71" s="357">
        <v>83</v>
      </c>
      <c r="AA71" s="349">
        <v>85</v>
      </c>
      <c r="AB71" s="346">
        <v>85</v>
      </c>
      <c r="AC71" s="357">
        <v>85</v>
      </c>
      <c r="AD71" s="357">
        <v>86</v>
      </c>
      <c r="AE71" s="357">
        <v>86</v>
      </c>
      <c r="AF71" s="357">
        <v>87</v>
      </c>
      <c r="AG71" s="357">
        <v>87</v>
      </c>
      <c r="AH71" s="357">
        <v>87</v>
      </c>
      <c r="AI71" s="357">
        <v>90</v>
      </c>
      <c r="AJ71" s="357">
        <v>91</v>
      </c>
      <c r="AK71" s="357">
        <v>90</v>
      </c>
      <c r="AL71" s="357">
        <v>90</v>
      </c>
      <c r="AM71" s="349">
        <v>90</v>
      </c>
      <c r="AN71" s="346">
        <v>90</v>
      </c>
      <c r="AO71" s="357">
        <v>90</v>
      </c>
      <c r="AP71" s="357">
        <v>90</v>
      </c>
      <c r="AQ71" s="357">
        <v>90</v>
      </c>
      <c r="AR71" s="357">
        <v>90</v>
      </c>
      <c r="AS71" s="357">
        <v>90</v>
      </c>
      <c r="AT71" s="357">
        <v>90</v>
      </c>
      <c r="AU71" s="357">
        <v>90</v>
      </c>
      <c r="AV71" s="357">
        <v>90</v>
      </c>
      <c r="AW71" s="357">
        <v>90</v>
      </c>
      <c r="AX71" s="357">
        <v>89</v>
      </c>
      <c r="AY71" s="349">
        <v>89</v>
      </c>
      <c r="AZ71" s="346">
        <v>89</v>
      </c>
      <c r="BA71" s="357">
        <v>88</v>
      </c>
      <c r="BB71" s="357">
        <v>87</v>
      </c>
      <c r="BC71" s="357">
        <v>86</v>
      </c>
      <c r="BD71" s="357">
        <v>86</v>
      </c>
      <c r="BE71" s="357">
        <v>86</v>
      </c>
      <c r="BF71" s="357">
        <v>85</v>
      </c>
      <c r="BG71" s="357">
        <v>84</v>
      </c>
      <c r="BH71" s="357">
        <v>84</v>
      </c>
      <c r="BI71" s="357">
        <v>83</v>
      </c>
      <c r="BJ71" s="357">
        <v>84</v>
      </c>
      <c r="BK71" s="345">
        <v>84</v>
      </c>
      <c r="BL71" s="346">
        <v>84</v>
      </c>
      <c r="BM71" s="357">
        <v>84</v>
      </c>
      <c r="BN71" s="357">
        <v>84</v>
      </c>
      <c r="BO71" s="357">
        <v>83</v>
      </c>
      <c r="BP71" s="357">
        <v>83</v>
      </c>
      <c r="BQ71" s="357">
        <v>83</v>
      </c>
      <c r="BR71" s="357">
        <v>83</v>
      </c>
      <c r="BS71" s="357">
        <v>84</v>
      </c>
      <c r="BT71" s="357">
        <v>84</v>
      </c>
      <c r="BU71" s="357">
        <v>83</v>
      </c>
      <c r="BV71" s="357">
        <v>83</v>
      </c>
      <c r="BW71" s="345">
        <v>82</v>
      </c>
      <c r="BX71" s="346">
        <v>83</v>
      </c>
      <c r="BY71" s="357">
        <v>80</v>
      </c>
      <c r="BZ71" s="357">
        <v>81</v>
      </c>
      <c r="CA71" s="357">
        <v>81</v>
      </c>
      <c r="CB71" s="357">
        <v>82</v>
      </c>
      <c r="CC71" s="357">
        <v>82</v>
      </c>
      <c r="CD71" s="357">
        <v>82</v>
      </c>
      <c r="CE71" s="357">
        <v>82</v>
      </c>
      <c r="CF71" s="357">
        <v>82</v>
      </c>
      <c r="CG71" s="357">
        <v>84</v>
      </c>
      <c r="CH71" s="357">
        <v>84</v>
      </c>
      <c r="CI71" s="345">
        <v>83</v>
      </c>
      <c r="CJ71" s="346">
        <v>83</v>
      </c>
      <c r="CK71" s="357">
        <v>82</v>
      </c>
      <c r="CL71" s="357">
        <v>82</v>
      </c>
      <c r="CM71" s="357">
        <v>84</v>
      </c>
      <c r="CN71" s="357">
        <v>84</v>
      </c>
      <c r="CO71" s="357">
        <v>84</v>
      </c>
      <c r="CP71" s="357">
        <v>84</v>
      </c>
      <c r="CQ71" s="357">
        <v>84</v>
      </c>
      <c r="CR71" s="357">
        <v>85</v>
      </c>
      <c r="CS71" s="345">
        <v>84</v>
      </c>
      <c r="CT71" s="349">
        <v>84</v>
      </c>
      <c r="CU71" s="345">
        <v>86</v>
      </c>
      <c r="CV71" s="357">
        <v>86</v>
      </c>
      <c r="CW71" s="103">
        <v>0</v>
      </c>
      <c r="CX71" s="83">
        <v>0</v>
      </c>
      <c r="CY71" s="103">
        <v>3</v>
      </c>
      <c r="CZ71" s="83">
        <v>3.6144578313253009</v>
      </c>
    </row>
    <row r="72" spans="1:104" ht="15" outlineLevel="2">
      <c r="A72" s="371">
        <v>361</v>
      </c>
      <c r="B72" s="14" t="s">
        <v>349</v>
      </c>
      <c r="C72" s="340" t="s">
        <v>359</v>
      </c>
      <c r="D72" s="346">
        <v>558</v>
      </c>
      <c r="E72" s="357">
        <v>558</v>
      </c>
      <c r="F72" s="357">
        <v>558</v>
      </c>
      <c r="G72" s="357">
        <v>558</v>
      </c>
      <c r="H72" s="357">
        <v>558</v>
      </c>
      <c r="I72" s="357">
        <v>571</v>
      </c>
      <c r="J72" s="357">
        <v>571</v>
      </c>
      <c r="K72" s="357">
        <v>571</v>
      </c>
      <c r="L72" s="357">
        <v>571</v>
      </c>
      <c r="M72" s="357">
        <v>571</v>
      </c>
      <c r="N72" s="357">
        <v>570</v>
      </c>
      <c r="O72" s="349">
        <v>612</v>
      </c>
      <c r="P72" s="346">
        <v>611</v>
      </c>
      <c r="Q72" s="357">
        <v>518</v>
      </c>
      <c r="R72" s="357">
        <v>514</v>
      </c>
      <c r="S72" s="357">
        <v>612</v>
      </c>
      <c r="T72" s="357">
        <v>601</v>
      </c>
      <c r="U72" s="357">
        <v>612</v>
      </c>
      <c r="V72" s="357">
        <v>605</v>
      </c>
      <c r="W72" s="357">
        <v>606</v>
      </c>
      <c r="X72" s="357">
        <v>606</v>
      </c>
      <c r="Y72" s="357">
        <v>611</v>
      </c>
      <c r="Z72" s="357">
        <v>611</v>
      </c>
      <c r="AA72" s="349">
        <v>612</v>
      </c>
      <c r="AB72" s="346">
        <v>611</v>
      </c>
      <c r="AC72" s="357">
        <v>611</v>
      </c>
      <c r="AD72" s="357">
        <v>614</v>
      </c>
      <c r="AE72" s="357">
        <v>613</v>
      </c>
      <c r="AF72" s="357">
        <v>601</v>
      </c>
      <c r="AG72" s="357">
        <v>599</v>
      </c>
      <c r="AH72" s="357">
        <v>596</v>
      </c>
      <c r="AI72" s="357">
        <v>596</v>
      </c>
      <c r="AJ72" s="357">
        <v>600</v>
      </c>
      <c r="AK72" s="357">
        <v>601</v>
      </c>
      <c r="AL72" s="357">
        <v>604</v>
      </c>
      <c r="AM72" s="349">
        <v>603</v>
      </c>
      <c r="AN72" s="346">
        <v>600</v>
      </c>
      <c r="AO72" s="357">
        <v>601</v>
      </c>
      <c r="AP72" s="357">
        <v>600</v>
      </c>
      <c r="AQ72" s="357">
        <v>599</v>
      </c>
      <c r="AR72" s="357">
        <v>596</v>
      </c>
      <c r="AS72" s="357">
        <v>595</v>
      </c>
      <c r="AT72" s="357">
        <v>595</v>
      </c>
      <c r="AU72" s="357">
        <v>592</v>
      </c>
      <c r="AV72" s="357">
        <v>591</v>
      </c>
      <c r="AW72" s="357">
        <v>590</v>
      </c>
      <c r="AX72" s="357">
        <v>589</v>
      </c>
      <c r="AY72" s="349">
        <v>588</v>
      </c>
      <c r="AZ72" s="346">
        <v>587</v>
      </c>
      <c r="BA72" s="357">
        <v>582</v>
      </c>
      <c r="BB72" s="357">
        <v>580</v>
      </c>
      <c r="BC72" s="357">
        <v>579</v>
      </c>
      <c r="BD72" s="357">
        <v>577</v>
      </c>
      <c r="BE72" s="357">
        <v>573</v>
      </c>
      <c r="BF72" s="357">
        <v>566</v>
      </c>
      <c r="BG72" s="357">
        <v>562</v>
      </c>
      <c r="BH72" s="357">
        <v>559</v>
      </c>
      <c r="BI72" s="357">
        <v>561</v>
      </c>
      <c r="BJ72" s="357">
        <v>557</v>
      </c>
      <c r="BK72" s="345">
        <v>554</v>
      </c>
      <c r="BL72" s="346">
        <v>553</v>
      </c>
      <c r="BM72" s="357">
        <v>553</v>
      </c>
      <c r="BN72" s="357">
        <v>561</v>
      </c>
      <c r="BO72" s="357">
        <v>563</v>
      </c>
      <c r="BP72" s="357">
        <v>563</v>
      </c>
      <c r="BQ72" s="357">
        <v>568</v>
      </c>
      <c r="BR72" s="357">
        <v>558</v>
      </c>
      <c r="BS72" s="357">
        <v>554</v>
      </c>
      <c r="BT72" s="357">
        <v>554</v>
      </c>
      <c r="BU72" s="357">
        <v>552</v>
      </c>
      <c r="BV72" s="357">
        <v>549</v>
      </c>
      <c r="BW72" s="345">
        <v>548</v>
      </c>
      <c r="BX72" s="346">
        <v>552</v>
      </c>
      <c r="BY72" s="357">
        <v>542</v>
      </c>
      <c r="BZ72" s="357">
        <v>625</v>
      </c>
      <c r="CA72" s="357">
        <v>551</v>
      </c>
      <c r="CB72" s="357">
        <v>569</v>
      </c>
      <c r="CC72" s="357">
        <v>554</v>
      </c>
      <c r="CD72" s="357">
        <v>548</v>
      </c>
      <c r="CE72" s="357">
        <v>546</v>
      </c>
      <c r="CF72" s="357">
        <v>542</v>
      </c>
      <c r="CG72" s="357">
        <v>542</v>
      </c>
      <c r="CH72" s="357">
        <v>527</v>
      </c>
      <c r="CI72" s="345">
        <v>513</v>
      </c>
      <c r="CJ72" s="346">
        <v>524</v>
      </c>
      <c r="CK72" s="357">
        <v>517</v>
      </c>
      <c r="CL72" s="357">
        <v>516</v>
      </c>
      <c r="CM72" s="357">
        <v>523</v>
      </c>
      <c r="CN72" s="357">
        <v>525</v>
      </c>
      <c r="CO72" s="357">
        <v>534</v>
      </c>
      <c r="CP72" s="357">
        <v>527</v>
      </c>
      <c r="CQ72" s="357">
        <v>536</v>
      </c>
      <c r="CR72" s="357">
        <v>537</v>
      </c>
      <c r="CS72" s="345">
        <v>537</v>
      </c>
      <c r="CT72" s="349">
        <v>531</v>
      </c>
      <c r="CU72" s="345">
        <v>531</v>
      </c>
      <c r="CV72" s="357">
        <v>529</v>
      </c>
      <c r="CW72" s="103">
        <v>-2</v>
      </c>
      <c r="CX72" s="83">
        <v>-0.3780718336483932</v>
      </c>
      <c r="CY72" s="103">
        <v>16</v>
      </c>
      <c r="CZ72" s="83">
        <v>3.1189083820662766</v>
      </c>
    </row>
    <row r="73" spans="1:104" ht="15" outlineLevel="2">
      <c r="A73" s="371">
        <v>647</v>
      </c>
      <c r="B73" s="14" t="s">
        <v>349</v>
      </c>
      <c r="C73" s="340" t="s">
        <v>360</v>
      </c>
      <c r="D73" s="346">
        <v>124</v>
      </c>
      <c r="E73" s="357">
        <v>124</v>
      </c>
      <c r="F73" s="357">
        <v>124</v>
      </c>
      <c r="G73" s="357">
        <v>124</v>
      </c>
      <c r="H73" s="357">
        <v>124</v>
      </c>
      <c r="I73" s="357">
        <v>126</v>
      </c>
      <c r="J73" s="357">
        <v>126</v>
      </c>
      <c r="K73" s="357">
        <v>126</v>
      </c>
      <c r="L73" s="357">
        <v>126</v>
      </c>
      <c r="M73" s="357">
        <v>126</v>
      </c>
      <c r="N73" s="357">
        <v>123</v>
      </c>
      <c r="O73" s="349">
        <v>138</v>
      </c>
      <c r="P73" s="346">
        <v>138</v>
      </c>
      <c r="Q73" s="357">
        <v>104</v>
      </c>
      <c r="R73" s="357">
        <v>104</v>
      </c>
      <c r="S73" s="357">
        <v>133</v>
      </c>
      <c r="T73" s="357">
        <v>132</v>
      </c>
      <c r="U73" s="357">
        <v>133</v>
      </c>
      <c r="V73" s="357">
        <v>133</v>
      </c>
      <c r="W73" s="357">
        <v>132</v>
      </c>
      <c r="X73" s="357">
        <v>132</v>
      </c>
      <c r="Y73" s="357">
        <v>132</v>
      </c>
      <c r="Z73" s="357">
        <v>132</v>
      </c>
      <c r="AA73" s="349">
        <v>131</v>
      </c>
      <c r="AB73" s="346">
        <v>131</v>
      </c>
      <c r="AC73" s="357">
        <v>131</v>
      </c>
      <c r="AD73" s="357">
        <v>130</v>
      </c>
      <c r="AE73" s="357">
        <v>130</v>
      </c>
      <c r="AF73" s="357">
        <v>137</v>
      </c>
      <c r="AG73" s="357">
        <v>137</v>
      </c>
      <c r="AH73" s="357">
        <v>138</v>
      </c>
      <c r="AI73" s="357">
        <v>138</v>
      </c>
      <c r="AJ73" s="357">
        <v>137</v>
      </c>
      <c r="AK73" s="357">
        <v>136</v>
      </c>
      <c r="AL73" s="357">
        <v>135</v>
      </c>
      <c r="AM73" s="349">
        <v>134</v>
      </c>
      <c r="AN73" s="346">
        <v>134</v>
      </c>
      <c r="AO73" s="357">
        <v>134</v>
      </c>
      <c r="AP73" s="357">
        <v>134</v>
      </c>
      <c r="AQ73" s="357">
        <v>133</v>
      </c>
      <c r="AR73" s="357">
        <v>133</v>
      </c>
      <c r="AS73" s="357">
        <v>132</v>
      </c>
      <c r="AT73" s="357">
        <v>132</v>
      </c>
      <c r="AU73" s="357">
        <v>132</v>
      </c>
      <c r="AV73" s="357">
        <v>132</v>
      </c>
      <c r="AW73" s="357">
        <v>132</v>
      </c>
      <c r="AX73" s="357">
        <v>130</v>
      </c>
      <c r="AY73" s="349">
        <v>130</v>
      </c>
      <c r="AZ73" s="346">
        <v>130</v>
      </c>
      <c r="BA73" s="357">
        <v>130</v>
      </c>
      <c r="BB73" s="357">
        <v>128</v>
      </c>
      <c r="BC73" s="357">
        <v>129</v>
      </c>
      <c r="BD73" s="357">
        <v>128</v>
      </c>
      <c r="BE73" s="357">
        <v>128</v>
      </c>
      <c r="BF73" s="357">
        <v>125</v>
      </c>
      <c r="BG73" s="357">
        <v>121</v>
      </c>
      <c r="BH73" s="357">
        <v>121</v>
      </c>
      <c r="BI73" s="357">
        <v>121</v>
      </c>
      <c r="BJ73" s="357">
        <v>122</v>
      </c>
      <c r="BK73" s="345">
        <v>122</v>
      </c>
      <c r="BL73" s="346">
        <v>122</v>
      </c>
      <c r="BM73" s="357">
        <v>122</v>
      </c>
      <c r="BN73" s="357">
        <v>122</v>
      </c>
      <c r="BO73" s="357">
        <v>123</v>
      </c>
      <c r="BP73" s="357">
        <v>123</v>
      </c>
      <c r="BQ73" s="357">
        <v>124</v>
      </c>
      <c r="BR73" s="357">
        <v>124</v>
      </c>
      <c r="BS73" s="357">
        <v>124</v>
      </c>
      <c r="BT73" s="357">
        <v>124</v>
      </c>
      <c r="BU73" s="357">
        <v>124</v>
      </c>
      <c r="BV73" s="357">
        <v>124</v>
      </c>
      <c r="BW73" s="345">
        <v>124</v>
      </c>
      <c r="BX73" s="346">
        <v>125</v>
      </c>
      <c r="BY73" s="357">
        <v>127</v>
      </c>
      <c r="BZ73" s="357">
        <v>137</v>
      </c>
      <c r="CA73" s="357">
        <v>138</v>
      </c>
      <c r="CB73" s="357">
        <v>138</v>
      </c>
      <c r="CC73" s="357">
        <v>136</v>
      </c>
      <c r="CD73" s="357">
        <v>136</v>
      </c>
      <c r="CE73" s="357">
        <v>136</v>
      </c>
      <c r="CF73" s="357">
        <v>135</v>
      </c>
      <c r="CG73" s="357">
        <v>136</v>
      </c>
      <c r="CH73" s="357">
        <v>136</v>
      </c>
      <c r="CI73" s="345">
        <v>135</v>
      </c>
      <c r="CJ73" s="346">
        <v>135</v>
      </c>
      <c r="CK73" s="357">
        <v>137</v>
      </c>
      <c r="CL73" s="357">
        <v>137</v>
      </c>
      <c r="CM73" s="357">
        <v>137</v>
      </c>
      <c r="CN73" s="357">
        <v>136</v>
      </c>
      <c r="CO73" s="357">
        <v>136</v>
      </c>
      <c r="CP73" s="357">
        <v>135</v>
      </c>
      <c r="CQ73" s="357">
        <v>135</v>
      </c>
      <c r="CR73" s="357">
        <v>137</v>
      </c>
      <c r="CS73" s="345">
        <v>132</v>
      </c>
      <c r="CT73" s="349">
        <v>135</v>
      </c>
      <c r="CU73" s="345">
        <v>135</v>
      </c>
      <c r="CV73" s="357">
        <v>135</v>
      </c>
      <c r="CW73" s="103">
        <v>0</v>
      </c>
      <c r="CX73" s="83">
        <v>0</v>
      </c>
      <c r="CY73" s="103">
        <v>0</v>
      </c>
      <c r="CZ73" s="83">
        <v>0</v>
      </c>
    </row>
    <row r="74" spans="1:104" ht="15" outlineLevel="2">
      <c r="A74" s="371">
        <v>658</v>
      </c>
      <c r="B74" s="14" t="s">
        <v>349</v>
      </c>
      <c r="C74" s="340" t="s">
        <v>361</v>
      </c>
      <c r="D74" s="346">
        <v>115</v>
      </c>
      <c r="E74" s="357">
        <v>115</v>
      </c>
      <c r="F74" s="357">
        <v>115</v>
      </c>
      <c r="G74" s="357">
        <v>115</v>
      </c>
      <c r="H74" s="357">
        <v>115</v>
      </c>
      <c r="I74" s="357">
        <v>115</v>
      </c>
      <c r="J74" s="357">
        <v>115</v>
      </c>
      <c r="K74" s="357">
        <v>115</v>
      </c>
      <c r="L74" s="357">
        <v>115</v>
      </c>
      <c r="M74" s="357">
        <v>115</v>
      </c>
      <c r="N74" s="357">
        <v>113</v>
      </c>
      <c r="O74" s="349">
        <v>118</v>
      </c>
      <c r="P74" s="346">
        <v>118</v>
      </c>
      <c r="Q74" s="357">
        <v>97</v>
      </c>
      <c r="R74" s="357">
        <v>96</v>
      </c>
      <c r="S74" s="357">
        <v>113</v>
      </c>
      <c r="T74" s="357">
        <v>111</v>
      </c>
      <c r="U74" s="357">
        <v>112</v>
      </c>
      <c r="V74" s="357">
        <v>110</v>
      </c>
      <c r="W74" s="357">
        <v>110</v>
      </c>
      <c r="X74" s="357">
        <v>108</v>
      </c>
      <c r="Y74" s="357">
        <v>108</v>
      </c>
      <c r="Z74" s="357">
        <v>107</v>
      </c>
      <c r="AA74" s="349">
        <v>107</v>
      </c>
      <c r="AB74" s="346">
        <v>107</v>
      </c>
      <c r="AC74" s="357">
        <v>107</v>
      </c>
      <c r="AD74" s="357">
        <v>107</v>
      </c>
      <c r="AE74" s="357">
        <v>107</v>
      </c>
      <c r="AF74" s="357">
        <v>109</v>
      </c>
      <c r="AG74" s="357">
        <v>109</v>
      </c>
      <c r="AH74" s="357">
        <v>109</v>
      </c>
      <c r="AI74" s="357">
        <v>108</v>
      </c>
      <c r="AJ74" s="357">
        <v>107</v>
      </c>
      <c r="AK74" s="357">
        <v>107</v>
      </c>
      <c r="AL74" s="357">
        <v>107</v>
      </c>
      <c r="AM74" s="349">
        <v>107</v>
      </c>
      <c r="AN74" s="346">
        <v>107</v>
      </c>
      <c r="AO74" s="357">
        <v>107</v>
      </c>
      <c r="AP74" s="357">
        <v>107</v>
      </c>
      <c r="AQ74" s="357">
        <v>107</v>
      </c>
      <c r="AR74" s="357">
        <v>107</v>
      </c>
      <c r="AS74" s="357">
        <v>107</v>
      </c>
      <c r="AT74" s="357">
        <v>107</v>
      </c>
      <c r="AU74" s="357">
        <v>104</v>
      </c>
      <c r="AV74" s="357">
        <v>101</v>
      </c>
      <c r="AW74" s="357">
        <v>101</v>
      </c>
      <c r="AX74" s="357">
        <v>101</v>
      </c>
      <c r="AY74" s="349">
        <v>101</v>
      </c>
      <c r="AZ74" s="346">
        <v>101</v>
      </c>
      <c r="BA74" s="357">
        <v>101</v>
      </c>
      <c r="BB74" s="357">
        <v>101</v>
      </c>
      <c r="BC74" s="357">
        <v>100</v>
      </c>
      <c r="BD74" s="357">
        <v>100</v>
      </c>
      <c r="BE74" s="357">
        <v>100</v>
      </c>
      <c r="BF74" s="357">
        <v>97</v>
      </c>
      <c r="BG74" s="357">
        <v>99</v>
      </c>
      <c r="BH74" s="357">
        <v>99</v>
      </c>
      <c r="BI74" s="357">
        <v>99</v>
      </c>
      <c r="BJ74" s="357">
        <v>97</v>
      </c>
      <c r="BK74" s="345">
        <v>96</v>
      </c>
      <c r="BL74" s="346">
        <v>96</v>
      </c>
      <c r="BM74" s="357">
        <v>96</v>
      </c>
      <c r="BN74" s="357">
        <v>100</v>
      </c>
      <c r="BO74" s="357">
        <v>100</v>
      </c>
      <c r="BP74" s="357">
        <v>100</v>
      </c>
      <c r="BQ74" s="357">
        <v>100</v>
      </c>
      <c r="BR74" s="357">
        <v>99</v>
      </c>
      <c r="BS74" s="357">
        <v>98</v>
      </c>
      <c r="BT74" s="357">
        <v>97</v>
      </c>
      <c r="BU74" s="357">
        <v>96</v>
      </c>
      <c r="BV74" s="357">
        <v>96</v>
      </c>
      <c r="BW74" s="345">
        <v>95</v>
      </c>
      <c r="BX74" s="346">
        <v>97</v>
      </c>
      <c r="BY74" s="357">
        <v>96</v>
      </c>
      <c r="BZ74" s="357">
        <v>106</v>
      </c>
      <c r="CA74" s="357">
        <v>106</v>
      </c>
      <c r="CB74" s="357">
        <v>103</v>
      </c>
      <c r="CC74" s="357">
        <v>102</v>
      </c>
      <c r="CD74" s="357">
        <v>102</v>
      </c>
      <c r="CE74" s="357">
        <v>102</v>
      </c>
      <c r="CF74" s="357">
        <v>101</v>
      </c>
      <c r="CG74" s="357">
        <v>102</v>
      </c>
      <c r="CH74" s="357">
        <v>100</v>
      </c>
      <c r="CI74" s="345">
        <v>101</v>
      </c>
      <c r="CJ74" s="346">
        <v>99</v>
      </c>
      <c r="CK74" s="357">
        <v>100</v>
      </c>
      <c r="CL74" s="357">
        <v>97</v>
      </c>
      <c r="CM74" s="357">
        <v>98</v>
      </c>
      <c r="CN74" s="357">
        <v>98</v>
      </c>
      <c r="CO74" s="357">
        <v>99</v>
      </c>
      <c r="CP74" s="357">
        <v>98</v>
      </c>
      <c r="CQ74" s="357">
        <v>98</v>
      </c>
      <c r="CR74" s="357">
        <v>98</v>
      </c>
      <c r="CS74" s="345">
        <v>97</v>
      </c>
      <c r="CT74" s="349">
        <v>96</v>
      </c>
      <c r="CU74" s="345">
        <v>96</v>
      </c>
      <c r="CV74" s="357">
        <v>96</v>
      </c>
      <c r="CW74" s="103">
        <v>0</v>
      </c>
      <c r="CX74" s="83">
        <v>0</v>
      </c>
      <c r="CY74" s="103">
        <v>-5</v>
      </c>
      <c r="CZ74" s="83">
        <v>-4.9504950495049505</v>
      </c>
    </row>
    <row r="75" spans="1:104" ht="15" outlineLevel="2">
      <c r="A75" s="371">
        <v>664</v>
      </c>
      <c r="B75" s="14" t="s">
        <v>349</v>
      </c>
      <c r="C75" s="340" t="s">
        <v>362</v>
      </c>
      <c r="D75" s="346">
        <v>387</v>
      </c>
      <c r="E75" s="357">
        <v>387</v>
      </c>
      <c r="F75" s="357">
        <v>387</v>
      </c>
      <c r="G75" s="357">
        <v>387</v>
      </c>
      <c r="H75" s="357">
        <v>387</v>
      </c>
      <c r="I75" s="357">
        <v>400</v>
      </c>
      <c r="J75" s="357">
        <v>400</v>
      </c>
      <c r="K75" s="357">
        <v>400</v>
      </c>
      <c r="L75" s="357">
        <v>400</v>
      </c>
      <c r="M75" s="357">
        <v>400</v>
      </c>
      <c r="N75" s="357">
        <v>399</v>
      </c>
      <c r="O75" s="349">
        <v>406</v>
      </c>
      <c r="P75" s="346">
        <v>403</v>
      </c>
      <c r="Q75" s="357">
        <v>327</v>
      </c>
      <c r="R75" s="357">
        <v>322</v>
      </c>
      <c r="S75" s="357">
        <v>443</v>
      </c>
      <c r="T75" s="357">
        <v>431</v>
      </c>
      <c r="U75" s="357">
        <v>432</v>
      </c>
      <c r="V75" s="357">
        <v>423</v>
      </c>
      <c r="W75" s="357">
        <v>423</v>
      </c>
      <c r="X75" s="357">
        <v>422</v>
      </c>
      <c r="Y75" s="357">
        <v>427</v>
      </c>
      <c r="Z75" s="357">
        <v>426</v>
      </c>
      <c r="AA75" s="349">
        <v>424</v>
      </c>
      <c r="AB75" s="346">
        <v>429</v>
      </c>
      <c r="AC75" s="357">
        <v>427</v>
      </c>
      <c r="AD75" s="357">
        <v>427</v>
      </c>
      <c r="AE75" s="357">
        <v>427</v>
      </c>
      <c r="AF75" s="357">
        <v>424</v>
      </c>
      <c r="AG75" s="357">
        <v>421</v>
      </c>
      <c r="AH75" s="357">
        <v>417</v>
      </c>
      <c r="AI75" s="357">
        <v>417</v>
      </c>
      <c r="AJ75" s="357">
        <v>417</v>
      </c>
      <c r="AK75" s="357">
        <v>415</v>
      </c>
      <c r="AL75" s="357">
        <v>412</v>
      </c>
      <c r="AM75" s="349">
        <v>411</v>
      </c>
      <c r="AN75" s="346">
        <v>410</v>
      </c>
      <c r="AO75" s="357">
        <v>409</v>
      </c>
      <c r="AP75" s="357">
        <v>408</v>
      </c>
      <c r="AQ75" s="357">
        <v>408</v>
      </c>
      <c r="AR75" s="357">
        <v>408</v>
      </c>
      <c r="AS75" s="357">
        <v>406</v>
      </c>
      <c r="AT75" s="357">
        <v>406</v>
      </c>
      <c r="AU75" s="357">
        <v>406</v>
      </c>
      <c r="AV75" s="357">
        <v>405</v>
      </c>
      <c r="AW75" s="357">
        <v>402</v>
      </c>
      <c r="AX75" s="357">
        <v>400</v>
      </c>
      <c r="AY75" s="349">
        <v>400</v>
      </c>
      <c r="AZ75" s="346">
        <v>398</v>
      </c>
      <c r="BA75" s="357">
        <v>398</v>
      </c>
      <c r="BB75" s="357">
        <v>398</v>
      </c>
      <c r="BC75" s="357">
        <v>397</v>
      </c>
      <c r="BD75" s="357">
        <v>395</v>
      </c>
      <c r="BE75" s="357">
        <v>391</v>
      </c>
      <c r="BF75" s="357">
        <v>385</v>
      </c>
      <c r="BG75" s="357">
        <v>380</v>
      </c>
      <c r="BH75" s="357">
        <v>380</v>
      </c>
      <c r="BI75" s="357">
        <v>380</v>
      </c>
      <c r="BJ75" s="357">
        <v>379</v>
      </c>
      <c r="BK75" s="345">
        <v>379</v>
      </c>
      <c r="BL75" s="346">
        <v>378</v>
      </c>
      <c r="BM75" s="357">
        <v>378</v>
      </c>
      <c r="BN75" s="357">
        <v>396</v>
      </c>
      <c r="BO75" s="357">
        <v>398</v>
      </c>
      <c r="BP75" s="357">
        <v>398</v>
      </c>
      <c r="BQ75" s="357">
        <v>397</v>
      </c>
      <c r="BR75" s="357">
        <v>391</v>
      </c>
      <c r="BS75" s="357">
        <v>391</v>
      </c>
      <c r="BT75" s="357">
        <v>390</v>
      </c>
      <c r="BU75" s="357">
        <v>389</v>
      </c>
      <c r="BV75" s="357">
        <v>388</v>
      </c>
      <c r="BW75" s="345">
        <v>387</v>
      </c>
      <c r="BX75" s="346">
        <v>389</v>
      </c>
      <c r="BY75" s="357">
        <v>389</v>
      </c>
      <c r="BZ75" s="357">
        <v>422</v>
      </c>
      <c r="CA75" s="357">
        <v>417</v>
      </c>
      <c r="CB75" s="357">
        <v>412</v>
      </c>
      <c r="CC75" s="357">
        <v>407</v>
      </c>
      <c r="CD75" s="357">
        <v>408</v>
      </c>
      <c r="CE75" s="357">
        <v>407</v>
      </c>
      <c r="CF75" s="357">
        <v>402</v>
      </c>
      <c r="CG75" s="357">
        <v>402</v>
      </c>
      <c r="CH75" s="357">
        <v>402</v>
      </c>
      <c r="CI75" s="345">
        <v>397</v>
      </c>
      <c r="CJ75" s="346">
        <v>397</v>
      </c>
      <c r="CK75" s="357">
        <v>401</v>
      </c>
      <c r="CL75" s="357">
        <v>402</v>
      </c>
      <c r="CM75" s="357">
        <v>407</v>
      </c>
      <c r="CN75" s="357">
        <v>408</v>
      </c>
      <c r="CO75" s="357">
        <v>406</v>
      </c>
      <c r="CP75" s="357">
        <v>401</v>
      </c>
      <c r="CQ75" s="357">
        <v>407</v>
      </c>
      <c r="CR75" s="357">
        <v>406</v>
      </c>
      <c r="CS75" s="345">
        <v>404</v>
      </c>
      <c r="CT75" s="349">
        <v>406</v>
      </c>
      <c r="CU75" s="345">
        <v>407</v>
      </c>
      <c r="CV75" s="357">
        <v>402</v>
      </c>
      <c r="CW75" s="103">
        <v>-5</v>
      </c>
      <c r="CX75" s="83">
        <v>-1.2437810945273633</v>
      </c>
      <c r="CY75" s="103">
        <v>5</v>
      </c>
      <c r="CZ75" s="83">
        <v>1.2594458438287155</v>
      </c>
    </row>
    <row r="76" spans="1:104" ht="15" outlineLevel="2">
      <c r="A76" s="371">
        <v>686</v>
      </c>
      <c r="B76" s="14" t="s">
        <v>349</v>
      </c>
      <c r="C76" s="340" t="s">
        <v>363</v>
      </c>
      <c r="D76" s="346">
        <v>454</v>
      </c>
      <c r="E76" s="357">
        <v>454</v>
      </c>
      <c r="F76" s="357">
        <v>454</v>
      </c>
      <c r="G76" s="357">
        <v>454</v>
      </c>
      <c r="H76" s="357">
        <v>454</v>
      </c>
      <c r="I76" s="357">
        <v>467</v>
      </c>
      <c r="J76" s="357">
        <v>466</v>
      </c>
      <c r="K76" s="357">
        <v>467</v>
      </c>
      <c r="L76" s="357">
        <v>467</v>
      </c>
      <c r="M76" s="357">
        <v>467</v>
      </c>
      <c r="N76" s="357">
        <v>467</v>
      </c>
      <c r="O76" s="349">
        <v>507</v>
      </c>
      <c r="P76" s="346">
        <v>507</v>
      </c>
      <c r="Q76" s="357">
        <v>454</v>
      </c>
      <c r="R76" s="357">
        <v>452</v>
      </c>
      <c r="S76" s="357">
        <v>658</v>
      </c>
      <c r="T76" s="357">
        <v>653</v>
      </c>
      <c r="U76" s="357">
        <v>672</v>
      </c>
      <c r="V76" s="357">
        <v>668</v>
      </c>
      <c r="W76" s="357">
        <v>667</v>
      </c>
      <c r="X76" s="357">
        <v>665</v>
      </c>
      <c r="Y76" s="357">
        <v>668</v>
      </c>
      <c r="Z76" s="357">
        <v>668</v>
      </c>
      <c r="AA76" s="349">
        <v>668</v>
      </c>
      <c r="AB76" s="346">
        <v>664</v>
      </c>
      <c r="AC76" s="357">
        <v>662</v>
      </c>
      <c r="AD76" s="357">
        <v>662</v>
      </c>
      <c r="AE76" s="357">
        <v>662</v>
      </c>
      <c r="AF76" s="357">
        <v>666</v>
      </c>
      <c r="AG76" s="357">
        <v>666</v>
      </c>
      <c r="AH76" s="357">
        <v>668</v>
      </c>
      <c r="AI76" s="357">
        <v>671</v>
      </c>
      <c r="AJ76" s="357">
        <v>674</v>
      </c>
      <c r="AK76" s="357">
        <v>676</v>
      </c>
      <c r="AL76" s="357">
        <v>675</v>
      </c>
      <c r="AM76" s="349">
        <v>675</v>
      </c>
      <c r="AN76" s="346">
        <v>675</v>
      </c>
      <c r="AO76" s="357">
        <v>674</v>
      </c>
      <c r="AP76" s="357">
        <v>672</v>
      </c>
      <c r="AQ76" s="357">
        <v>669</v>
      </c>
      <c r="AR76" s="357">
        <v>665</v>
      </c>
      <c r="AS76" s="357">
        <v>661</v>
      </c>
      <c r="AT76" s="357">
        <v>658</v>
      </c>
      <c r="AU76" s="357">
        <v>658</v>
      </c>
      <c r="AV76" s="357">
        <v>656</v>
      </c>
      <c r="AW76" s="357">
        <v>656</v>
      </c>
      <c r="AX76" s="357">
        <v>653</v>
      </c>
      <c r="AY76" s="349">
        <v>653</v>
      </c>
      <c r="AZ76" s="346">
        <v>651</v>
      </c>
      <c r="BA76" s="357">
        <v>651</v>
      </c>
      <c r="BB76" s="357">
        <v>644</v>
      </c>
      <c r="BC76" s="357">
        <v>643</v>
      </c>
      <c r="BD76" s="357">
        <v>641</v>
      </c>
      <c r="BE76" s="357">
        <v>639</v>
      </c>
      <c r="BF76" s="357">
        <v>626</v>
      </c>
      <c r="BG76" s="357">
        <v>618</v>
      </c>
      <c r="BH76" s="357">
        <v>617</v>
      </c>
      <c r="BI76" s="357">
        <v>617</v>
      </c>
      <c r="BJ76" s="357">
        <v>619</v>
      </c>
      <c r="BK76" s="345">
        <v>619</v>
      </c>
      <c r="BL76" s="346">
        <v>612</v>
      </c>
      <c r="BM76" s="357">
        <v>611</v>
      </c>
      <c r="BN76" s="357">
        <v>619</v>
      </c>
      <c r="BO76" s="357">
        <v>619</v>
      </c>
      <c r="BP76" s="357">
        <v>619</v>
      </c>
      <c r="BQ76" s="357">
        <v>622</v>
      </c>
      <c r="BR76" s="357">
        <v>615</v>
      </c>
      <c r="BS76" s="357">
        <v>612</v>
      </c>
      <c r="BT76" s="357">
        <v>610</v>
      </c>
      <c r="BU76" s="357">
        <v>608</v>
      </c>
      <c r="BV76" s="357">
        <v>608</v>
      </c>
      <c r="BW76" s="345">
        <v>608</v>
      </c>
      <c r="BX76" s="346">
        <v>613</v>
      </c>
      <c r="BY76" s="357">
        <v>599</v>
      </c>
      <c r="BZ76" s="357">
        <v>635</v>
      </c>
      <c r="CA76" s="357">
        <v>634</v>
      </c>
      <c r="CB76" s="357">
        <v>637</v>
      </c>
      <c r="CC76" s="357">
        <v>637</v>
      </c>
      <c r="CD76" s="357">
        <v>635</v>
      </c>
      <c r="CE76" s="357">
        <v>634</v>
      </c>
      <c r="CF76" s="357">
        <v>631</v>
      </c>
      <c r="CG76" s="357">
        <v>632</v>
      </c>
      <c r="CH76" s="357">
        <v>628</v>
      </c>
      <c r="CI76" s="345">
        <v>616</v>
      </c>
      <c r="CJ76" s="346">
        <v>616</v>
      </c>
      <c r="CK76" s="357">
        <v>611</v>
      </c>
      <c r="CL76" s="357">
        <v>610</v>
      </c>
      <c r="CM76" s="357">
        <v>617</v>
      </c>
      <c r="CN76" s="357">
        <v>617</v>
      </c>
      <c r="CO76" s="357">
        <v>616</v>
      </c>
      <c r="CP76" s="357">
        <v>616</v>
      </c>
      <c r="CQ76" s="357">
        <v>622</v>
      </c>
      <c r="CR76" s="357">
        <v>624</v>
      </c>
      <c r="CS76" s="345">
        <v>621</v>
      </c>
      <c r="CT76" s="349">
        <v>625</v>
      </c>
      <c r="CU76" s="345">
        <v>621</v>
      </c>
      <c r="CV76" s="357">
        <v>617</v>
      </c>
      <c r="CW76" s="103">
        <v>-4</v>
      </c>
      <c r="CX76" s="83">
        <v>-0.64829821717990277</v>
      </c>
      <c r="CY76" s="103">
        <v>1</v>
      </c>
      <c r="CZ76" s="83">
        <v>0.16233766233766234</v>
      </c>
    </row>
    <row r="77" spans="1:104" ht="15" outlineLevel="2">
      <c r="A77" s="371">
        <v>819</v>
      </c>
      <c r="B77" s="14" t="s">
        <v>349</v>
      </c>
      <c r="C77" s="340" t="s">
        <v>364</v>
      </c>
      <c r="D77" s="346">
        <v>90</v>
      </c>
      <c r="E77" s="357">
        <v>90</v>
      </c>
      <c r="F77" s="357">
        <v>90</v>
      </c>
      <c r="G77" s="357">
        <v>90</v>
      </c>
      <c r="H77" s="357">
        <v>90</v>
      </c>
      <c r="I77" s="357">
        <v>90</v>
      </c>
      <c r="J77" s="357">
        <v>90</v>
      </c>
      <c r="K77" s="357">
        <v>90</v>
      </c>
      <c r="L77" s="357">
        <v>90</v>
      </c>
      <c r="M77" s="357">
        <v>90</v>
      </c>
      <c r="N77" s="357">
        <v>89</v>
      </c>
      <c r="O77" s="349">
        <v>107</v>
      </c>
      <c r="P77" s="346">
        <v>107</v>
      </c>
      <c r="Q77" s="357">
        <v>93</v>
      </c>
      <c r="R77" s="357">
        <v>92</v>
      </c>
      <c r="S77" s="357">
        <v>115</v>
      </c>
      <c r="T77" s="357">
        <v>113</v>
      </c>
      <c r="U77" s="357">
        <v>114</v>
      </c>
      <c r="V77" s="357">
        <v>113</v>
      </c>
      <c r="W77" s="357">
        <v>111</v>
      </c>
      <c r="X77" s="357">
        <v>111</v>
      </c>
      <c r="Y77" s="357">
        <v>110</v>
      </c>
      <c r="Z77" s="357">
        <v>110</v>
      </c>
      <c r="AA77" s="349">
        <v>113</v>
      </c>
      <c r="AB77" s="346">
        <v>113</v>
      </c>
      <c r="AC77" s="357">
        <v>114</v>
      </c>
      <c r="AD77" s="357">
        <v>115</v>
      </c>
      <c r="AE77" s="357">
        <v>115</v>
      </c>
      <c r="AF77" s="357">
        <v>115</v>
      </c>
      <c r="AG77" s="357">
        <v>115</v>
      </c>
      <c r="AH77" s="357">
        <v>117</v>
      </c>
      <c r="AI77" s="357">
        <v>117</v>
      </c>
      <c r="AJ77" s="357">
        <v>117</v>
      </c>
      <c r="AK77" s="357">
        <v>117</v>
      </c>
      <c r="AL77" s="357">
        <v>117</v>
      </c>
      <c r="AM77" s="349">
        <v>116</v>
      </c>
      <c r="AN77" s="346">
        <v>116</v>
      </c>
      <c r="AO77" s="357">
        <v>116</v>
      </c>
      <c r="AP77" s="357">
        <v>116</v>
      </c>
      <c r="AQ77" s="357">
        <v>116</v>
      </c>
      <c r="AR77" s="357">
        <v>116</v>
      </c>
      <c r="AS77" s="357">
        <v>116</v>
      </c>
      <c r="AT77" s="357">
        <v>115</v>
      </c>
      <c r="AU77" s="357">
        <v>115</v>
      </c>
      <c r="AV77" s="357">
        <v>115</v>
      </c>
      <c r="AW77" s="357">
        <v>115</v>
      </c>
      <c r="AX77" s="357">
        <v>115</v>
      </c>
      <c r="AY77" s="349">
        <v>115</v>
      </c>
      <c r="AZ77" s="346">
        <v>115</v>
      </c>
      <c r="BA77" s="357">
        <v>114</v>
      </c>
      <c r="BB77" s="357">
        <v>114</v>
      </c>
      <c r="BC77" s="357">
        <v>114</v>
      </c>
      <c r="BD77" s="357">
        <v>114</v>
      </c>
      <c r="BE77" s="357">
        <v>114</v>
      </c>
      <c r="BF77" s="357">
        <v>110</v>
      </c>
      <c r="BG77" s="357">
        <v>111</v>
      </c>
      <c r="BH77" s="357">
        <v>111</v>
      </c>
      <c r="BI77" s="357">
        <v>111</v>
      </c>
      <c r="BJ77" s="357">
        <v>112</v>
      </c>
      <c r="BK77" s="345">
        <v>112</v>
      </c>
      <c r="BL77" s="346">
        <v>111</v>
      </c>
      <c r="BM77" s="357">
        <v>111</v>
      </c>
      <c r="BN77" s="357">
        <v>113</v>
      </c>
      <c r="BO77" s="357">
        <v>113</v>
      </c>
      <c r="BP77" s="357">
        <v>113</v>
      </c>
      <c r="BQ77" s="357">
        <v>113</v>
      </c>
      <c r="BR77" s="357">
        <v>111</v>
      </c>
      <c r="BS77" s="357">
        <v>110</v>
      </c>
      <c r="BT77" s="357">
        <v>110</v>
      </c>
      <c r="BU77" s="357">
        <v>110</v>
      </c>
      <c r="BV77" s="357">
        <v>109</v>
      </c>
      <c r="BW77" s="345">
        <v>109</v>
      </c>
      <c r="BX77" s="346">
        <v>110</v>
      </c>
      <c r="BY77" s="357">
        <v>108</v>
      </c>
      <c r="BZ77" s="357">
        <v>112</v>
      </c>
      <c r="CA77" s="357">
        <v>111</v>
      </c>
      <c r="CB77" s="357">
        <v>112</v>
      </c>
      <c r="CC77" s="357">
        <v>112</v>
      </c>
      <c r="CD77" s="357">
        <v>113</v>
      </c>
      <c r="CE77" s="357">
        <v>113</v>
      </c>
      <c r="CF77" s="357">
        <v>111</v>
      </c>
      <c r="CG77" s="357">
        <v>111</v>
      </c>
      <c r="CH77" s="357">
        <v>109</v>
      </c>
      <c r="CI77" s="345">
        <v>106</v>
      </c>
      <c r="CJ77" s="346">
        <v>106</v>
      </c>
      <c r="CK77" s="357">
        <v>106</v>
      </c>
      <c r="CL77" s="357">
        <v>106</v>
      </c>
      <c r="CM77" s="357">
        <v>107</v>
      </c>
      <c r="CN77" s="357">
        <v>107</v>
      </c>
      <c r="CO77" s="357">
        <v>106</v>
      </c>
      <c r="CP77" s="357">
        <v>107</v>
      </c>
      <c r="CQ77" s="357">
        <v>107</v>
      </c>
      <c r="CR77" s="357">
        <v>109</v>
      </c>
      <c r="CS77" s="345">
        <v>108</v>
      </c>
      <c r="CT77" s="349">
        <v>108</v>
      </c>
      <c r="CU77" s="345">
        <v>109</v>
      </c>
      <c r="CV77" s="357">
        <v>109</v>
      </c>
      <c r="CW77" s="103">
        <v>0</v>
      </c>
      <c r="CX77" s="83">
        <v>0</v>
      </c>
      <c r="CY77" s="103">
        <v>3</v>
      </c>
      <c r="CZ77" s="83">
        <v>2.8301886792452833</v>
      </c>
    </row>
    <row r="78" spans="1:104" ht="15" outlineLevel="2">
      <c r="A78" s="371">
        <v>854</v>
      </c>
      <c r="B78" s="14" t="s">
        <v>349</v>
      </c>
      <c r="C78" s="340" t="s">
        <v>365</v>
      </c>
      <c r="D78" s="346">
        <v>172</v>
      </c>
      <c r="E78" s="357">
        <v>172</v>
      </c>
      <c r="F78" s="357">
        <v>172</v>
      </c>
      <c r="G78" s="357">
        <v>172</v>
      </c>
      <c r="H78" s="357">
        <v>172</v>
      </c>
      <c r="I78" s="357">
        <v>176</v>
      </c>
      <c r="J78" s="357">
        <v>175</v>
      </c>
      <c r="K78" s="357">
        <v>176</v>
      </c>
      <c r="L78" s="357">
        <v>176</v>
      </c>
      <c r="M78" s="357">
        <v>176</v>
      </c>
      <c r="N78" s="357">
        <v>175</v>
      </c>
      <c r="O78" s="349">
        <v>198</v>
      </c>
      <c r="P78" s="346">
        <v>198</v>
      </c>
      <c r="Q78" s="357">
        <v>176</v>
      </c>
      <c r="R78" s="357">
        <v>174</v>
      </c>
      <c r="S78" s="357">
        <v>222</v>
      </c>
      <c r="T78" s="357">
        <v>220</v>
      </c>
      <c r="U78" s="357">
        <v>226</v>
      </c>
      <c r="V78" s="357">
        <v>221</v>
      </c>
      <c r="W78" s="357">
        <v>223</v>
      </c>
      <c r="X78" s="357">
        <v>223</v>
      </c>
      <c r="Y78" s="357">
        <v>226</v>
      </c>
      <c r="Z78" s="357">
        <v>225</v>
      </c>
      <c r="AA78" s="349">
        <v>226</v>
      </c>
      <c r="AB78" s="346">
        <v>226</v>
      </c>
      <c r="AC78" s="357">
        <v>226</v>
      </c>
      <c r="AD78" s="357">
        <v>227</v>
      </c>
      <c r="AE78" s="357">
        <v>227</v>
      </c>
      <c r="AF78" s="357">
        <v>223</v>
      </c>
      <c r="AG78" s="357">
        <v>223</v>
      </c>
      <c r="AH78" s="357">
        <v>223</v>
      </c>
      <c r="AI78" s="357">
        <v>225</v>
      </c>
      <c r="AJ78" s="357">
        <v>227</v>
      </c>
      <c r="AK78" s="357">
        <v>227</v>
      </c>
      <c r="AL78" s="357">
        <v>226</v>
      </c>
      <c r="AM78" s="349">
        <v>226</v>
      </c>
      <c r="AN78" s="346">
        <v>225</v>
      </c>
      <c r="AO78" s="357">
        <v>226</v>
      </c>
      <c r="AP78" s="357">
        <v>226</v>
      </c>
      <c r="AQ78" s="357">
        <v>226</v>
      </c>
      <c r="AR78" s="357">
        <v>224</v>
      </c>
      <c r="AS78" s="357">
        <v>223</v>
      </c>
      <c r="AT78" s="357">
        <v>223</v>
      </c>
      <c r="AU78" s="357">
        <v>223</v>
      </c>
      <c r="AV78" s="357">
        <v>223</v>
      </c>
      <c r="AW78" s="357">
        <v>223</v>
      </c>
      <c r="AX78" s="357">
        <v>223</v>
      </c>
      <c r="AY78" s="349">
        <v>223</v>
      </c>
      <c r="AZ78" s="346">
        <v>223</v>
      </c>
      <c r="BA78" s="357">
        <v>223</v>
      </c>
      <c r="BB78" s="357">
        <v>223</v>
      </c>
      <c r="BC78" s="357">
        <v>223</v>
      </c>
      <c r="BD78" s="357">
        <v>223</v>
      </c>
      <c r="BE78" s="357">
        <v>223</v>
      </c>
      <c r="BF78" s="357">
        <v>222</v>
      </c>
      <c r="BG78" s="357">
        <v>225</v>
      </c>
      <c r="BH78" s="357">
        <v>225</v>
      </c>
      <c r="BI78" s="357">
        <v>225</v>
      </c>
      <c r="BJ78" s="357">
        <v>225</v>
      </c>
      <c r="BK78" s="345">
        <v>225</v>
      </c>
      <c r="BL78" s="346">
        <v>224</v>
      </c>
      <c r="BM78" s="357">
        <v>224</v>
      </c>
      <c r="BN78" s="357">
        <v>223</v>
      </c>
      <c r="BO78" s="357">
        <v>224</v>
      </c>
      <c r="BP78" s="357">
        <v>224</v>
      </c>
      <c r="BQ78" s="357">
        <v>228</v>
      </c>
      <c r="BR78" s="357">
        <v>227</v>
      </c>
      <c r="BS78" s="357">
        <v>228</v>
      </c>
      <c r="BT78" s="357">
        <v>227</v>
      </c>
      <c r="BU78" s="357">
        <v>227</v>
      </c>
      <c r="BV78" s="357">
        <v>228</v>
      </c>
      <c r="BW78" s="345">
        <v>230</v>
      </c>
      <c r="BX78" s="346">
        <v>231</v>
      </c>
      <c r="BY78" s="357">
        <v>227</v>
      </c>
      <c r="BZ78" s="357">
        <v>243</v>
      </c>
      <c r="CA78" s="357">
        <v>239</v>
      </c>
      <c r="CB78" s="357">
        <v>243</v>
      </c>
      <c r="CC78" s="357">
        <v>240</v>
      </c>
      <c r="CD78" s="357">
        <v>246</v>
      </c>
      <c r="CE78" s="357">
        <v>245</v>
      </c>
      <c r="CF78" s="357">
        <v>247</v>
      </c>
      <c r="CG78" s="357">
        <v>246</v>
      </c>
      <c r="CH78" s="357">
        <v>244</v>
      </c>
      <c r="CI78" s="345">
        <v>241</v>
      </c>
      <c r="CJ78" s="346">
        <v>243</v>
      </c>
      <c r="CK78" s="357">
        <v>244</v>
      </c>
      <c r="CL78" s="357">
        <v>245</v>
      </c>
      <c r="CM78" s="357">
        <v>246</v>
      </c>
      <c r="CN78" s="357">
        <v>246</v>
      </c>
      <c r="CO78" s="357">
        <v>247</v>
      </c>
      <c r="CP78" s="357">
        <v>246</v>
      </c>
      <c r="CQ78" s="357">
        <v>249</v>
      </c>
      <c r="CR78" s="357">
        <v>249</v>
      </c>
      <c r="CS78" s="345">
        <v>250</v>
      </c>
      <c r="CT78" s="349">
        <v>251</v>
      </c>
      <c r="CU78" s="345">
        <v>248</v>
      </c>
      <c r="CV78" s="357">
        <v>251</v>
      </c>
      <c r="CW78" s="103">
        <v>3</v>
      </c>
      <c r="CX78" s="83">
        <v>1.1952191235059761</v>
      </c>
      <c r="CY78" s="103">
        <v>10</v>
      </c>
      <c r="CZ78" s="83">
        <v>4.1493775933609953</v>
      </c>
    </row>
    <row r="79" spans="1:104" ht="15" outlineLevel="2">
      <c r="A79" s="371">
        <v>887</v>
      </c>
      <c r="B79" s="14" t="s">
        <v>349</v>
      </c>
      <c r="C79" s="340" t="s">
        <v>366</v>
      </c>
      <c r="D79" s="346">
        <v>746</v>
      </c>
      <c r="E79" s="357">
        <v>746</v>
      </c>
      <c r="F79" s="357">
        <v>744</v>
      </c>
      <c r="G79" s="357">
        <v>744</v>
      </c>
      <c r="H79" s="357">
        <v>744</v>
      </c>
      <c r="I79" s="357">
        <v>768</v>
      </c>
      <c r="J79" s="357">
        <v>768</v>
      </c>
      <c r="K79" s="357">
        <v>770</v>
      </c>
      <c r="L79" s="357">
        <v>770</v>
      </c>
      <c r="M79" s="357">
        <v>770</v>
      </c>
      <c r="N79" s="357">
        <v>769</v>
      </c>
      <c r="O79" s="349">
        <v>807</v>
      </c>
      <c r="P79" s="346">
        <v>805</v>
      </c>
      <c r="Q79" s="357">
        <v>669</v>
      </c>
      <c r="R79" s="357">
        <v>665</v>
      </c>
      <c r="S79" s="357">
        <v>897</v>
      </c>
      <c r="T79" s="357">
        <v>888</v>
      </c>
      <c r="U79" s="357">
        <v>898</v>
      </c>
      <c r="V79" s="357">
        <v>885</v>
      </c>
      <c r="W79" s="357">
        <v>885</v>
      </c>
      <c r="X79" s="357">
        <v>885</v>
      </c>
      <c r="Y79" s="357">
        <v>891</v>
      </c>
      <c r="Z79" s="357">
        <v>891</v>
      </c>
      <c r="AA79" s="349">
        <v>896</v>
      </c>
      <c r="AB79" s="346">
        <v>891</v>
      </c>
      <c r="AC79" s="357">
        <v>893</v>
      </c>
      <c r="AD79" s="357">
        <v>893</v>
      </c>
      <c r="AE79" s="357">
        <v>893</v>
      </c>
      <c r="AF79" s="357">
        <v>878</v>
      </c>
      <c r="AG79" s="357">
        <v>878</v>
      </c>
      <c r="AH79" s="357">
        <v>885</v>
      </c>
      <c r="AI79" s="357">
        <v>888</v>
      </c>
      <c r="AJ79" s="357">
        <v>887</v>
      </c>
      <c r="AK79" s="357">
        <v>885</v>
      </c>
      <c r="AL79" s="357">
        <v>883</v>
      </c>
      <c r="AM79" s="349">
        <v>882</v>
      </c>
      <c r="AN79" s="346">
        <v>878</v>
      </c>
      <c r="AO79" s="357">
        <v>879</v>
      </c>
      <c r="AP79" s="357">
        <v>878</v>
      </c>
      <c r="AQ79" s="357">
        <v>876</v>
      </c>
      <c r="AR79" s="357">
        <v>872</v>
      </c>
      <c r="AS79" s="357">
        <v>872</v>
      </c>
      <c r="AT79" s="357">
        <v>870</v>
      </c>
      <c r="AU79" s="357">
        <v>860</v>
      </c>
      <c r="AV79" s="357">
        <v>859</v>
      </c>
      <c r="AW79" s="357">
        <v>858</v>
      </c>
      <c r="AX79" s="357">
        <v>852</v>
      </c>
      <c r="AY79" s="349">
        <v>850</v>
      </c>
      <c r="AZ79" s="346">
        <v>850</v>
      </c>
      <c r="BA79" s="357">
        <v>848</v>
      </c>
      <c r="BB79" s="357">
        <v>843</v>
      </c>
      <c r="BC79" s="357">
        <v>842</v>
      </c>
      <c r="BD79" s="357">
        <v>843</v>
      </c>
      <c r="BE79" s="357">
        <v>841</v>
      </c>
      <c r="BF79" s="357">
        <v>822</v>
      </c>
      <c r="BG79" s="357">
        <v>828</v>
      </c>
      <c r="BH79" s="357">
        <v>829</v>
      </c>
      <c r="BI79" s="357">
        <v>828</v>
      </c>
      <c r="BJ79" s="357">
        <v>831</v>
      </c>
      <c r="BK79" s="345">
        <v>829</v>
      </c>
      <c r="BL79" s="346">
        <v>826</v>
      </c>
      <c r="BM79" s="357">
        <v>824</v>
      </c>
      <c r="BN79" s="357">
        <v>849</v>
      </c>
      <c r="BO79" s="357">
        <v>850</v>
      </c>
      <c r="BP79" s="357">
        <v>850</v>
      </c>
      <c r="BQ79" s="357">
        <v>857</v>
      </c>
      <c r="BR79" s="357">
        <v>840</v>
      </c>
      <c r="BS79" s="357">
        <v>843</v>
      </c>
      <c r="BT79" s="357">
        <v>839</v>
      </c>
      <c r="BU79" s="357">
        <v>837</v>
      </c>
      <c r="BV79" s="357">
        <v>832</v>
      </c>
      <c r="BW79" s="345">
        <v>832</v>
      </c>
      <c r="BX79" s="346">
        <v>840</v>
      </c>
      <c r="BY79" s="357">
        <v>830</v>
      </c>
      <c r="BZ79" s="357">
        <v>886</v>
      </c>
      <c r="CA79" s="357">
        <v>881</v>
      </c>
      <c r="CB79" s="357">
        <v>891</v>
      </c>
      <c r="CC79" s="357">
        <v>889</v>
      </c>
      <c r="CD79" s="357">
        <v>887</v>
      </c>
      <c r="CE79" s="357">
        <v>886</v>
      </c>
      <c r="CF79" s="357">
        <v>887</v>
      </c>
      <c r="CG79" s="357">
        <v>894</v>
      </c>
      <c r="CH79" s="357">
        <v>890</v>
      </c>
      <c r="CI79" s="345">
        <v>878</v>
      </c>
      <c r="CJ79" s="346">
        <v>878</v>
      </c>
      <c r="CK79" s="357">
        <v>866</v>
      </c>
      <c r="CL79" s="357">
        <v>866</v>
      </c>
      <c r="CM79" s="357">
        <v>881</v>
      </c>
      <c r="CN79" s="357">
        <v>878</v>
      </c>
      <c r="CO79" s="357">
        <v>872</v>
      </c>
      <c r="CP79" s="357">
        <v>871</v>
      </c>
      <c r="CQ79" s="357">
        <v>871</v>
      </c>
      <c r="CR79" s="357">
        <v>876</v>
      </c>
      <c r="CS79" s="345">
        <v>876</v>
      </c>
      <c r="CT79" s="349">
        <v>881</v>
      </c>
      <c r="CU79" s="345">
        <v>881</v>
      </c>
      <c r="CV79" s="357">
        <v>879</v>
      </c>
      <c r="CW79" s="103">
        <v>-2</v>
      </c>
      <c r="CX79" s="83">
        <v>-0.22753128555176336</v>
      </c>
      <c r="CY79" s="103">
        <v>1</v>
      </c>
      <c r="CZ79" s="83">
        <v>0.11389521640091116</v>
      </c>
    </row>
    <row r="80" spans="1:104" ht="15" outlineLevel="1">
      <c r="A80" s="123" t="s">
        <v>367</v>
      </c>
      <c r="B80" s="25"/>
      <c r="C80" s="26"/>
      <c r="D80" s="43">
        <v>7672</v>
      </c>
      <c r="E80" s="44">
        <v>7672</v>
      </c>
      <c r="F80" s="44">
        <v>7671</v>
      </c>
      <c r="G80" s="44">
        <v>7671</v>
      </c>
      <c r="H80" s="44">
        <v>7671</v>
      </c>
      <c r="I80" s="44">
        <v>7817</v>
      </c>
      <c r="J80" s="44">
        <v>7806</v>
      </c>
      <c r="K80" s="44">
        <v>7813</v>
      </c>
      <c r="L80" s="44">
        <v>7811</v>
      </c>
      <c r="M80" s="44">
        <v>7809</v>
      </c>
      <c r="N80" s="44">
        <v>7788</v>
      </c>
      <c r="O80" s="231">
        <v>8171</v>
      </c>
      <c r="P80" s="43">
        <v>8125</v>
      </c>
      <c r="Q80" s="44">
        <v>7086</v>
      </c>
      <c r="R80" s="44">
        <v>6974</v>
      </c>
      <c r="S80" s="44">
        <v>9561</v>
      </c>
      <c r="T80" s="44">
        <v>9420</v>
      </c>
      <c r="U80" s="44">
        <v>9577</v>
      </c>
      <c r="V80" s="44">
        <v>9459</v>
      </c>
      <c r="W80" s="44">
        <v>9441</v>
      </c>
      <c r="X80" s="44">
        <v>9424</v>
      </c>
      <c r="Y80" s="44">
        <v>9477</v>
      </c>
      <c r="Z80" s="44">
        <v>9468</v>
      </c>
      <c r="AA80" s="231">
        <v>9479</v>
      </c>
      <c r="AB80" s="43">
        <v>9471</v>
      </c>
      <c r="AC80" s="44">
        <v>9457</v>
      </c>
      <c r="AD80" s="44">
        <v>9476</v>
      </c>
      <c r="AE80" s="44">
        <v>9474</v>
      </c>
      <c r="AF80" s="44">
        <v>9401</v>
      </c>
      <c r="AG80" s="44">
        <v>9363</v>
      </c>
      <c r="AH80" s="44">
        <v>9371</v>
      </c>
      <c r="AI80" s="44">
        <v>9384</v>
      </c>
      <c r="AJ80" s="44">
        <v>9369</v>
      </c>
      <c r="AK80" s="44">
        <v>9373</v>
      </c>
      <c r="AL80" s="44">
        <v>9365</v>
      </c>
      <c r="AM80" s="231">
        <v>9354</v>
      </c>
      <c r="AN80" s="43">
        <v>9332</v>
      </c>
      <c r="AO80" s="44">
        <v>9325</v>
      </c>
      <c r="AP80" s="44">
        <v>9306</v>
      </c>
      <c r="AQ80" s="44">
        <v>9282</v>
      </c>
      <c r="AR80" s="44">
        <v>9261</v>
      </c>
      <c r="AS80" s="44">
        <v>9241</v>
      </c>
      <c r="AT80" s="44">
        <v>9210</v>
      </c>
      <c r="AU80" s="44">
        <v>9152</v>
      </c>
      <c r="AV80" s="44">
        <v>9118</v>
      </c>
      <c r="AW80" s="44">
        <v>9095</v>
      </c>
      <c r="AX80" s="44">
        <v>9066</v>
      </c>
      <c r="AY80" s="231">
        <v>9046</v>
      </c>
      <c r="AZ80" s="43">
        <v>9019</v>
      </c>
      <c r="BA80" s="44">
        <v>8974</v>
      </c>
      <c r="BB80" s="44">
        <v>8922</v>
      </c>
      <c r="BC80" s="44">
        <v>8897</v>
      </c>
      <c r="BD80" s="44">
        <v>8868</v>
      </c>
      <c r="BE80" s="44">
        <v>8851</v>
      </c>
      <c r="BF80" s="44">
        <v>8660</v>
      </c>
      <c r="BG80" s="44">
        <v>8621</v>
      </c>
      <c r="BH80" s="44">
        <v>8611</v>
      </c>
      <c r="BI80" s="44">
        <v>8596</v>
      </c>
      <c r="BJ80" s="44">
        <v>8616</v>
      </c>
      <c r="BK80" s="56">
        <v>8605</v>
      </c>
      <c r="BL80" s="43">
        <v>8607</v>
      </c>
      <c r="BM80" s="44">
        <v>8588</v>
      </c>
      <c r="BN80" s="44">
        <v>8771</v>
      </c>
      <c r="BO80" s="44">
        <v>8781</v>
      </c>
      <c r="BP80" s="44">
        <v>8781</v>
      </c>
      <c r="BQ80" s="44">
        <v>8821</v>
      </c>
      <c r="BR80" s="44">
        <v>8703</v>
      </c>
      <c r="BS80" s="44">
        <v>8715</v>
      </c>
      <c r="BT80" s="44">
        <v>8684</v>
      </c>
      <c r="BU80" s="44">
        <v>8650</v>
      </c>
      <c r="BV80" s="44">
        <v>8631</v>
      </c>
      <c r="BW80" s="56">
        <v>8635</v>
      </c>
      <c r="BX80" s="43">
        <v>8741</v>
      </c>
      <c r="BY80" s="44">
        <v>8691</v>
      </c>
      <c r="BZ80" s="44">
        <v>9372</v>
      </c>
      <c r="CA80" s="44">
        <v>9353</v>
      </c>
      <c r="CB80" s="44">
        <v>9383</v>
      </c>
      <c r="CC80" s="44">
        <v>9352</v>
      </c>
      <c r="CD80" s="44">
        <v>9315</v>
      </c>
      <c r="CE80" s="44">
        <v>9273</v>
      </c>
      <c r="CF80" s="44">
        <v>9242</v>
      </c>
      <c r="CG80" s="44">
        <v>9268</v>
      </c>
      <c r="CH80" s="44">
        <v>9227</v>
      </c>
      <c r="CI80" s="56">
        <v>9100</v>
      </c>
      <c r="CJ80" s="43">
        <v>9088</v>
      </c>
      <c r="CK80" s="44">
        <v>9042</v>
      </c>
      <c r="CL80" s="44">
        <v>9012</v>
      </c>
      <c r="CM80" s="44">
        <v>9143</v>
      </c>
      <c r="CN80" s="44">
        <v>9115</v>
      </c>
      <c r="CO80" s="44">
        <v>9129</v>
      </c>
      <c r="CP80" s="44">
        <v>9111</v>
      </c>
      <c r="CQ80" s="44">
        <v>9174</v>
      </c>
      <c r="CR80" s="44">
        <v>9181</v>
      </c>
      <c r="CS80" s="56">
        <v>9139</v>
      </c>
      <c r="CT80" s="231">
        <v>9168</v>
      </c>
      <c r="CU80" s="44">
        <v>9150</v>
      </c>
      <c r="CV80" s="44">
        <v>9101</v>
      </c>
      <c r="CW80" s="103">
        <v>-49</v>
      </c>
      <c r="CX80" s="83">
        <v>-0.53840237336556418</v>
      </c>
      <c r="CY80" s="103">
        <v>1</v>
      </c>
      <c r="CZ80" s="83">
        <v>1.0989010989010988E-2</v>
      </c>
    </row>
    <row r="81" spans="1:104" ht="15" outlineLevel="2">
      <c r="A81" s="371">
        <v>2</v>
      </c>
      <c r="B81" s="14" t="s">
        <v>367</v>
      </c>
      <c r="C81" s="340" t="s">
        <v>368</v>
      </c>
      <c r="D81" s="346">
        <v>391</v>
      </c>
      <c r="E81" s="357">
        <v>391</v>
      </c>
      <c r="F81" s="357">
        <v>391</v>
      </c>
      <c r="G81" s="357">
        <v>391</v>
      </c>
      <c r="H81" s="357">
        <v>391</v>
      </c>
      <c r="I81" s="357">
        <v>394</v>
      </c>
      <c r="J81" s="357">
        <v>394</v>
      </c>
      <c r="K81" s="357">
        <v>394</v>
      </c>
      <c r="L81" s="357">
        <v>394</v>
      </c>
      <c r="M81" s="357">
        <v>394</v>
      </c>
      <c r="N81" s="357">
        <v>394</v>
      </c>
      <c r="O81" s="349">
        <v>412</v>
      </c>
      <c r="P81" s="346">
        <v>410</v>
      </c>
      <c r="Q81" s="357">
        <v>368</v>
      </c>
      <c r="R81" s="357">
        <v>367</v>
      </c>
      <c r="S81" s="357">
        <v>494</v>
      </c>
      <c r="T81" s="357">
        <v>487</v>
      </c>
      <c r="U81" s="357">
        <v>490</v>
      </c>
      <c r="V81" s="357">
        <v>486</v>
      </c>
      <c r="W81" s="357">
        <v>488</v>
      </c>
      <c r="X81" s="357">
        <v>488</v>
      </c>
      <c r="Y81" s="357">
        <v>490</v>
      </c>
      <c r="Z81" s="357">
        <v>490</v>
      </c>
      <c r="AA81" s="349">
        <v>491</v>
      </c>
      <c r="AB81" s="346">
        <v>490</v>
      </c>
      <c r="AC81" s="357">
        <v>491</v>
      </c>
      <c r="AD81" s="357">
        <v>492</v>
      </c>
      <c r="AE81" s="357">
        <v>492</v>
      </c>
      <c r="AF81" s="357">
        <v>487</v>
      </c>
      <c r="AG81" s="357">
        <v>484</v>
      </c>
      <c r="AH81" s="357">
        <v>486</v>
      </c>
      <c r="AI81" s="357">
        <v>486</v>
      </c>
      <c r="AJ81" s="357">
        <v>487</v>
      </c>
      <c r="AK81" s="357">
        <v>485</v>
      </c>
      <c r="AL81" s="357">
        <v>485</v>
      </c>
      <c r="AM81" s="349">
        <v>485</v>
      </c>
      <c r="AN81" s="346">
        <v>482</v>
      </c>
      <c r="AO81" s="357">
        <v>482</v>
      </c>
      <c r="AP81" s="357">
        <v>479</v>
      </c>
      <c r="AQ81" s="357">
        <v>478</v>
      </c>
      <c r="AR81" s="357">
        <v>478</v>
      </c>
      <c r="AS81" s="357">
        <v>476</v>
      </c>
      <c r="AT81" s="357">
        <v>474</v>
      </c>
      <c r="AU81" s="357">
        <v>471</v>
      </c>
      <c r="AV81" s="357">
        <v>469</v>
      </c>
      <c r="AW81" s="357">
        <v>467</v>
      </c>
      <c r="AX81" s="357">
        <v>464</v>
      </c>
      <c r="AY81" s="349">
        <v>463</v>
      </c>
      <c r="AZ81" s="346">
        <v>462</v>
      </c>
      <c r="BA81" s="357">
        <v>458</v>
      </c>
      <c r="BB81" s="357">
        <v>454</v>
      </c>
      <c r="BC81" s="357">
        <v>453</v>
      </c>
      <c r="BD81" s="357">
        <v>447</v>
      </c>
      <c r="BE81" s="357">
        <v>446</v>
      </c>
      <c r="BF81" s="357">
        <v>440</v>
      </c>
      <c r="BG81" s="357">
        <v>435</v>
      </c>
      <c r="BH81" s="357">
        <v>435</v>
      </c>
      <c r="BI81" s="357">
        <v>435</v>
      </c>
      <c r="BJ81" s="357">
        <v>439</v>
      </c>
      <c r="BK81" s="345">
        <v>439</v>
      </c>
      <c r="BL81" s="346">
        <v>438</v>
      </c>
      <c r="BM81" s="357">
        <v>438</v>
      </c>
      <c r="BN81" s="357">
        <v>439</v>
      </c>
      <c r="BO81" s="357">
        <v>439</v>
      </c>
      <c r="BP81" s="357">
        <v>439</v>
      </c>
      <c r="BQ81" s="357">
        <v>441</v>
      </c>
      <c r="BR81" s="357">
        <v>435</v>
      </c>
      <c r="BS81" s="357">
        <v>436</v>
      </c>
      <c r="BT81" s="357">
        <v>436</v>
      </c>
      <c r="BU81" s="357">
        <v>435</v>
      </c>
      <c r="BV81" s="357">
        <v>435</v>
      </c>
      <c r="BW81" s="345">
        <v>436</v>
      </c>
      <c r="BX81" s="346">
        <v>440</v>
      </c>
      <c r="BY81" s="357">
        <v>436</v>
      </c>
      <c r="BZ81" s="357">
        <v>457</v>
      </c>
      <c r="CA81" s="357">
        <v>456</v>
      </c>
      <c r="CB81" s="357">
        <v>457</v>
      </c>
      <c r="CC81" s="357">
        <v>458</v>
      </c>
      <c r="CD81" s="357">
        <v>455</v>
      </c>
      <c r="CE81" s="357">
        <v>454</v>
      </c>
      <c r="CF81" s="357">
        <v>455</v>
      </c>
      <c r="CG81" s="357">
        <v>457</v>
      </c>
      <c r="CH81" s="357">
        <v>456</v>
      </c>
      <c r="CI81" s="345">
        <v>453</v>
      </c>
      <c r="CJ81" s="346">
        <v>451</v>
      </c>
      <c r="CK81" s="357">
        <v>447</v>
      </c>
      <c r="CL81" s="357">
        <v>446</v>
      </c>
      <c r="CM81" s="357">
        <v>455</v>
      </c>
      <c r="CN81" s="357">
        <v>451</v>
      </c>
      <c r="CO81" s="357">
        <v>455</v>
      </c>
      <c r="CP81" s="357">
        <v>454</v>
      </c>
      <c r="CQ81" s="357">
        <v>459</v>
      </c>
      <c r="CR81" s="357">
        <v>465</v>
      </c>
      <c r="CS81" s="345">
        <v>463</v>
      </c>
      <c r="CT81" s="349">
        <v>464</v>
      </c>
      <c r="CU81" s="345">
        <v>465</v>
      </c>
      <c r="CV81" s="357">
        <v>458</v>
      </c>
      <c r="CW81" s="103">
        <v>-7</v>
      </c>
      <c r="CX81" s="83">
        <v>-1.5283842794759825</v>
      </c>
      <c r="CY81" s="103">
        <v>5</v>
      </c>
      <c r="CZ81" s="83">
        <v>1.1037527593818985</v>
      </c>
    </row>
    <row r="82" spans="1:104" ht="15" outlineLevel="2">
      <c r="A82" s="371">
        <v>21</v>
      </c>
      <c r="B82" s="14" t="s">
        <v>367</v>
      </c>
      <c r="C82" s="340" t="s">
        <v>369</v>
      </c>
      <c r="D82" s="346">
        <v>34</v>
      </c>
      <c r="E82" s="357">
        <v>34</v>
      </c>
      <c r="F82" s="357">
        <v>34</v>
      </c>
      <c r="G82" s="357">
        <v>34</v>
      </c>
      <c r="H82" s="357">
        <v>34</v>
      </c>
      <c r="I82" s="357">
        <v>34</v>
      </c>
      <c r="J82" s="357">
        <v>34</v>
      </c>
      <c r="K82" s="357">
        <v>34</v>
      </c>
      <c r="L82" s="357">
        <v>34</v>
      </c>
      <c r="M82" s="357">
        <v>34</v>
      </c>
      <c r="N82" s="357">
        <v>34</v>
      </c>
      <c r="O82" s="349">
        <v>41</v>
      </c>
      <c r="P82" s="346">
        <v>41</v>
      </c>
      <c r="Q82" s="357">
        <v>37</v>
      </c>
      <c r="R82" s="357">
        <v>37</v>
      </c>
      <c r="S82" s="357">
        <v>56</v>
      </c>
      <c r="T82" s="357">
        <v>55</v>
      </c>
      <c r="U82" s="357">
        <v>57</v>
      </c>
      <c r="V82" s="357">
        <v>57</v>
      </c>
      <c r="W82" s="357">
        <v>57</v>
      </c>
      <c r="X82" s="357">
        <v>56</v>
      </c>
      <c r="Y82" s="357">
        <v>56</v>
      </c>
      <c r="Z82" s="357">
        <v>56</v>
      </c>
      <c r="AA82" s="349">
        <v>56</v>
      </c>
      <c r="AB82" s="346">
        <v>56</v>
      </c>
      <c r="AC82" s="357">
        <v>58</v>
      </c>
      <c r="AD82" s="357">
        <v>58</v>
      </c>
      <c r="AE82" s="357">
        <v>58</v>
      </c>
      <c r="AF82" s="357">
        <v>56</v>
      </c>
      <c r="AG82" s="357">
        <v>56</v>
      </c>
      <c r="AH82" s="357">
        <v>56</v>
      </c>
      <c r="AI82" s="357">
        <v>56</v>
      </c>
      <c r="AJ82" s="357">
        <v>56</v>
      </c>
      <c r="AK82" s="357">
        <v>56</v>
      </c>
      <c r="AL82" s="357">
        <v>56</v>
      </c>
      <c r="AM82" s="349">
        <v>56</v>
      </c>
      <c r="AN82" s="346">
        <v>56</v>
      </c>
      <c r="AO82" s="357">
        <v>57</v>
      </c>
      <c r="AP82" s="357">
        <v>57</v>
      </c>
      <c r="AQ82" s="357">
        <v>57</v>
      </c>
      <c r="AR82" s="357">
        <v>57</v>
      </c>
      <c r="AS82" s="357">
        <v>57</v>
      </c>
      <c r="AT82" s="357">
        <v>56</v>
      </c>
      <c r="AU82" s="357">
        <v>56</v>
      </c>
      <c r="AV82" s="357">
        <v>56</v>
      </c>
      <c r="AW82" s="357">
        <v>55</v>
      </c>
      <c r="AX82" s="357">
        <v>55</v>
      </c>
      <c r="AY82" s="349">
        <v>55</v>
      </c>
      <c r="AZ82" s="346">
        <v>55</v>
      </c>
      <c r="BA82" s="357">
        <v>55</v>
      </c>
      <c r="BB82" s="357">
        <v>55</v>
      </c>
      <c r="BC82" s="357">
        <v>55</v>
      </c>
      <c r="BD82" s="357">
        <v>55</v>
      </c>
      <c r="BE82" s="357">
        <v>55</v>
      </c>
      <c r="BF82" s="357">
        <v>53</v>
      </c>
      <c r="BG82" s="357">
        <v>54</v>
      </c>
      <c r="BH82" s="357">
        <v>54</v>
      </c>
      <c r="BI82" s="357">
        <v>54</v>
      </c>
      <c r="BJ82" s="357">
        <v>53</v>
      </c>
      <c r="BK82" s="345">
        <v>53</v>
      </c>
      <c r="BL82" s="346">
        <v>53</v>
      </c>
      <c r="BM82" s="357">
        <v>53</v>
      </c>
      <c r="BN82" s="357">
        <v>54</v>
      </c>
      <c r="BO82" s="357">
        <v>54</v>
      </c>
      <c r="BP82" s="357">
        <v>54</v>
      </c>
      <c r="BQ82" s="357">
        <v>54</v>
      </c>
      <c r="BR82" s="357">
        <v>50</v>
      </c>
      <c r="BS82" s="357">
        <v>50</v>
      </c>
      <c r="BT82" s="357">
        <v>50</v>
      </c>
      <c r="BU82" s="357">
        <v>50</v>
      </c>
      <c r="BV82" s="357">
        <v>53</v>
      </c>
      <c r="BW82" s="345">
        <v>53</v>
      </c>
      <c r="BX82" s="346">
        <v>53</v>
      </c>
      <c r="BY82" s="357">
        <v>54</v>
      </c>
      <c r="BZ82" s="357">
        <v>59</v>
      </c>
      <c r="CA82" s="357">
        <v>59</v>
      </c>
      <c r="CB82" s="357">
        <v>58</v>
      </c>
      <c r="CC82" s="357">
        <v>58</v>
      </c>
      <c r="CD82" s="357">
        <v>60</v>
      </c>
      <c r="CE82" s="357">
        <v>60</v>
      </c>
      <c r="CF82" s="357">
        <v>59</v>
      </c>
      <c r="CG82" s="357">
        <v>59</v>
      </c>
      <c r="CH82" s="357">
        <v>59</v>
      </c>
      <c r="CI82" s="345">
        <v>57</v>
      </c>
      <c r="CJ82" s="346">
        <v>57</v>
      </c>
      <c r="CK82" s="357">
        <v>57</v>
      </c>
      <c r="CL82" s="357">
        <v>57</v>
      </c>
      <c r="CM82" s="357">
        <v>60</v>
      </c>
      <c r="CN82" s="357">
        <v>59</v>
      </c>
      <c r="CO82" s="357">
        <v>59</v>
      </c>
      <c r="CP82" s="357">
        <v>59</v>
      </c>
      <c r="CQ82" s="357">
        <v>61</v>
      </c>
      <c r="CR82" s="357">
        <v>62</v>
      </c>
      <c r="CS82" s="345">
        <v>62</v>
      </c>
      <c r="CT82" s="349">
        <v>62</v>
      </c>
      <c r="CU82" s="345">
        <v>62</v>
      </c>
      <c r="CV82" s="357">
        <v>60</v>
      </c>
      <c r="CW82" s="103">
        <v>-2</v>
      </c>
      <c r="CX82" s="83">
        <v>-3.3333333333333335</v>
      </c>
      <c r="CY82" s="103">
        <v>3</v>
      </c>
      <c r="CZ82" s="83">
        <v>5.2631578947368416</v>
      </c>
    </row>
    <row r="83" spans="1:104" ht="15" outlineLevel="2">
      <c r="A83" s="371">
        <v>55</v>
      </c>
      <c r="B83" s="14" t="s">
        <v>367</v>
      </c>
      <c r="C83" s="340" t="s">
        <v>370</v>
      </c>
      <c r="D83" s="346">
        <v>155</v>
      </c>
      <c r="E83" s="357">
        <v>155</v>
      </c>
      <c r="F83" s="357">
        <v>155</v>
      </c>
      <c r="G83" s="357">
        <v>155</v>
      </c>
      <c r="H83" s="357">
        <v>155</v>
      </c>
      <c r="I83" s="357">
        <v>157</v>
      </c>
      <c r="J83" s="357">
        <v>157</v>
      </c>
      <c r="K83" s="357">
        <v>157</v>
      </c>
      <c r="L83" s="357">
        <v>157</v>
      </c>
      <c r="M83" s="357">
        <v>157</v>
      </c>
      <c r="N83" s="357">
        <v>157</v>
      </c>
      <c r="O83" s="349">
        <v>185</v>
      </c>
      <c r="P83" s="346">
        <v>184</v>
      </c>
      <c r="Q83" s="357">
        <v>165</v>
      </c>
      <c r="R83" s="357">
        <v>162</v>
      </c>
      <c r="S83" s="357">
        <v>186</v>
      </c>
      <c r="T83" s="357">
        <v>181</v>
      </c>
      <c r="U83" s="357">
        <v>186</v>
      </c>
      <c r="V83" s="357">
        <v>184</v>
      </c>
      <c r="W83" s="357">
        <v>186</v>
      </c>
      <c r="X83" s="357">
        <v>186</v>
      </c>
      <c r="Y83" s="357">
        <v>188</v>
      </c>
      <c r="Z83" s="357">
        <v>188</v>
      </c>
      <c r="AA83" s="349">
        <v>187</v>
      </c>
      <c r="AB83" s="346">
        <v>187</v>
      </c>
      <c r="AC83" s="357">
        <v>187</v>
      </c>
      <c r="AD83" s="357">
        <v>187</v>
      </c>
      <c r="AE83" s="357">
        <v>187</v>
      </c>
      <c r="AF83" s="357">
        <v>189</v>
      </c>
      <c r="AG83" s="357">
        <v>189</v>
      </c>
      <c r="AH83" s="357">
        <v>189</v>
      </c>
      <c r="AI83" s="357">
        <v>189</v>
      </c>
      <c r="AJ83" s="357">
        <v>189</v>
      </c>
      <c r="AK83" s="357">
        <v>194</v>
      </c>
      <c r="AL83" s="357">
        <v>194</v>
      </c>
      <c r="AM83" s="349">
        <v>194</v>
      </c>
      <c r="AN83" s="346">
        <v>194</v>
      </c>
      <c r="AO83" s="357">
        <v>197</v>
      </c>
      <c r="AP83" s="357">
        <v>197</v>
      </c>
      <c r="AQ83" s="357">
        <v>197</v>
      </c>
      <c r="AR83" s="357">
        <v>194</v>
      </c>
      <c r="AS83" s="357">
        <v>194</v>
      </c>
      <c r="AT83" s="357">
        <v>193</v>
      </c>
      <c r="AU83" s="357">
        <v>192</v>
      </c>
      <c r="AV83" s="357">
        <v>192</v>
      </c>
      <c r="AW83" s="357">
        <v>191</v>
      </c>
      <c r="AX83" s="357">
        <v>191</v>
      </c>
      <c r="AY83" s="349">
        <v>191</v>
      </c>
      <c r="AZ83" s="346">
        <v>190</v>
      </c>
      <c r="BA83" s="357">
        <v>189</v>
      </c>
      <c r="BB83" s="357">
        <v>189</v>
      </c>
      <c r="BC83" s="357">
        <v>189</v>
      </c>
      <c r="BD83" s="357">
        <v>188</v>
      </c>
      <c r="BE83" s="357">
        <v>188</v>
      </c>
      <c r="BF83" s="357">
        <v>186</v>
      </c>
      <c r="BG83" s="357">
        <v>187</v>
      </c>
      <c r="BH83" s="357">
        <v>186</v>
      </c>
      <c r="BI83" s="357">
        <v>185</v>
      </c>
      <c r="BJ83" s="357">
        <v>184</v>
      </c>
      <c r="BK83" s="345">
        <v>184</v>
      </c>
      <c r="BL83" s="346">
        <v>184</v>
      </c>
      <c r="BM83" s="357">
        <v>183</v>
      </c>
      <c r="BN83" s="357">
        <v>191</v>
      </c>
      <c r="BO83" s="357">
        <v>192</v>
      </c>
      <c r="BP83" s="357">
        <v>192</v>
      </c>
      <c r="BQ83" s="357">
        <v>190</v>
      </c>
      <c r="BR83" s="357">
        <v>187</v>
      </c>
      <c r="BS83" s="357">
        <v>189</v>
      </c>
      <c r="BT83" s="357">
        <v>189</v>
      </c>
      <c r="BU83" s="357">
        <v>188</v>
      </c>
      <c r="BV83" s="357">
        <v>187</v>
      </c>
      <c r="BW83" s="345">
        <v>187</v>
      </c>
      <c r="BX83" s="346">
        <v>191</v>
      </c>
      <c r="BY83" s="357">
        <v>190</v>
      </c>
      <c r="BZ83" s="357">
        <v>203</v>
      </c>
      <c r="CA83" s="357">
        <v>203</v>
      </c>
      <c r="CB83" s="357">
        <v>202</v>
      </c>
      <c r="CC83" s="357">
        <v>202</v>
      </c>
      <c r="CD83" s="357">
        <v>202</v>
      </c>
      <c r="CE83" s="357">
        <v>203</v>
      </c>
      <c r="CF83" s="357">
        <v>203</v>
      </c>
      <c r="CG83" s="357">
        <v>201</v>
      </c>
      <c r="CH83" s="357">
        <v>199</v>
      </c>
      <c r="CI83" s="345">
        <v>193</v>
      </c>
      <c r="CJ83" s="346">
        <v>193</v>
      </c>
      <c r="CK83" s="357">
        <v>191</v>
      </c>
      <c r="CL83" s="357">
        <v>191</v>
      </c>
      <c r="CM83" s="357">
        <v>194</v>
      </c>
      <c r="CN83" s="357">
        <v>193</v>
      </c>
      <c r="CO83" s="357">
        <v>191</v>
      </c>
      <c r="CP83" s="357">
        <v>193</v>
      </c>
      <c r="CQ83" s="357">
        <v>193</v>
      </c>
      <c r="CR83" s="357">
        <v>192</v>
      </c>
      <c r="CS83" s="345">
        <v>190</v>
      </c>
      <c r="CT83" s="349">
        <v>195</v>
      </c>
      <c r="CU83" s="345">
        <v>194</v>
      </c>
      <c r="CV83" s="357">
        <v>194</v>
      </c>
      <c r="CW83" s="103">
        <v>0</v>
      </c>
      <c r="CX83" s="83">
        <v>0</v>
      </c>
      <c r="CY83" s="103">
        <v>1</v>
      </c>
      <c r="CZ83" s="83">
        <v>0.5181347150259068</v>
      </c>
    </row>
    <row r="84" spans="1:104" ht="15" outlineLevel="2">
      <c r="A84" s="371">
        <v>148</v>
      </c>
      <c r="B84" s="14" t="s">
        <v>367</v>
      </c>
      <c r="C84" s="340" t="s">
        <v>371</v>
      </c>
      <c r="D84" s="346">
        <v>662</v>
      </c>
      <c r="E84" s="357">
        <v>662</v>
      </c>
      <c r="F84" s="357">
        <v>663</v>
      </c>
      <c r="G84" s="357">
        <v>663</v>
      </c>
      <c r="H84" s="357">
        <v>663</v>
      </c>
      <c r="I84" s="357">
        <v>676</v>
      </c>
      <c r="J84" s="357">
        <v>674</v>
      </c>
      <c r="K84" s="357">
        <v>676</v>
      </c>
      <c r="L84" s="357">
        <v>676</v>
      </c>
      <c r="M84" s="357">
        <v>676</v>
      </c>
      <c r="N84" s="357">
        <v>675</v>
      </c>
      <c r="O84" s="349">
        <v>693</v>
      </c>
      <c r="P84" s="346">
        <v>689</v>
      </c>
      <c r="Q84" s="357">
        <v>598</v>
      </c>
      <c r="R84" s="357">
        <v>587</v>
      </c>
      <c r="S84" s="357">
        <v>788</v>
      </c>
      <c r="T84" s="357">
        <v>778</v>
      </c>
      <c r="U84" s="357">
        <v>785</v>
      </c>
      <c r="V84" s="357">
        <v>765</v>
      </c>
      <c r="W84" s="357">
        <v>764</v>
      </c>
      <c r="X84" s="357">
        <v>762</v>
      </c>
      <c r="Y84" s="357">
        <v>768</v>
      </c>
      <c r="Z84" s="357">
        <v>767</v>
      </c>
      <c r="AA84" s="349">
        <v>767</v>
      </c>
      <c r="AB84" s="346">
        <v>766</v>
      </c>
      <c r="AC84" s="357">
        <v>765</v>
      </c>
      <c r="AD84" s="357">
        <v>765</v>
      </c>
      <c r="AE84" s="357">
        <v>764</v>
      </c>
      <c r="AF84" s="357">
        <v>755</v>
      </c>
      <c r="AG84" s="357">
        <v>753</v>
      </c>
      <c r="AH84" s="357">
        <v>750</v>
      </c>
      <c r="AI84" s="357">
        <v>747</v>
      </c>
      <c r="AJ84" s="357">
        <v>746</v>
      </c>
      <c r="AK84" s="357">
        <v>740</v>
      </c>
      <c r="AL84" s="357">
        <v>739</v>
      </c>
      <c r="AM84" s="349">
        <v>737</v>
      </c>
      <c r="AN84" s="346">
        <v>736</v>
      </c>
      <c r="AO84" s="357">
        <v>733</v>
      </c>
      <c r="AP84" s="357">
        <v>731</v>
      </c>
      <c r="AQ84" s="357">
        <v>730</v>
      </c>
      <c r="AR84" s="357">
        <v>728</v>
      </c>
      <c r="AS84" s="357">
        <v>725</v>
      </c>
      <c r="AT84" s="357">
        <v>722</v>
      </c>
      <c r="AU84" s="357">
        <v>719</v>
      </c>
      <c r="AV84" s="357">
        <v>719</v>
      </c>
      <c r="AW84" s="357">
        <v>718</v>
      </c>
      <c r="AX84" s="357">
        <v>715</v>
      </c>
      <c r="AY84" s="349">
        <v>715</v>
      </c>
      <c r="AZ84" s="346">
        <v>715</v>
      </c>
      <c r="BA84" s="357">
        <v>714</v>
      </c>
      <c r="BB84" s="357">
        <v>708</v>
      </c>
      <c r="BC84" s="357">
        <v>706</v>
      </c>
      <c r="BD84" s="357">
        <v>703</v>
      </c>
      <c r="BE84" s="357">
        <v>702</v>
      </c>
      <c r="BF84" s="357">
        <v>689</v>
      </c>
      <c r="BG84" s="357">
        <v>685</v>
      </c>
      <c r="BH84" s="357">
        <v>685</v>
      </c>
      <c r="BI84" s="357">
        <v>684</v>
      </c>
      <c r="BJ84" s="357">
        <v>683</v>
      </c>
      <c r="BK84" s="345">
        <v>683</v>
      </c>
      <c r="BL84" s="346">
        <v>679</v>
      </c>
      <c r="BM84" s="357">
        <v>678</v>
      </c>
      <c r="BN84" s="357">
        <v>691</v>
      </c>
      <c r="BO84" s="357">
        <v>691</v>
      </c>
      <c r="BP84" s="357">
        <v>691</v>
      </c>
      <c r="BQ84" s="357">
        <v>694</v>
      </c>
      <c r="BR84" s="357">
        <v>685</v>
      </c>
      <c r="BS84" s="357">
        <v>682</v>
      </c>
      <c r="BT84" s="357">
        <v>679</v>
      </c>
      <c r="BU84" s="357">
        <v>678</v>
      </c>
      <c r="BV84" s="357">
        <v>674</v>
      </c>
      <c r="BW84" s="345">
        <v>676</v>
      </c>
      <c r="BX84" s="346">
        <v>679</v>
      </c>
      <c r="BY84" s="357">
        <v>670</v>
      </c>
      <c r="BZ84" s="357">
        <v>732</v>
      </c>
      <c r="CA84" s="357">
        <v>735</v>
      </c>
      <c r="CB84" s="357">
        <v>739</v>
      </c>
      <c r="CC84" s="357">
        <v>740</v>
      </c>
      <c r="CD84" s="357">
        <v>729</v>
      </c>
      <c r="CE84" s="357">
        <v>722</v>
      </c>
      <c r="CF84" s="357">
        <v>720</v>
      </c>
      <c r="CG84" s="357">
        <v>717</v>
      </c>
      <c r="CH84" s="357">
        <v>715</v>
      </c>
      <c r="CI84" s="345">
        <v>710</v>
      </c>
      <c r="CJ84" s="346">
        <v>713</v>
      </c>
      <c r="CK84" s="357">
        <v>706</v>
      </c>
      <c r="CL84" s="357">
        <v>703</v>
      </c>
      <c r="CM84" s="357">
        <v>709</v>
      </c>
      <c r="CN84" s="357">
        <v>709</v>
      </c>
      <c r="CO84" s="357">
        <v>710</v>
      </c>
      <c r="CP84" s="357">
        <v>702</v>
      </c>
      <c r="CQ84" s="357">
        <v>707</v>
      </c>
      <c r="CR84" s="357">
        <v>707</v>
      </c>
      <c r="CS84" s="345">
        <v>706</v>
      </c>
      <c r="CT84" s="349">
        <v>710</v>
      </c>
      <c r="CU84" s="345">
        <v>714</v>
      </c>
      <c r="CV84" s="357">
        <v>709</v>
      </c>
      <c r="CW84" s="103">
        <v>-5</v>
      </c>
      <c r="CX84" s="83">
        <v>-0.70521861777150918</v>
      </c>
      <c r="CY84" s="103">
        <v>-1</v>
      </c>
      <c r="CZ84" s="83">
        <v>-0.14084507042253522</v>
      </c>
    </row>
    <row r="85" spans="1:104" ht="15" outlineLevel="2">
      <c r="A85" s="371">
        <v>197</v>
      </c>
      <c r="B85" s="14" t="s">
        <v>367</v>
      </c>
      <c r="C85" s="340" t="s">
        <v>372</v>
      </c>
      <c r="D85" s="346">
        <v>214</v>
      </c>
      <c r="E85" s="357">
        <v>214</v>
      </c>
      <c r="F85" s="357">
        <v>214</v>
      </c>
      <c r="G85" s="357">
        <v>214</v>
      </c>
      <c r="H85" s="357">
        <v>214</v>
      </c>
      <c r="I85" s="357">
        <v>219</v>
      </c>
      <c r="J85" s="357">
        <v>219</v>
      </c>
      <c r="K85" s="357">
        <v>219</v>
      </c>
      <c r="L85" s="357">
        <v>219</v>
      </c>
      <c r="M85" s="357">
        <v>219</v>
      </c>
      <c r="N85" s="357">
        <v>218</v>
      </c>
      <c r="O85" s="349">
        <v>227</v>
      </c>
      <c r="P85" s="346">
        <v>226</v>
      </c>
      <c r="Q85" s="357">
        <v>200</v>
      </c>
      <c r="R85" s="357">
        <v>198</v>
      </c>
      <c r="S85" s="357">
        <v>289</v>
      </c>
      <c r="T85" s="357">
        <v>285</v>
      </c>
      <c r="U85" s="357">
        <v>289</v>
      </c>
      <c r="V85" s="357">
        <v>289</v>
      </c>
      <c r="W85" s="357">
        <v>287</v>
      </c>
      <c r="X85" s="357">
        <v>287</v>
      </c>
      <c r="Y85" s="357">
        <v>288</v>
      </c>
      <c r="Z85" s="357">
        <v>288</v>
      </c>
      <c r="AA85" s="349">
        <v>290</v>
      </c>
      <c r="AB85" s="346">
        <v>290</v>
      </c>
      <c r="AC85" s="357">
        <v>288</v>
      </c>
      <c r="AD85" s="357">
        <v>288</v>
      </c>
      <c r="AE85" s="357">
        <v>288</v>
      </c>
      <c r="AF85" s="357">
        <v>286</v>
      </c>
      <c r="AG85" s="357">
        <v>285</v>
      </c>
      <c r="AH85" s="357">
        <v>285</v>
      </c>
      <c r="AI85" s="357">
        <v>285</v>
      </c>
      <c r="AJ85" s="357">
        <v>284</v>
      </c>
      <c r="AK85" s="357">
        <v>284</v>
      </c>
      <c r="AL85" s="357">
        <v>286</v>
      </c>
      <c r="AM85" s="349">
        <v>286</v>
      </c>
      <c r="AN85" s="346">
        <v>286</v>
      </c>
      <c r="AO85" s="357">
        <v>286</v>
      </c>
      <c r="AP85" s="357">
        <v>285</v>
      </c>
      <c r="AQ85" s="357">
        <v>284</v>
      </c>
      <c r="AR85" s="357">
        <v>282</v>
      </c>
      <c r="AS85" s="357">
        <v>282</v>
      </c>
      <c r="AT85" s="357">
        <v>282</v>
      </c>
      <c r="AU85" s="357">
        <v>280</v>
      </c>
      <c r="AV85" s="357">
        <v>278</v>
      </c>
      <c r="AW85" s="357">
        <v>277</v>
      </c>
      <c r="AX85" s="357">
        <v>276</v>
      </c>
      <c r="AY85" s="349">
        <v>276</v>
      </c>
      <c r="AZ85" s="346">
        <v>276</v>
      </c>
      <c r="BA85" s="357">
        <v>275</v>
      </c>
      <c r="BB85" s="357">
        <v>275</v>
      </c>
      <c r="BC85" s="357">
        <v>274</v>
      </c>
      <c r="BD85" s="357">
        <v>272</v>
      </c>
      <c r="BE85" s="357">
        <v>271</v>
      </c>
      <c r="BF85" s="357">
        <v>263</v>
      </c>
      <c r="BG85" s="357">
        <v>261</v>
      </c>
      <c r="BH85" s="357">
        <v>261</v>
      </c>
      <c r="BI85" s="357">
        <v>260</v>
      </c>
      <c r="BJ85" s="357">
        <v>262</v>
      </c>
      <c r="BK85" s="345">
        <v>261</v>
      </c>
      <c r="BL85" s="346">
        <v>260</v>
      </c>
      <c r="BM85" s="357">
        <v>260</v>
      </c>
      <c r="BN85" s="357">
        <v>263</v>
      </c>
      <c r="BO85" s="357">
        <v>263</v>
      </c>
      <c r="BP85" s="357">
        <v>263</v>
      </c>
      <c r="BQ85" s="357">
        <v>262</v>
      </c>
      <c r="BR85" s="357">
        <v>260</v>
      </c>
      <c r="BS85" s="357">
        <v>262</v>
      </c>
      <c r="BT85" s="357">
        <v>261</v>
      </c>
      <c r="BU85" s="357">
        <v>259</v>
      </c>
      <c r="BV85" s="357">
        <v>257</v>
      </c>
      <c r="BW85" s="345">
        <v>258</v>
      </c>
      <c r="BX85" s="346">
        <v>263</v>
      </c>
      <c r="BY85" s="357">
        <v>262</v>
      </c>
      <c r="BZ85" s="357">
        <v>283</v>
      </c>
      <c r="CA85" s="357">
        <v>277</v>
      </c>
      <c r="CB85" s="357">
        <v>280</v>
      </c>
      <c r="CC85" s="357">
        <v>282</v>
      </c>
      <c r="CD85" s="357">
        <v>281</v>
      </c>
      <c r="CE85" s="357">
        <v>279</v>
      </c>
      <c r="CF85" s="357">
        <v>277</v>
      </c>
      <c r="CG85" s="357">
        <v>279</v>
      </c>
      <c r="CH85" s="357">
        <v>277</v>
      </c>
      <c r="CI85" s="345">
        <v>277</v>
      </c>
      <c r="CJ85" s="346">
        <v>280</v>
      </c>
      <c r="CK85" s="357">
        <v>278</v>
      </c>
      <c r="CL85" s="357">
        <v>276</v>
      </c>
      <c r="CM85" s="357">
        <v>277</v>
      </c>
      <c r="CN85" s="357">
        <v>277</v>
      </c>
      <c r="CO85" s="357">
        <v>280</v>
      </c>
      <c r="CP85" s="357">
        <v>281</v>
      </c>
      <c r="CQ85" s="357">
        <v>285</v>
      </c>
      <c r="CR85" s="357">
        <v>286</v>
      </c>
      <c r="CS85" s="345">
        <v>284</v>
      </c>
      <c r="CT85" s="349">
        <v>283</v>
      </c>
      <c r="CU85" s="345">
        <v>283</v>
      </c>
      <c r="CV85" s="357">
        <v>282</v>
      </c>
      <c r="CW85" s="103">
        <v>-1</v>
      </c>
      <c r="CX85" s="83">
        <v>-0.3546099290780142</v>
      </c>
      <c r="CY85" s="103">
        <v>5</v>
      </c>
      <c r="CZ85" s="83">
        <v>1.8050541516245486</v>
      </c>
    </row>
    <row r="86" spans="1:104" ht="15" outlineLevel="2">
      <c r="A86" s="371">
        <v>206</v>
      </c>
      <c r="B86" s="14" t="s">
        <v>367</v>
      </c>
      <c r="C86" s="340" t="s">
        <v>373</v>
      </c>
      <c r="D86" s="346">
        <v>52</v>
      </c>
      <c r="E86" s="357">
        <v>52</v>
      </c>
      <c r="F86" s="357">
        <v>52</v>
      </c>
      <c r="G86" s="357">
        <v>52</v>
      </c>
      <c r="H86" s="357">
        <v>52</v>
      </c>
      <c r="I86" s="357">
        <v>53</v>
      </c>
      <c r="J86" s="357">
        <v>53</v>
      </c>
      <c r="K86" s="357">
        <v>53</v>
      </c>
      <c r="L86" s="357">
        <v>53</v>
      </c>
      <c r="M86" s="357">
        <v>53</v>
      </c>
      <c r="N86" s="357">
        <v>52</v>
      </c>
      <c r="O86" s="349">
        <v>57</v>
      </c>
      <c r="P86" s="346">
        <v>57</v>
      </c>
      <c r="Q86" s="357">
        <v>55</v>
      </c>
      <c r="R86" s="357">
        <v>49</v>
      </c>
      <c r="S86" s="357">
        <v>65</v>
      </c>
      <c r="T86" s="357">
        <v>64</v>
      </c>
      <c r="U86" s="357">
        <v>69</v>
      </c>
      <c r="V86" s="357">
        <v>66</v>
      </c>
      <c r="W86" s="357">
        <v>65</v>
      </c>
      <c r="X86" s="357">
        <v>65</v>
      </c>
      <c r="Y86" s="357">
        <v>65</v>
      </c>
      <c r="Z86" s="357">
        <v>65</v>
      </c>
      <c r="AA86" s="349">
        <v>65</v>
      </c>
      <c r="AB86" s="346">
        <v>65</v>
      </c>
      <c r="AC86" s="357">
        <v>65</v>
      </c>
      <c r="AD86" s="357">
        <v>65</v>
      </c>
      <c r="AE86" s="357">
        <v>65</v>
      </c>
      <c r="AF86" s="357">
        <v>64</v>
      </c>
      <c r="AG86" s="357">
        <v>62</v>
      </c>
      <c r="AH86" s="357">
        <v>62</v>
      </c>
      <c r="AI86" s="357">
        <v>63</v>
      </c>
      <c r="AJ86" s="357">
        <v>63</v>
      </c>
      <c r="AK86" s="357">
        <v>63</v>
      </c>
      <c r="AL86" s="357">
        <v>63</v>
      </c>
      <c r="AM86" s="349">
        <v>63</v>
      </c>
      <c r="AN86" s="346">
        <v>63</v>
      </c>
      <c r="AO86" s="357">
        <v>63</v>
      </c>
      <c r="AP86" s="357">
        <v>63</v>
      </c>
      <c r="AQ86" s="357">
        <v>63</v>
      </c>
      <c r="AR86" s="357">
        <v>63</v>
      </c>
      <c r="AS86" s="357">
        <v>63</v>
      </c>
      <c r="AT86" s="357">
        <v>63</v>
      </c>
      <c r="AU86" s="357">
        <v>63</v>
      </c>
      <c r="AV86" s="357">
        <v>62</v>
      </c>
      <c r="AW86" s="357">
        <v>62</v>
      </c>
      <c r="AX86" s="357">
        <v>62</v>
      </c>
      <c r="AY86" s="349">
        <v>61</v>
      </c>
      <c r="AZ86" s="346">
        <v>61</v>
      </c>
      <c r="BA86" s="357">
        <v>60</v>
      </c>
      <c r="BB86" s="357">
        <v>60</v>
      </c>
      <c r="BC86" s="357">
        <v>60</v>
      </c>
      <c r="BD86" s="357">
        <v>60</v>
      </c>
      <c r="BE86" s="357">
        <v>60</v>
      </c>
      <c r="BF86" s="357">
        <v>59</v>
      </c>
      <c r="BG86" s="357">
        <v>59</v>
      </c>
      <c r="BH86" s="357">
        <v>59</v>
      </c>
      <c r="BI86" s="357">
        <v>59</v>
      </c>
      <c r="BJ86" s="357">
        <v>60</v>
      </c>
      <c r="BK86" s="345">
        <v>60</v>
      </c>
      <c r="BL86" s="346">
        <v>59</v>
      </c>
      <c r="BM86" s="357">
        <v>59</v>
      </c>
      <c r="BN86" s="357">
        <v>59</v>
      </c>
      <c r="BO86" s="357">
        <v>59</v>
      </c>
      <c r="BP86" s="357">
        <v>59</v>
      </c>
      <c r="BQ86" s="357">
        <v>59</v>
      </c>
      <c r="BR86" s="357">
        <v>58</v>
      </c>
      <c r="BS86" s="357">
        <v>58</v>
      </c>
      <c r="BT86" s="357">
        <v>58</v>
      </c>
      <c r="BU86" s="357">
        <v>58</v>
      </c>
      <c r="BV86" s="357">
        <v>59</v>
      </c>
      <c r="BW86" s="345">
        <v>59</v>
      </c>
      <c r="BX86" s="346">
        <v>60</v>
      </c>
      <c r="BY86" s="357">
        <v>60</v>
      </c>
      <c r="BZ86" s="357">
        <v>67</v>
      </c>
      <c r="CA86" s="357">
        <v>68</v>
      </c>
      <c r="CB86" s="357">
        <v>71</v>
      </c>
      <c r="CC86" s="357">
        <v>72</v>
      </c>
      <c r="CD86" s="357">
        <v>71</v>
      </c>
      <c r="CE86" s="357">
        <v>70</v>
      </c>
      <c r="CF86" s="357">
        <v>71</v>
      </c>
      <c r="CG86" s="357">
        <v>75</v>
      </c>
      <c r="CH86" s="357">
        <v>74</v>
      </c>
      <c r="CI86" s="345">
        <v>72</v>
      </c>
      <c r="CJ86" s="346">
        <v>69</v>
      </c>
      <c r="CK86" s="357">
        <v>69</v>
      </c>
      <c r="CL86" s="357">
        <v>69</v>
      </c>
      <c r="CM86" s="357">
        <v>69</v>
      </c>
      <c r="CN86" s="357">
        <v>70</v>
      </c>
      <c r="CO86" s="357">
        <v>70</v>
      </c>
      <c r="CP86" s="357">
        <v>69</v>
      </c>
      <c r="CQ86" s="357">
        <v>69</v>
      </c>
      <c r="CR86" s="357">
        <v>69</v>
      </c>
      <c r="CS86" s="345">
        <v>69</v>
      </c>
      <c r="CT86" s="349">
        <v>70</v>
      </c>
      <c r="CU86" s="345">
        <v>70</v>
      </c>
      <c r="CV86" s="357">
        <v>70</v>
      </c>
      <c r="CW86" s="103">
        <v>0</v>
      </c>
      <c r="CX86" s="83">
        <v>0</v>
      </c>
      <c r="CY86" s="103">
        <v>-2</v>
      </c>
      <c r="CZ86" s="83">
        <v>-2.7777777777777777</v>
      </c>
    </row>
    <row r="87" spans="1:104" ht="15" outlineLevel="2">
      <c r="A87" s="371">
        <v>313</v>
      </c>
      <c r="B87" s="14" t="s">
        <v>367</v>
      </c>
      <c r="C87" s="340" t="s">
        <v>374</v>
      </c>
      <c r="D87" s="346">
        <v>173</v>
      </c>
      <c r="E87" s="357">
        <v>173</v>
      </c>
      <c r="F87" s="357">
        <v>173</v>
      </c>
      <c r="G87" s="357">
        <v>173</v>
      </c>
      <c r="H87" s="357">
        <v>173</v>
      </c>
      <c r="I87" s="357">
        <v>178</v>
      </c>
      <c r="J87" s="357">
        <v>178</v>
      </c>
      <c r="K87" s="357">
        <v>178</v>
      </c>
      <c r="L87" s="357">
        <v>178</v>
      </c>
      <c r="M87" s="357">
        <v>178</v>
      </c>
      <c r="N87" s="357">
        <v>177</v>
      </c>
      <c r="O87" s="349">
        <v>181</v>
      </c>
      <c r="P87" s="346">
        <v>181</v>
      </c>
      <c r="Q87" s="357">
        <v>147</v>
      </c>
      <c r="R87" s="357">
        <v>147</v>
      </c>
      <c r="S87" s="357">
        <v>195</v>
      </c>
      <c r="T87" s="357">
        <v>193</v>
      </c>
      <c r="U87" s="357">
        <v>194</v>
      </c>
      <c r="V87" s="357">
        <v>190</v>
      </c>
      <c r="W87" s="357">
        <v>190</v>
      </c>
      <c r="X87" s="357">
        <v>190</v>
      </c>
      <c r="Y87" s="357">
        <v>190</v>
      </c>
      <c r="Z87" s="357">
        <v>190</v>
      </c>
      <c r="AA87" s="349">
        <v>192</v>
      </c>
      <c r="AB87" s="346">
        <v>192</v>
      </c>
      <c r="AC87" s="357">
        <v>193</v>
      </c>
      <c r="AD87" s="357">
        <v>195</v>
      </c>
      <c r="AE87" s="357">
        <v>195</v>
      </c>
      <c r="AF87" s="357">
        <v>195</v>
      </c>
      <c r="AG87" s="357">
        <v>194</v>
      </c>
      <c r="AH87" s="357">
        <v>194</v>
      </c>
      <c r="AI87" s="357">
        <v>192</v>
      </c>
      <c r="AJ87" s="357">
        <v>188</v>
      </c>
      <c r="AK87" s="357">
        <v>188</v>
      </c>
      <c r="AL87" s="357">
        <v>187</v>
      </c>
      <c r="AM87" s="349">
        <v>186</v>
      </c>
      <c r="AN87" s="346">
        <v>186</v>
      </c>
      <c r="AO87" s="357">
        <v>184</v>
      </c>
      <c r="AP87" s="357">
        <v>184</v>
      </c>
      <c r="AQ87" s="357">
        <v>183</v>
      </c>
      <c r="AR87" s="357">
        <v>183</v>
      </c>
      <c r="AS87" s="357">
        <v>183</v>
      </c>
      <c r="AT87" s="357">
        <v>183</v>
      </c>
      <c r="AU87" s="357">
        <v>183</v>
      </c>
      <c r="AV87" s="357">
        <v>182</v>
      </c>
      <c r="AW87" s="357">
        <v>182</v>
      </c>
      <c r="AX87" s="357">
        <v>181</v>
      </c>
      <c r="AY87" s="349">
        <v>181</v>
      </c>
      <c r="AZ87" s="346">
        <v>179</v>
      </c>
      <c r="BA87" s="357">
        <v>178</v>
      </c>
      <c r="BB87" s="357">
        <v>178</v>
      </c>
      <c r="BC87" s="357">
        <v>178</v>
      </c>
      <c r="BD87" s="357">
        <v>178</v>
      </c>
      <c r="BE87" s="357">
        <v>178</v>
      </c>
      <c r="BF87" s="357">
        <v>174</v>
      </c>
      <c r="BG87" s="357">
        <v>175</v>
      </c>
      <c r="BH87" s="357">
        <v>175</v>
      </c>
      <c r="BI87" s="357">
        <v>175</v>
      </c>
      <c r="BJ87" s="357">
        <v>178</v>
      </c>
      <c r="BK87" s="345">
        <v>178</v>
      </c>
      <c r="BL87" s="346">
        <v>176</v>
      </c>
      <c r="BM87" s="357">
        <v>175</v>
      </c>
      <c r="BN87" s="357">
        <v>181</v>
      </c>
      <c r="BO87" s="357">
        <v>181</v>
      </c>
      <c r="BP87" s="357">
        <v>181</v>
      </c>
      <c r="BQ87" s="357">
        <v>181</v>
      </c>
      <c r="BR87" s="357">
        <v>177</v>
      </c>
      <c r="BS87" s="357">
        <v>177</v>
      </c>
      <c r="BT87" s="357">
        <v>177</v>
      </c>
      <c r="BU87" s="357">
        <v>177</v>
      </c>
      <c r="BV87" s="357">
        <v>177</v>
      </c>
      <c r="BW87" s="345">
        <v>176</v>
      </c>
      <c r="BX87" s="346">
        <v>175</v>
      </c>
      <c r="BY87" s="357">
        <v>175</v>
      </c>
      <c r="BZ87" s="357">
        <v>188</v>
      </c>
      <c r="CA87" s="357">
        <v>186</v>
      </c>
      <c r="CB87" s="357">
        <v>186</v>
      </c>
      <c r="CC87" s="357">
        <v>186</v>
      </c>
      <c r="CD87" s="357">
        <v>187</v>
      </c>
      <c r="CE87" s="357">
        <v>186</v>
      </c>
      <c r="CF87" s="357">
        <v>186</v>
      </c>
      <c r="CG87" s="357">
        <v>186</v>
      </c>
      <c r="CH87" s="357">
        <v>186</v>
      </c>
      <c r="CI87" s="345">
        <v>185</v>
      </c>
      <c r="CJ87" s="346">
        <v>183</v>
      </c>
      <c r="CK87" s="357">
        <v>182</v>
      </c>
      <c r="CL87" s="357">
        <v>180</v>
      </c>
      <c r="CM87" s="357">
        <v>180</v>
      </c>
      <c r="CN87" s="357">
        <v>179</v>
      </c>
      <c r="CO87" s="357">
        <v>181</v>
      </c>
      <c r="CP87" s="357">
        <v>181</v>
      </c>
      <c r="CQ87" s="357">
        <v>184</v>
      </c>
      <c r="CR87" s="357">
        <v>183</v>
      </c>
      <c r="CS87" s="345">
        <v>180</v>
      </c>
      <c r="CT87" s="349">
        <v>191</v>
      </c>
      <c r="CU87" s="345">
        <v>189</v>
      </c>
      <c r="CV87" s="357">
        <v>187</v>
      </c>
      <c r="CW87" s="103">
        <v>-2</v>
      </c>
      <c r="CX87" s="83">
        <v>-1.0695187165775399</v>
      </c>
      <c r="CY87" s="103">
        <v>2</v>
      </c>
      <c r="CZ87" s="83">
        <v>1.0810810810810811</v>
      </c>
    </row>
    <row r="88" spans="1:104" ht="15" outlineLevel="2">
      <c r="A88" s="371">
        <v>318</v>
      </c>
      <c r="B88" s="14" t="s">
        <v>367</v>
      </c>
      <c r="C88" s="340" t="s">
        <v>375</v>
      </c>
      <c r="D88" s="346">
        <v>336</v>
      </c>
      <c r="E88" s="357">
        <v>336</v>
      </c>
      <c r="F88" s="357">
        <v>336</v>
      </c>
      <c r="G88" s="357">
        <v>336</v>
      </c>
      <c r="H88" s="357">
        <v>336</v>
      </c>
      <c r="I88" s="357">
        <v>343</v>
      </c>
      <c r="J88" s="357">
        <v>342</v>
      </c>
      <c r="K88" s="357">
        <v>342</v>
      </c>
      <c r="L88" s="357">
        <v>341</v>
      </c>
      <c r="M88" s="357">
        <v>341</v>
      </c>
      <c r="N88" s="357">
        <v>341</v>
      </c>
      <c r="O88" s="349">
        <v>347</v>
      </c>
      <c r="P88" s="346">
        <v>346</v>
      </c>
      <c r="Q88" s="357">
        <v>303</v>
      </c>
      <c r="R88" s="357">
        <v>298</v>
      </c>
      <c r="S88" s="357">
        <v>436</v>
      </c>
      <c r="T88" s="357">
        <v>429</v>
      </c>
      <c r="U88" s="357">
        <v>440</v>
      </c>
      <c r="V88" s="357">
        <v>442</v>
      </c>
      <c r="W88" s="357">
        <v>443</v>
      </c>
      <c r="X88" s="357">
        <v>443</v>
      </c>
      <c r="Y88" s="357">
        <v>453</v>
      </c>
      <c r="Z88" s="357">
        <v>453</v>
      </c>
      <c r="AA88" s="349">
        <v>453</v>
      </c>
      <c r="AB88" s="346">
        <v>452</v>
      </c>
      <c r="AC88" s="357">
        <v>452</v>
      </c>
      <c r="AD88" s="357">
        <v>453</v>
      </c>
      <c r="AE88" s="357">
        <v>452</v>
      </c>
      <c r="AF88" s="357">
        <v>451</v>
      </c>
      <c r="AG88" s="357">
        <v>451</v>
      </c>
      <c r="AH88" s="357">
        <v>453</v>
      </c>
      <c r="AI88" s="357">
        <v>454</v>
      </c>
      <c r="AJ88" s="357">
        <v>455</v>
      </c>
      <c r="AK88" s="357">
        <v>456</v>
      </c>
      <c r="AL88" s="357">
        <v>456</v>
      </c>
      <c r="AM88" s="349">
        <v>456</v>
      </c>
      <c r="AN88" s="346">
        <v>454</v>
      </c>
      <c r="AO88" s="357">
        <v>455</v>
      </c>
      <c r="AP88" s="357">
        <v>455</v>
      </c>
      <c r="AQ88" s="357">
        <v>453</v>
      </c>
      <c r="AR88" s="357">
        <v>452</v>
      </c>
      <c r="AS88" s="357">
        <v>452</v>
      </c>
      <c r="AT88" s="357">
        <v>451</v>
      </c>
      <c r="AU88" s="357">
        <v>450</v>
      </c>
      <c r="AV88" s="357">
        <v>448</v>
      </c>
      <c r="AW88" s="357">
        <v>446</v>
      </c>
      <c r="AX88" s="357">
        <v>444</v>
      </c>
      <c r="AY88" s="349">
        <v>445</v>
      </c>
      <c r="AZ88" s="346">
        <v>442</v>
      </c>
      <c r="BA88" s="357">
        <v>438</v>
      </c>
      <c r="BB88" s="357">
        <v>437</v>
      </c>
      <c r="BC88" s="357">
        <v>434</v>
      </c>
      <c r="BD88" s="357">
        <v>431</v>
      </c>
      <c r="BE88" s="357">
        <v>430</v>
      </c>
      <c r="BF88" s="357">
        <v>423</v>
      </c>
      <c r="BG88" s="357">
        <v>422</v>
      </c>
      <c r="BH88" s="357">
        <v>422</v>
      </c>
      <c r="BI88" s="357">
        <v>421</v>
      </c>
      <c r="BJ88" s="357">
        <v>425</v>
      </c>
      <c r="BK88" s="345">
        <v>426</v>
      </c>
      <c r="BL88" s="346">
        <v>425</v>
      </c>
      <c r="BM88" s="357">
        <v>425</v>
      </c>
      <c r="BN88" s="357">
        <v>432</v>
      </c>
      <c r="BO88" s="357">
        <v>433</v>
      </c>
      <c r="BP88" s="357">
        <v>433</v>
      </c>
      <c r="BQ88" s="357">
        <v>436</v>
      </c>
      <c r="BR88" s="357">
        <v>434</v>
      </c>
      <c r="BS88" s="357">
        <v>438</v>
      </c>
      <c r="BT88" s="357">
        <v>434</v>
      </c>
      <c r="BU88" s="357">
        <v>432</v>
      </c>
      <c r="BV88" s="357">
        <v>432</v>
      </c>
      <c r="BW88" s="345">
        <v>431</v>
      </c>
      <c r="BX88" s="346">
        <v>431</v>
      </c>
      <c r="BY88" s="357">
        <v>426</v>
      </c>
      <c r="BZ88" s="357">
        <v>457</v>
      </c>
      <c r="CA88" s="357">
        <v>459</v>
      </c>
      <c r="CB88" s="357">
        <v>458</v>
      </c>
      <c r="CC88" s="357">
        <v>455</v>
      </c>
      <c r="CD88" s="357">
        <v>455</v>
      </c>
      <c r="CE88" s="357">
        <v>453</v>
      </c>
      <c r="CF88" s="357">
        <v>449</v>
      </c>
      <c r="CG88" s="357">
        <v>449</v>
      </c>
      <c r="CH88" s="357">
        <v>448</v>
      </c>
      <c r="CI88" s="345">
        <v>441</v>
      </c>
      <c r="CJ88" s="346">
        <v>440</v>
      </c>
      <c r="CK88" s="357">
        <v>437</v>
      </c>
      <c r="CL88" s="357">
        <v>438</v>
      </c>
      <c r="CM88" s="357">
        <v>444</v>
      </c>
      <c r="CN88" s="357">
        <v>442</v>
      </c>
      <c r="CO88" s="357">
        <v>443</v>
      </c>
      <c r="CP88" s="357">
        <v>442</v>
      </c>
      <c r="CQ88" s="357">
        <v>444</v>
      </c>
      <c r="CR88" s="357">
        <v>442</v>
      </c>
      <c r="CS88" s="345">
        <v>442</v>
      </c>
      <c r="CT88" s="349">
        <v>441</v>
      </c>
      <c r="CU88" s="345">
        <v>443</v>
      </c>
      <c r="CV88" s="357">
        <v>441</v>
      </c>
      <c r="CW88" s="103">
        <v>-2</v>
      </c>
      <c r="CX88" s="83">
        <v>-0.45351473922902497</v>
      </c>
      <c r="CY88" s="103">
        <v>0</v>
      </c>
      <c r="CZ88" s="83">
        <v>0</v>
      </c>
    </row>
    <row r="89" spans="1:104" ht="15" outlineLevel="2">
      <c r="A89" s="371">
        <v>321</v>
      </c>
      <c r="B89" s="14" t="s">
        <v>367</v>
      </c>
      <c r="C89" s="340" t="s">
        <v>376</v>
      </c>
      <c r="D89" s="346">
        <v>77</v>
      </c>
      <c r="E89" s="357">
        <v>77</v>
      </c>
      <c r="F89" s="357">
        <v>77</v>
      </c>
      <c r="G89" s="357">
        <v>77</v>
      </c>
      <c r="H89" s="357">
        <v>77</v>
      </c>
      <c r="I89" s="357">
        <v>77</v>
      </c>
      <c r="J89" s="357">
        <v>77</v>
      </c>
      <c r="K89" s="357">
        <v>77</v>
      </c>
      <c r="L89" s="357">
        <v>77</v>
      </c>
      <c r="M89" s="357">
        <v>77</v>
      </c>
      <c r="N89" s="357">
        <v>77</v>
      </c>
      <c r="O89" s="349">
        <v>81</v>
      </c>
      <c r="P89" s="346">
        <v>80</v>
      </c>
      <c r="Q89" s="357">
        <v>69</v>
      </c>
      <c r="R89" s="357">
        <v>69</v>
      </c>
      <c r="S89" s="357">
        <v>94</v>
      </c>
      <c r="T89" s="357">
        <v>92</v>
      </c>
      <c r="U89" s="357">
        <v>93</v>
      </c>
      <c r="V89" s="357">
        <v>94</v>
      </c>
      <c r="W89" s="357">
        <v>94</v>
      </c>
      <c r="X89" s="357">
        <v>94</v>
      </c>
      <c r="Y89" s="357">
        <v>94</v>
      </c>
      <c r="Z89" s="357">
        <v>94</v>
      </c>
      <c r="AA89" s="349">
        <v>94</v>
      </c>
      <c r="AB89" s="346">
        <v>94</v>
      </c>
      <c r="AC89" s="357">
        <v>94</v>
      </c>
      <c r="AD89" s="357">
        <v>95</v>
      </c>
      <c r="AE89" s="357">
        <v>95</v>
      </c>
      <c r="AF89" s="357">
        <v>97</v>
      </c>
      <c r="AG89" s="357">
        <v>97</v>
      </c>
      <c r="AH89" s="357">
        <v>97</v>
      </c>
      <c r="AI89" s="357">
        <v>97</v>
      </c>
      <c r="AJ89" s="357">
        <v>97</v>
      </c>
      <c r="AK89" s="357">
        <v>99</v>
      </c>
      <c r="AL89" s="357">
        <v>99</v>
      </c>
      <c r="AM89" s="349">
        <v>99</v>
      </c>
      <c r="AN89" s="346">
        <v>98</v>
      </c>
      <c r="AO89" s="357">
        <v>98</v>
      </c>
      <c r="AP89" s="357">
        <v>98</v>
      </c>
      <c r="AQ89" s="357">
        <v>98</v>
      </c>
      <c r="AR89" s="357">
        <v>97</v>
      </c>
      <c r="AS89" s="357">
        <v>97</v>
      </c>
      <c r="AT89" s="357">
        <v>97</v>
      </c>
      <c r="AU89" s="357">
        <v>96</v>
      </c>
      <c r="AV89" s="357">
        <v>96</v>
      </c>
      <c r="AW89" s="357">
        <v>96</v>
      </c>
      <c r="AX89" s="357">
        <v>96</v>
      </c>
      <c r="AY89" s="349">
        <v>96</v>
      </c>
      <c r="AZ89" s="346">
        <v>96</v>
      </c>
      <c r="BA89" s="357">
        <v>96</v>
      </c>
      <c r="BB89" s="357">
        <v>95</v>
      </c>
      <c r="BC89" s="357">
        <v>95</v>
      </c>
      <c r="BD89" s="357">
        <v>95</v>
      </c>
      <c r="BE89" s="357">
        <v>95</v>
      </c>
      <c r="BF89" s="357">
        <v>92</v>
      </c>
      <c r="BG89" s="357">
        <v>88</v>
      </c>
      <c r="BH89" s="357">
        <v>88</v>
      </c>
      <c r="BI89" s="357">
        <v>88</v>
      </c>
      <c r="BJ89" s="357">
        <v>88</v>
      </c>
      <c r="BK89" s="345">
        <v>88</v>
      </c>
      <c r="BL89" s="346">
        <v>90</v>
      </c>
      <c r="BM89" s="357">
        <v>90</v>
      </c>
      <c r="BN89" s="357">
        <v>97</v>
      </c>
      <c r="BO89" s="357">
        <v>97</v>
      </c>
      <c r="BP89" s="357">
        <v>97</v>
      </c>
      <c r="BQ89" s="357">
        <v>98</v>
      </c>
      <c r="BR89" s="357">
        <v>96</v>
      </c>
      <c r="BS89" s="357">
        <v>96</v>
      </c>
      <c r="BT89" s="357">
        <v>95</v>
      </c>
      <c r="BU89" s="357">
        <v>95</v>
      </c>
      <c r="BV89" s="357">
        <v>96</v>
      </c>
      <c r="BW89" s="345">
        <v>96</v>
      </c>
      <c r="BX89" s="346">
        <v>97</v>
      </c>
      <c r="BY89" s="357">
        <v>95</v>
      </c>
      <c r="BZ89" s="357">
        <v>105</v>
      </c>
      <c r="CA89" s="357">
        <v>103</v>
      </c>
      <c r="CB89" s="357">
        <v>104</v>
      </c>
      <c r="CC89" s="357">
        <v>104</v>
      </c>
      <c r="CD89" s="357">
        <v>102</v>
      </c>
      <c r="CE89" s="357">
        <v>101</v>
      </c>
      <c r="CF89" s="357">
        <v>102</v>
      </c>
      <c r="CG89" s="357">
        <v>101</v>
      </c>
      <c r="CH89" s="357">
        <v>100</v>
      </c>
      <c r="CI89" s="345">
        <v>97</v>
      </c>
      <c r="CJ89" s="346">
        <v>100</v>
      </c>
      <c r="CK89" s="357">
        <v>99</v>
      </c>
      <c r="CL89" s="357">
        <v>101</v>
      </c>
      <c r="CM89" s="357">
        <v>107</v>
      </c>
      <c r="CN89" s="357">
        <v>108</v>
      </c>
      <c r="CO89" s="357">
        <v>105</v>
      </c>
      <c r="CP89" s="357">
        <v>104</v>
      </c>
      <c r="CQ89" s="357">
        <v>104</v>
      </c>
      <c r="CR89" s="357">
        <v>105</v>
      </c>
      <c r="CS89" s="345">
        <v>99</v>
      </c>
      <c r="CT89" s="349">
        <v>100</v>
      </c>
      <c r="CU89" s="345">
        <v>100</v>
      </c>
      <c r="CV89" s="357">
        <v>99</v>
      </c>
      <c r="CW89" s="103">
        <v>-1</v>
      </c>
      <c r="CX89" s="83">
        <v>-1.0101010101010102</v>
      </c>
      <c r="CY89" s="103">
        <v>2</v>
      </c>
      <c r="CZ89" s="83">
        <v>2.0618556701030926</v>
      </c>
    </row>
    <row r="90" spans="1:104" ht="15" outlineLevel="2">
      <c r="A90" s="371">
        <v>376</v>
      </c>
      <c r="B90" s="14" t="s">
        <v>367</v>
      </c>
      <c r="C90" s="340" t="s">
        <v>377</v>
      </c>
      <c r="D90" s="346">
        <v>626</v>
      </c>
      <c r="E90" s="357">
        <v>626</v>
      </c>
      <c r="F90" s="357">
        <v>626</v>
      </c>
      <c r="G90" s="357">
        <v>626</v>
      </c>
      <c r="H90" s="357">
        <v>626</v>
      </c>
      <c r="I90" s="357">
        <v>637</v>
      </c>
      <c r="J90" s="357">
        <v>635</v>
      </c>
      <c r="K90" s="357">
        <v>637</v>
      </c>
      <c r="L90" s="357">
        <v>637</v>
      </c>
      <c r="M90" s="357">
        <v>637</v>
      </c>
      <c r="N90" s="357">
        <v>635</v>
      </c>
      <c r="O90" s="349">
        <v>656</v>
      </c>
      <c r="P90" s="346">
        <v>652</v>
      </c>
      <c r="Q90" s="357">
        <v>576</v>
      </c>
      <c r="R90" s="357">
        <v>570</v>
      </c>
      <c r="S90" s="357">
        <v>765</v>
      </c>
      <c r="T90" s="357">
        <v>754</v>
      </c>
      <c r="U90" s="357">
        <v>775</v>
      </c>
      <c r="V90" s="357">
        <v>756</v>
      </c>
      <c r="W90" s="357">
        <v>755</v>
      </c>
      <c r="X90" s="357">
        <v>754</v>
      </c>
      <c r="Y90" s="357">
        <v>759</v>
      </c>
      <c r="Z90" s="357">
        <v>757</v>
      </c>
      <c r="AA90" s="349">
        <v>761</v>
      </c>
      <c r="AB90" s="346">
        <v>759</v>
      </c>
      <c r="AC90" s="357">
        <v>757</v>
      </c>
      <c r="AD90" s="357">
        <v>756</v>
      </c>
      <c r="AE90" s="357">
        <v>756</v>
      </c>
      <c r="AF90" s="357">
        <v>743</v>
      </c>
      <c r="AG90" s="357">
        <v>738</v>
      </c>
      <c r="AH90" s="357">
        <v>736</v>
      </c>
      <c r="AI90" s="357">
        <v>733</v>
      </c>
      <c r="AJ90" s="357">
        <v>731</v>
      </c>
      <c r="AK90" s="357">
        <v>731</v>
      </c>
      <c r="AL90" s="357">
        <v>731</v>
      </c>
      <c r="AM90" s="349">
        <v>729</v>
      </c>
      <c r="AN90" s="346">
        <v>727</v>
      </c>
      <c r="AO90" s="357">
        <v>727</v>
      </c>
      <c r="AP90" s="357">
        <v>725</v>
      </c>
      <c r="AQ90" s="357">
        <v>725</v>
      </c>
      <c r="AR90" s="357">
        <v>724</v>
      </c>
      <c r="AS90" s="357">
        <v>724</v>
      </c>
      <c r="AT90" s="357">
        <v>723</v>
      </c>
      <c r="AU90" s="357">
        <v>721</v>
      </c>
      <c r="AV90" s="357">
        <v>716</v>
      </c>
      <c r="AW90" s="357">
        <v>713</v>
      </c>
      <c r="AX90" s="357">
        <v>711</v>
      </c>
      <c r="AY90" s="349">
        <v>708</v>
      </c>
      <c r="AZ90" s="346">
        <v>703</v>
      </c>
      <c r="BA90" s="357">
        <v>700</v>
      </c>
      <c r="BB90" s="357">
        <v>694</v>
      </c>
      <c r="BC90" s="357">
        <v>691</v>
      </c>
      <c r="BD90" s="357">
        <v>690</v>
      </c>
      <c r="BE90" s="357">
        <v>689</v>
      </c>
      <c r="BF90" s="357">
        <v>675</v>
      </c>
      <c r="BG90" s="357">
        <v>665</v>
      </c>
      <c r="BH90" s="357">
        <v>665</v>
      </c>
      <c r="BI90" s="357">
        <v>664</v>
      </c>
      <c r="BJ90" s="357">
        <v>665</v>
      </c>
      <c r="BK90" s="345">
        <v>661</v>
      </c>
      <c r="BL90" s="346">
        <v>661</v>
      </c>
      <c r="BM90" s="357">
        <v>660</v>
      </c>
      <c r="BN90" s="357">
        <v>671</v>
      </c>
      <c r="BO90" s="357">
        <v>675</v>
      </c>
      <c r="BP90" s="357">
        <v>675</v>
      </c>
      <c r="BQ90" s="357">
        <v>676</v>
      </c>
      <c r="BR90" s="357">
        <v>669</v>
      </c>
      <c r="BS90" s="357">
        <v>666</v>
      </c>
      <c r="BT90" s="357">
        <v>665</v>
      </c>
      <c r="BU90" s="357">
        <v>664</v>
      </c>
      <c r="BV90" s="357">
        <v>660</v>
      </c>
      <c r="BW90" s="345">
        <v>662</v>
      </c>
      <c r="BX90" s="346">
        <v>672</v>
      </c>
      <c r="BY90" s="357">
        <v>668</v>
      </c>
      <c r="BZ90" s="357">
        <v>727</v>
      </c>
      <c r="CA90" s="357">
        <v>725</v>
      </c>
      <c r="CB90" s="357">
        <v>724</v>
      </c>
      <c r="CC90" s="357">
        <v>721</v>
      </c>
      <c r="CD90" s="357">
        <v>716</v>
      </c>
      <c r="CE90" s="357">
        <v>711</v>
      </c>
      <c r="CF90" s="357">
        <v>709</v>
      </c>
      <c r="CG90" s="357">
        <v>710</v>
      </c>
      <c r="CH90" s="357">
        <v>706</v>
      </c>
      <c r="CI90" s="345">
        <v>693</v>
      </c>
      <c r="CJ90" s="346">
        <v>691</v>
      </c>
      <c r="CK90" s="357">
        <v>687</v>
      </c>
      <c r="CL90" s="357">
        <v>685</v>
      </c>
      <c r="CM90" s="357">
        <v>691</v>
      </c>
      <c r="CN90" s="357">
        <v>688</v>
      </c>
      <c r="CO90" s="357">
        <v>689</v>
      </c>
      <c r="CP90" s="357">
        <v>697</v>
      </c>
      <c r="CQ90" s="357">
        <v>702</v>
      </c>
      <c r="CR90" s="357">
        <v>701</v>
      </c>
      <c r="CS90" s="345">
        <v>699</v>
      </c>
      <c r="CT90" s="349">
        <v>699</v>
      </c>
      <c r="CU90" s="345">
        <v>699</v>
      </c>
      <c r="CV90" s="357">
        <v>692</v>
      </c>
      <c r="CW90" s="103">
        <v>-7</v>
      </c>
      <c r="CX90" s="83">
        <v>-1.0115606936416186</v>
      </c>
      <c r="CY90" s="103">
        <v>-1</v>
      </c>
      <c r="CZ90" s="83">
        <v>-0.14430014430014429</v>
      </c>
    </row>
    <row r="91" spans="1:104" ht="15" outlineLevel="2">
      <c r="A91" s="371">
        <v>400</v>
      </c>
      <c r="B91" s="14" t="s">
        <v>367</v>
      </c>
      <c r="C91" s="340" t="s">
        <v>378</v>
      </c>
      <c r="D91" s="346">
        <v>189</v>
      </c>
      <c r="E91" s="357">
        <v>189</v>
      </c>
      <c r="F91" s="357">
        <v>189</v>
      </c>
      <c r="G91" s="357">
        <v>189</v>
      </c>
      <c r="H91" s="357">
        <v>189</v>
      </c>
      <c r="I91" s="357">
        <v>190</v>
      </c>
      <c r="J91" s="357">
        <v>190</v>
      </c>
      <c r="K91" s="357">
        <v>190</v>
      </c>
      <c r="L91" s="357">
        <v>190</v>
      </c>
      <c r="M91" s="357">
        <v>189</v>
      </c>
      <c r="N91" s="357">
        <v>188</v>
      </c>
      <c r="O91" s="349">
        <v>197</v>
      </c>
      <c r="P91" s="346">
        <v>196</v>
      </c>
      <c r="Q91" s="357">
        <v>176</v>
      </c>
      <c r="R91" s="357">
        <v>171</v>
      </c>
      <c r="S91" s="357">
        <v>254</v>
      </c>
      <c r="T91" s="357">
        <v>252</v>
      </c>
      <c r="U91" s="357">
        <v>255</v>
      </c>
      <c r="V91" s="357">
        <v>255</v>
      </c>
      <c r="W91" s="357">
        <v>252</v>
      </c>
      <c r="X91" s="357">
        <v>250</v>
      </c>
      <c r="Y91" s="357">
        <v>251</v>
      </c>
      <c r="Z91" s="357">
        <v>251</v>
      </c>
      <c r="AA91" s="349">
        <v>252</v>
      </c>
      <c r="AB91" s="346">
        <v>252</v>
      </c>
      <c r="AC91" s="357">
        <v>251</v>
      </c>
      <c r="AD91" s="357">
        <v>252</v>
      </c>
      <c r="AE91" s="357">
        <v>252</v>
      </c>
      <c r="AF91" s="357">
        <v>250</v>
      </c>
      <c r="AG91" s="357">
        <v>250</v>
      </c>
      <c r="AH91" s="357">
        <v>248</v>
      </c>
      <c r="AI91" s="357">
        <v>249</v>
      </c>
      <c r="AJ91" s="357">
        <v>247</v>
      </c>
      <c r="AK91" s="357">
        <v>248</v>
      </c>
      <c r="AL91" s="357">
        <v>248</v>
      </c>
      <c r="AM91" s="349">
        <v>248</v>
      </c>
      <c r="AN91" s="346">
        <v>248</v>
      </c>
      <c r="AO91" s="357">
        <v>248</v>
      </c>
      <c r="AP91" s="357">
        <v>248</v>
      </c>
      <c r="AQ91" s="357">
        <v>248</v>
      </c>
      <c r="AR91" s="357">
        <v>247</v>
      </c>
      <c r="AS91" s="357">
        <v>245</v>
      </c>
      <c r="AT91" s="357">
        <v>244</v>
      </c>
      <c r="AU91" s="357">
        <v>242</v>
      </c>
      <c r="AV91" s="357">
        <v>241</v>
      </c>
      <c r="AW91" s="357">
        <v>240</v>
      </c>
      <c r="AX91" s="357">
        <v>240</v>
      </c>
      <c r="AY91" s="349">
        <v>240</v>
      </c>
      <c r="AZ91" s="346">
        <v>239</v>
      </c>
      <c r="BA91" s="357">
        <v>239</v>
      </c>
      <c r="BB91" s="357">
        <v>238</v>
      </c>
      <c r="BC91" s="357">
        <v>238</v>
      </c>
      <c r="BD91" s="357">
        <v>236</v>
      </c>
      <c r="BE91" s="357">
        <v>236</v>
      </c>
      <c r="BF91" s="357">
        <v>227</v>
      </c>
      <c r="BG91" s="357">
        <v>226</v>
      </c>
      <c r="BH91" s="357">
        <v>226</v>
      </c>
      <c r="BI91" s="357">
        <v>226</v>
      </c>
      <c r="BJ91" s="357">
        <v>225</v>
      </c>
      <c r="BK91" s="345">
        <v>224</v>
      </c>
      <c r="BL91" s="346">
        <v>224</v>
      </c>
      <c r="BM91" s="357">
        <v>224</v>
      </c>
      <c r="BN91" s="357">
        <v>226</v>
      </c>
      <c r="BO91" s="357">
        <v>226</v>
      </c>
      <c r="BP91" s="357">
        <v>226</v>
      </c>
      <c r="BQ91" s="357">
        <v>228</v>
      </c>
      <c r="BR91" s="357">
        <v>227</v>
      </c>
      <c r="BS91" s="357">
        <v>228</v>
      </c>
      <c r="BT91" s="357">
        <v>227</v>
      </c>
      <c r="BU91" s="357">
        <v>225</v>
      </c>
      <c r="BV91" s="357">
        <v>226</v>
      </c>
      <c r="BW91" s="345">
        <v>226</v>
      </c>
      <c r="BX91" s="346">
        <v>231</v>
      </c>
      <c r="BY91" s="357">
        <v>230</v>
      </c>
      <c r="BZ91" s="357">
        <v>243</v>
      </c>
      <c r="CA91" s="357">
        <v>245</v>
      </c>
      <c r="CB91" s="357">
        <v>248</v>
      </c>
      <c r="CC91" s="357">
        <v>247</v>
      </c>
      <c r="CD91" s="357">
        <v>247</v>
      </c>
      <c r="CE91" s="357">
        <v>245</v>
      </c>
      <c r="CF91" s="357">
        <v>246</v>
      </c>
      <c r="CG91" s="357">
        <v>246</v>
      </c>
      <c r="CH91" s="357">
        <v>246</v>
      </c>
      <c r="CI91" s="345">
        <v>249</v>
      </c>
      <c r="CJ91" s="346">
        <v>250</v>
      </c>
      <c r="CK91" s="357">
        <v>248</v>
      </c>
      <c r="CL91" s="357">
        <v>244</v>
      </c>
      <c r="CM91" s="357">
        <v>249</v>
      </c>
      <c r="CN91" s="357">
        <v>249</v>
      </c>
      <c r="CO91" s="357">
        <v>248</v>
      </c>
      <c r="CP91" s="357">
        <v>248</v>
      </c>
      <c r="CQ91" s="357">
        <v>248</v>
      </c>
      <c r="CR91" s="357">
        <v>249</v>
      </c>
      <c r="CS91" s="345">
        <v>248</v>
      </c>
      <c r="CT91" s="349">
        <v>248</v>
      </c>
      <c r="CU91" s="345">
        <v>246</v>
      </c>
      <c r="CV91" s="357">
        <v>245</v>
      </c>
      <c r="CW91" s="103">
        <v>-1</v>
      </c>
      <c r="CX91" s="83">
        <v>-0.40816326530612246</v>
      </c>
      <c r="CY91" s="103">
        <v>-4</v>
      </c>
      <c r="CZ91" s="83">
        <v>-1.6064257028112447</v>
      </c>
    </row>
    <row r="92" spans="1:104" ht="15" outlineLevel="2">
      <c r="A92" s="371">
        <v>440</v>
      </c>
      <c r="B92" s="14" t="s">
        <v>367</v>
      </c>
      <c r="C92" s="340" t="s">
        <v>379</v>
      </c>
      <c r="D92" s="346">
        <v>756</v>
      </c>
      <c r="E92" s="357">
        <v>756</v>
      </c>
      <c r="F92" s="357">
        <v>756</v>
      </c>
      <c r="G92" s="357">
        <v>756</v>
      </c>
      <c r="H92" s="357">
        <v>756</v>
      </c>
      <c r="I92" s="357">
        <v>769</v>
      </c>
      <c r="J92" s="357">
        <v>768</v>
      </c>
      <c r="K92" s="357">
        <v>768</v>
      </c>
      <c r="L92" s="357">
        <v>768</v>
      </c>
      <c r="M92" s="357">
        <v>768</v>
      </c>
      <c r="N92" s="357">
        <v>766</v>
      </c>
      <c r="O92" s="349">
        <v>792</v>
      </c>
      <c r="P92" s="346">
        <v>790</v>
      </c>
      <c r="Q92" s="357">
        <v>690</v>
      </c>
      <c r="R92" s="357">
        <v>677</v>
      </c>
      <c r="S92" s="357">
        <v>968</v>
      </c>
      <c r="T92" s="357">
        <v>954</v>
      </c>
      <c r="U92" s="357">
        <v>970</v>
      </c>
      <c r="V92" s="357">
        <v>957</v>
      </c>
      <c r="W92" s="357">
        <v>953</v>
      </c>
      <c r="X92" s="357">
        <v>952</v>
      </c>
      <c r="Y92" s="357">
        <v>954</v>
      </c>
      <c r="Z92" s="357">
        <v>953</v>
      </c>
      <c r="AA92" s="349">
        <v>952</v>
      </c>
      <c r="AB92" s="346">
        <v>950</v>
      </c>
      <c r="AC92" s="357">
        <v>951</v>
      </c>
      <c r="AD92" s="357">
        <v>950</v>
      </c>
      <c r="AE92" s="357">
        <v>950</v>
      </c>
      <c r="AF92" s="357">
        <v>935</v>
      </c>
      <c r="AG92" s="357">
        <v>931</v>
      </c>
      <c r="AH92" s="357">
        <v>930</v>
      </c>
      <c r="AI92" s="357">
        <v>925</v>
      </c>
      <c r="AJ92" s="357">
        <v>923</v>
      </c>
      <c r="AK92" s="357">
        <v>925</v>
      </c>
      <c r="AL92" s="357">
        <v>923</v>
      </c>
      <c r="AM92" s="349">
        <v>923</v>
      </c>
      <c r="AN92" s="346">
        <v>922</v>
      </c>
      <c r="AO92" s="357">
        <v>919</v>
      </c>
      <c r="AP92" s="357">
        <v>917</v>
      </c>
      <c r="AQ92" s="357">
        <v>916</v>
      </c>
      <c r="AR92" s="357">
        <v>914</v>
      </c>
      <c r="AS92" s="357">
        <v>913</v>
      </c>
      <c r="AT92" s="357">
        <v>911</v>
      </c>
      <c r="AU92" s="357">
        <v>909</v>
      </c>
      <c r="AV92" s="357">
        <v>907</v>
      </c>
      <c r="AW92" s="357">
        <v>905</v>
      </c>
      <c r="AX92" s="357">
        <v>904</v>
      </c>
      <c r="AY92" s="349">
        <v>901</v>
      </c>
      <c r="AZ92" s="346">
        <v>901</v>
      </c>
      <c r="BA92" s="357">
        <v>896</v>
      </c>
      <c r="BB92" s="357">
        <v>893</v>
      </c>
      <c r="BC92" s="357">
        <v>887</v>
      </c>
      <c r="BD92" s="357">
        <v>885</v>
      </c>
      <c r="BE92" s="357">
        <v>884</v>
      </c>
      <c r="BF92" s="357">
        <v>869</v>
      </c>
      <c r="BG92" s="357">
        <v>866</v>
      </c>
      <c r="BH92" s="357">
        <v>864</v>
      </c>
      <c r="BI92" s="357">
        <v>859</v>
      </c>
      <c r="BJ92" s="357">
        <v>854</v>
      </c>
      <c r="BK92" s="345">
        <v>854</v>
      </c>
      <c r="BL92" s="346">
        <v>856</v>
      </c>
      <c r="BM92" s="357">
        <v>851</v>
      </c>
      <c r="BN92" s="357">
        <v>874</v>
      </c>
      <c r="BO92" s="357">
        <v>874</v>
      </c>
      <c r="BP92" s="357">
        <v>874</v>
      </c>
      <c r="BQ92" s="357">
        <v>880</v>
      </c>
      <c r="BR92" s="357">
        <v>865</v>
      </c>
      <c r="BS92" s="357">
        <v>865</v>
      </c>
      <c r="BT92" s="357">
        <v>856</v>
      </c>
      <c r="BU92" s="357">
        <v>852</v>
      </c>
      <c r="BV92" s="357">
        <v>850</v>
      </c>
      <c r="BW92" s="345">
        <v>850</v>
      </c>
      <c r="BX92" s="346">
        <v>864</v>
      </c>
      <c r="BY92" s="357">
        <v>861</v>
      </c>
      <c r="BZ92" s="357">
        <v>922</v>
      </c>
      <c r="CA92" s="357">
        <v>920</v>
      </c>
      <c r="CB92" s="357">
        <v>922</v>
      </c>
      <c r="CC92" s="357">
        <v>921</v>
      </c>
      <c r="CD92" s="357">
        <v>915</v>
      </c>
      <c r="CE92" s="357">
        <v>910</v>
      </c>
      <c r="CF92" s="357">
        <v>902</v>
      </c>
      <c r="CG92" s="357">
        <v>907</v>
      </c>
      <c r="CH92" s="357">
        <v>906</v>
      </c>
      <c r="CI92" s="345">
        <v>902</v>
      </c>
      <c r="CJ92" s="346">
        <v>903</v>
      </c>
      <c r="CK92" s="357">
        <v>897</v>
      </c>
      <c r="CL92" s="357">
        <v>896</v>
      </c>
      <c r="CM92" s="357">
        <v>909</v>
      </c>
      <c r="CN92" s="357">
        <v>905</v>
      </c>
      <c r="CO92" s="357">
        <v>901</v>
      </c>
      <c r="CP92" s="357">
        <v>900</v>
      </c>
      <c r="CQ92" s="357">
        <v>903</v>
      </c>
      <c r="CR92" s="357">
        <v>904</v>
      </c>
      <c r="CS92" s="345">
        <v>900</v>
      </c>
      <c r="CT92" s="349">
        <v>898</v>
      </c>
      <c r="CU92" s="345">
        <v>893</v>
      </c>
      <c r="CV92" s="357">
        <v>888</v>
      </c>
      <c r="CW92" s="103">
        <v>-5</v>
      </c>
      <c r="CX92" s="83">
        <v>-0.56306306306306309</v>
      </c>
      <c r="CY92" s="103">
        <v>-14</v>
      </c>
      <c r="CZ92" s="83">
        <v>-1.5521064301552108</v>
      </c>
    </row>
    <row r="93" spans="1:104" ht="15" outlineLevel="2">
      <c r="A93" s="371">
        <v>483</v>
      </c>
      <c r="B93" s="14" t="s">
        <v>367</v>
      </c>
      <c r="C93" s="340" t="s">
        <v>380</v>
      </c>
      <c r="D93" s="346">
        <v>159</v>
      </c>
      <c r="E93" s="357">
        <v>159</v>
      </c>
      <c r="F93" s="357">
        <v>159</v>
      </c>
      <c r="G93" s="357">
        <v>159</v>
      </c>
      <c r="H93" s="357">
        <v>159</v>
      </c>
      <c r="I93" s="357">
        <v>160</v>
      </c>
      <c r="J93" s="357">
        <v>160</v>
      </c>
      <c r="K93" s="357">
        <v>160</v>
      </c>
      <c r="L93" s="357">
        <v>160</v>
      </c>
      <c r="M93" s="357">
        <v>160</v>
      </c>
      <c r="N93" s="357">
        <v>160</v>
      </c>
      <c r="O93" s="349">
        <v>195</v>
      </c>
      <c r="P93" s="346">
        <v>192</v>
      </c>
      <c r="Q93" s="357">
        <v>166</v>
      </c>
      <c r="R93" s="357">
        <v>166</v>
      </c>
      <c r="S93" s="357">
        <v>196</v>
      </c>
      <c r="T93" s="357">
        <v>192</v>
      </c>
      <c r="U93" s="357">
        <v>188</v>
      </c>
      <c r="V93" s="357">
        <v>191</v>
      </c>
      <c r="W93" s="357">
        <v>193</v>
      </c>
      <c r="X93" s="357">
        <v>193</v>
      </c>
      <c r="Y93" s="357">
        <v>194</v>
      </c>
      <c r="Z93" s="357">
        <v>194</v>
      </c>
      <c r="AA93" s="349">
        <v>195</v>
      </c>
      <c r="AB93" s="346">
        <v>195</v>
      </c>
      <c r="AC93" s="357">
        <v>193</v>
      </c>
      <c r="AD93" s="357">
        <v>193</v>
      </c>
      <c r="AE93" s="357">
        <v>193</v>
      </c>
      <c r="AF93" s="357">
        <v>197</v>
      </c>
      <c r="AG93" s="357">
        <v>197</v>
      </c>
      <c r="AH93" s="357">
        <v>199</v>
      </c>
      <c r="AI93" s="357">
        <v>202</v>
      </c>
      <c r="AJ93" s="357">
        <v>202</v>
      </c>
      <c r="AK93" s="357">
        <v>203</v>
      </c>
      <c r="AL93" s="357">
        <v>203</v>
      </c>
      <c r="AM93" s="349">
        <v>203</v>
      </c>
      <c r="AN93" s="346">
        <v>202</v>
      </c>
      <c r="AO93" s="357">
        <v>203</v>
      </c>
      <c r="AP93" s="357">
        <v>202</v>
      </c>
      <c r="AQ93" s="357">
        <v>202</v>
      </c>
      <c r="AR93" s="357">
        <v>202</v>
      </c>
      <c r="AS93" s="357">
        <v>202</v>
      </c>
      <c r="AT93" s="357">
        <v>202</v>
      </c>
      <c r="AU93" s="357">
        <v>198</v>
      </c>
      <c r="AV93" s="357">
        <v>198</v>
      </c>
      <c r="AW93" s="357">
        <v>198</v>
      </c>
      <c r="AX93" s="357">
        <v>197</v>
      </c>
      <c r="AY93" s="349">
        <v>196</v>
      </c>
      <c r="AZ93" s="346">
        <v>195</v>
      </c>
      <c r="BA93" s="357">
        <v>195</v>
      </c>
      <c r="BB93" s="357">
        <v>195</v>
      </c>
      <c r="BC93" s="357">
        <v>195</v>
      </c>
      <c r="BD93" s="357">
        <v>195</v>
      </c>
      <c r="BE93" s="357">
        <v>194</v>
      </c>
      <c r="BF93" s="357">
        <v>190</v>
      </c>
      <c r="BG93" s="357">
        <v>191</v>
      </c>
      <c r="BH93" s="357">
        <v>191</v>
      </c>
      <c r="BI93" s="357">
        <v>191</v>
      </c>
      <c r="BJ93" s="357">
        <v>193</v>
      </c>
      <c r="BK93" s="345">
        <v>192</v>
      </c>
      <c r="BL93" s="346">
        <v>190</v>
      </c>
      <c r="BM93" s="357">
        <v>189</v>
      </c>
      <c r="BN93" s="357">
        <v>190</v>
      </c>
      <c r="BO93" s="357">
        <v>190</v>
      </c>
      <c r="BP93" s="357">
        <v>190</v>
      </c>
      <c r="BQ93" s="357">
        <v>190</v>
      </c>
      <c r="BR93" s="357">
        <v>188</v>
      </c>
      <c r="BS93" s="357">
        <v>187</v>
      </c>
      <c r="BT93" s="357">
        <v>187</v>
      </c>
      <c r="BU93" s="357">
        <v>187</v>
      </c>
      <c r="BV93" s="357">
        <v>187</v>
      </c>
      <c r="BW93" s="345">
        <v>187</v>
      </c>
      <c r="BX93" s="346">
        <v>188</v>
      </c>
      <c r="BY93" s="357">
        <v>188</v>
      </c>
      <c r="BZ93" s="357">
        <v>194</v>
      </c>
      <c r="CA93" s="357">
        <v>191</v>
      </c>
      <c r="CB93" s="357">
        <v>191</v>
      </c>
      <c r="CC93" s="357">
        <v>188</v>
      </c>
      <c r="CD93" s="357">
        <v>188</v>
      </c>
      <c r="CE93" s="357">
        <v>186</v>
      </c>
      <c r="CF93" s="357">
        <v>185</v>
      </c>
      <c r="CG93" s="357">
        <v>187</v>
      </c>
      <c r="CH93" s="357">
        <v>187</v>
      </c>
      <c r="CI93" s="345">
        <v>181</v>
      </c>
      <c r="CJ93" s="346">
        <v>182</v>
      </c>
      <c r="CK93" s="357">
        <v>181</v>
      </c>
      <c r="CL93" s="357">
        <v>179</v>
      </c>
      <c r="CM93" s="357">
        <v>180</v>
      </c>
      <c r="CN93" s="357">
        <v>180</v>
      </c>
      <c r="CO93" s="357">
        <v>185</v>
      </c>
      <c r="CP93" s="357">
        <v>188</v>
      </c>
      <c r="CQ93" s="357">
        <v>189</v>
      </c>
      <c r="CR93" s="357">
        <v>189</v>
      </c>
      <c r="CS93" s="345">
        <v>188</v>
      </c>
      <c r="CT93" s="349">
        <v>189</v>
      </c>
      <c r="CU93" s="345">
        <v>188</v>
      </c>
      <c r="CV93" s="357">
        <v>186</v>
      </c>
      <c r="CW93" s="103">
        <v>-2</v>
      </c>
      <c r="CX93" s="83">
        <v>-1.0752688172043012</v>
      </c>
      <c r="CY93" s="103">
        <v>5</v>
      </c>
      <c r="CZ93" s="83">
        <v>2.7624309392265194</v>
      </c>
    </row>
    <row r="94" spans="1:104" ht="15" outlineLevel="2">
      <c r="A94" s="371">
        <v>541</v>
      </c>
      <c r="B94" s="14" t="s">
        <v>367</v>
      </c>
      <c r="C94" s="340" t="s">
        <v>782</v>
      </c>
      <c r="D94" s="346">
        <v>275</v>
      </c>
      <c r="E94" s="357">
        <v>275</v>
      </c>
      <c r="F94" s="357">
        <v>275</v>
      </c>
      <c r="G94" s="357">
        <v>275</v>
      </c>
      <c r="H94" s="357">
        <v>275</v>
      </c>
      <c r="I94" s="357">
        <v>276</v>
      </c>
      <c r="J94" s="357">
        <v>276</v>
      </c>
      <c r="K94" s="357">
        <v>276</v>
      </c>
      <c r="L94" s="357">
        <v>276</v>
      </c>
      <c r="M94" s="357">
        <v>276</v>
      </c>
      <c r="N94" s="357">
        <v>276</v>
      </c>
      <c r="O94" s="349">
        <v>281</v>
      </c>
      <c r="P94" s="346">
        <v>281</v>
      </c>
      <c r="Q94" s="357">
        <v>241</v>
      </c>
      <c r="R94" s="357">
        <v>237</v>
      </c>
      <c r="S94" s="357">
        <v>315</v>
      </c>
      <c r="T94" s="357">
        <v>310</v>
      </c>
      <c r="U94" s="357">
        <v>312</v>
      </c>
      <c r="V94" s="357">
        <v>307</v>
      </c>
      <c r="W94" s="357">
        <v>306</v>
      </c>
      <c r="X94" s="357">
        <v>305</v>
      </c>
      <c r="Y94" s="357">
        <v>304</v>
      </c>
      <c r="Z94" s="357">
        <v>304</v>
      </c>
      <c r="AA94" s="349">
        <v>304</v>
      </c>
      <c r="AB94" s="346">
        <v>304</v>
      </c>
      <c r="AC94" s="357">
        <v>304</v>
      </c>
      <c r="AD94" s="357">
        <v>305</v>
      </c>
      <c r="AE94" s="357">
        <v>305</v>
      </c>
      <c r="AF94" s="357">
        <v>299</v>
      </c>
      <c r="AG94" s="357">
        <v>299</v>
      </c>
      <c r="AH94" s="357">
        <v>298</v>
      </c>
      <c r="AI94" s="357">
        <v>298</v>
      </c>
      <c r="AJ94" s="357">
        <v>298</v>
      </c>
      <c r="AK94" s="357">
        <v>298</v>
      </c>
      <c r="AL94" s="357">
        <v>299</v>
      </c>
      <c r="AM94" s="349">
        <v>299</v>
      </c>
      <c r="AN94" s="346">
        <v>298</v>
      </c>
      <c r="AO94" s="357">
        <v>296</v>
      </c>
      <c r="AP94" s="357">
        <v>294</v>
      </c>
      <c r="AQ94" s="357">
        <v>294</v>
      </c>
      <c r="AR94" s="357">
        <v>294</v>
      </c>
      <c r="AS94" s="357">
        <v>294</v>
      </c>
      <c r="AT94" s="357">
        <v>292</v>
      </c>
      <c r="AU94" s="357">
        <v>291</v>
      </c>
      <c r="AV94" s="357">
        <v>290</v>
      </c>
      <c r="AW94" s="357">
        <v>289</v>
      </c>
      <c r="AX94" s="357">
        <v>289</v>
      </c>
      <c r="AY94" s="349">
        <v>289</v>
      </c>
      <c r="AZ94" s="346">
        <v>288</v>
      </c>
      <c r="BA94" s="357">
        <v>288</v>
      </c>
      <c r="BB94" s="357">
        <v>284</v>
      </c>
      <c r="BC94" s="357">
        <v>284</v>
      </c>
      <c r="BD94" s="357">
        <v>284</v>
      </c>
      <c r="BE94" s="357">
        <v>284</v>
      </c>
      <c r="BF94" s="357">
        <v>279</v>
      </c>
      <c r="BG94" s="357">
        <v>278</v>
      </c>
      <c r="BH94" s="357">
        <v>278</v>
      </c>
      <c r="BI94" s="357">
        <v>278</v>
      </c>
      <c r="BJ94" s="357">
        <v>279</v>
      </c>
      <c r="BK94" s="345">
        <v>278</v>
      </c>
      <c r="BL94" s="346">
        <v>278</v>
      </c>
      <c r="BM94" s="357">
        <v>278</v>
      </c>
      <c r="BN94" s="357">
        <v>287</v>
      </c>
      <c r="BO94" s="357">
        <v>287</v>
      </c>
      <c r="BP94" s="357">
        <v>287</v>
      </c>
      <c r="BQ94" s="357">
        <v>287</v>
      </c>
      <c r="BR94" s="357">
        <v>282</v>
      </c>
      <c r="BS94" s="357">
        <v>282</v>
      </c>
      <c r="BT94" s="357">
        <v>282</v>
      </c>
      <c r="BU94" s="357">
        <v>280</v>
      </c>
      <c r="BV94" s="357">
        <v>277</v>
      </c>
      <c r="BW94" s="345">
        <v>277</v>
      </c>
      <c r="BX94" s="346">
        <v>279</v>
      </c>
      <c r="BY94" s="357">
        <v>278</v>
      </c>
      <c r="BZ94" s="357">
        <v>309</v>
      </c>
      <c r="CA94" s="357">
        <v>310</v>
      </c>
      <c r="CB94" s="357">
        <v>309</v>
      </c>
      <c r="CC94" s="357">
        <v>307</v>
      </c>
      <c r="CD94" s="357">
        <v>306</v>
      </c>
      <c r="CE94" s="357">
        <v>305</v>
      </c>
      <c r="CF94" s="357">
        <v>303</v>
      </c>
      <c r="CG94" s="357">
        <v>303</v>
      </c>
      <c r="CH94" s="357">
        <v>302</v>
      </c>
      <c r="CI94" s="345">
        <v>292</v>
      </c>
      <c r="CJ94" s="346">
        <v>294</v>
      </c>
      <c r="CK94" s="357">
        <v>293</v>
      </c>
      <c r="CL94" s="357">
        <v>294</v>
      </c>
      <c r="CM94" s="357">
        <v>301</v>
      </c>
      <c r="CN94" s="357">
        <v>298</v>
      </c>
      <c r="CO94" s="357">
        <v>290</v>
      </c>
      <c r="CP94" s="357">
        <v>292</v>
      </c>
      <c r="CQ94" s="357">
        <v>291</v>
      </c>
      <c r="CR94" s="357">
        <v>291</v>
      </c>
      <c r="CS94" s="345">
        <v>288</v>
      </c>
      <c r="CT94" s="349">
        <v>292</v>
      </c>
      <c r="CU94" s="345">
        <v>290</v>
      </c>
      <c r="CV94" s="357">
        <v>289</v>
      </c>
      <c r="CW94" s="103">
        <v>-1</v>
      </c>
      <c r="CX94" s="83">
        <v>-0.34602076124567477</v>
      </c>
      <c r="CY94" s="103">
        <v>-3</v>
      </c>
      <c r="CZ94" s="83">
        <v>-1.0273972602739725</v>
      </c>
    </row>
    <row r="95" spans="1:104" ht="15" outlineLevel="2">
      <c r="A95" s="371">
        <v>607</v>
      </c>
      <c r="B95" s="14" t="s">
        <v>367</v>
      </c>
      <c r="C95" s="340" t="s">
        <v>783</v>
      </c>
      <c r="D95" s="346">
        <v>137</v>
      </c>
      <c r="E95" s="357">
        <v>137</v>
      </c>
      <c r="F95" s="357">
        <v>136</v>
      </c>
      <c r="G95" s="357">
        <v>136</v>
      </c>
      <c r="H95" s="357">
        <v>136</v>
      </c>
      <c r="I95" s="357">
        <v>149</v>
      </c>
      <c r="J95" s="357">
        <v>146</v>
      </c>
      <c r="K95" s="357">
        <v>147</v>
      </c>
      <c r="L95" s="357">
        <v>147</v>
      </c>
      <c r="M95" s="357">
        <v>147</v>
      </c>
      <c r="N95" s="357">
        <v>146</v>
      </c>
      <c r="O95" s="349">
        <v>148</v>
      </c>
      <c r="P95" s="346">
        <v>147</v>
      </c>
      <c r="Q95" s="357">
        <v>123</v>
      </c>
      <c r="R95" s="357">
        <v>122</v>
      </c>
      <c r="S95" s="357">
        <v>170</v>
      </c>
      <c r="T95" s="357">
        <v>169</v>
      </c>
      <c r="U95" s="357">
        <v>171</v>
      </c>
      <c r="V95" s="357">
        <v>171</v>
      </c>
      <c r="W95" s="357">
        <v>171</v>
      </c>
      <c r="X95" s="357">
        <v>171</v>
      </c>
      <c r="Y95" s="357">
        <v>170</v>
      </c>
      <c r="Z95" s="357">
        <v>170</v>
      </c>
      <c r="AA95" s="349">
        <v>170</v>
      </c>
      <c r="AB95" s="346">
        <v>170</v>
      </c>
      <c r="AC95" s="357">
        <v>169</v>
      </c>
      <c r="AD95" s="357">
        <v>170</v>
      </c>
      <c r="AE95" s="357">
        <v>170</v>
      </c>
      <c r="AF95" s="357">
        <v>171</v>
      </c>
      <c r="AG95" s="357">
        <v>171</v>
      </c>
      <c r="AH95" s="357">
        <v>173</v>
      </c>
      <c r="AI95" s="357">
        <v>173</v>
      </c>
      <c r="AJ95" s="357">
        <v>174</v>
      </c>
      <c r="AK95" s="357">
        <v>175</v>
      </c>
      <c r="AL95" s="357">
        <v>176</v>
      </c>
      <c r="AM95" s="349">
        <v>175</v>
      </c>
      <c r="AN95" s="346">
        <v>174</v>
      </c>
      <c r="AO95" s="357">
        <v>174</v>
      </c>
      <c r="AP95" s="357">
        <v>174</v>
      </c>
      <c r="AQ95" s="357">
        <v>173</v>
      </c>
      <c r="AR95" s="357">
        <v>172</v>
      </c>
      <c r="AS95" s="357">
        <v>172</v>
      </c>
      <c r="AT95" s="357">
        <v>171</v>
      </c>
      <c r="AU95" s="357">
        <v>171</v>
      </c>
      <c r="AV95" s="357">
        <v>171</v>
      </c>
      <c r="AW95" s="357">
        <v>171</v>
      </c>
      <c r="AX95" s="357">
        <v>171</v>
      </c>
      <c r="AY95" s="349">
        <v>171</v>
      </c>
      <c r="AZ95" s="346">
        <v>171</v>
      </c>
      <c r="BA95" s="357">
        <v>169</v>
      </c>
      <c r="BB95" s="357">
        <v>167</v>
      </c>
      <c r="BC95" s="357">
        <v>165</v>
      </c>
      <c r="BD95" s="357">
        <v>165</v>
      </c>
      <c r="BE95" s="357">
        <v>165</v>
      </c>
      <c r="BF95" s="357">
        <v>160</v>
      </c>
      <c r="BG95" s="357">
        <v>158</v>
      </c>
      <c r="BH95" s="357">
        <v>159</v>
      </c>
      <c r="BI95" s="357">
        <v>161</v>
      </c>
      <c r="BJ95" s="357">
        <v>164</v>
      </c>
      <c r="BK95" s="345">
        <v>164</v>
      </c>
      <c r="BL95" s="346">
        <v>167</v>
      </c>
      <c r="BM95" s="357">
        <v>167</v>
      </c>
      <c r="BN95" s="357">
        <v>168</v>
      </c>
      <c r="BO95" s="357">
        <v>168</v>
      </c>
      <c r="BP95" s="357">
        <v>168</v>
      </c>
      <c r="BQ95" s="357">
        <v>168</v>
      </c>
      <c r="BR95" s="357">
        <v>168</v>
      </c>
      <c r="BS95" s="357">
        <v>169</v>
      </c>
      <c r="BT95" s="357">
        <v>168</v>
      </c>
      <c r="BU95" s="357">
        <v>165</v>
      </c>
      <c r="BV95" s="357">
        <v>163</v>
      </c>
      <c r="BW95" s="345">
        <v>163</v>
      </c>
      <c r="BX95" s="346">
        <v>163</v>
      </c>
      <c r="BY95" s="357">
        <v>161</v>
      </c>
      <c r="BZ95" s="357">
        <v>171</v>
      </c>
      <c r="CA95" s="357">
        <v>169</v>
      </c>
      <c r="CB95" s="357">
        <v>172</v>
      </c>
      <c r="CC95" s="357">
        <v>172</v>
      </c>
      <c r="CD95" s="357">
        <v>173</v>
      </c>
      <c r="CE95" s="357">
        <v>173</v>
      </c>
      <c r="CF95" s="357">
        <v>174</v>
      </c>
      <c r="CG95" s="357">
        <v>177</v>
      </c>
      <c r="CH95" s="357">
        <v>175</v>
      </c>
      <c r="CI95" s="345">
        <v>177</v>
      </c>
      <c r="CJ95" s="346">
        <v>176</v>
      </c>
      <c r="CK95" s="357">
        <v>173</v>
      </c>
      <c r="CL95" s="357">
        <v>176</v>
      </c>
      <c r="CM95" s="357">
        <v>178</v>
      </c>
      <c r="CN95" s="357">
        <v>177</v>
      </c>
      <c r="CO95" s="357">
        <v>179</v>
      </c>
      <c r="CP95" s="357">
        <v>179</v>
      </c>
      <c r="CQ95" s="357">
        <v>181</v>
      </c>
      <c r="CR95" s="357">
        <v>179</v>
      </c>
      <c r="CS95" s="345">
        <v>181</v>
      </c>
      <c r="CT95" s="349">
        <v>181</v>
      </c>
      <c r="CU95" s="345">
        <v>181</v>
      </c>
      <c r="CV95" s="357">
        <v>181</v>
      </c>
      <c r="CW95" s="103">
        <v>0</v>
      </c>
      <c r="CX95" s="83">
        <v>0</v>
      </c>
      <c r="CY95" s="103">
        <v>4</v>
      </c>
      <c r="CZ95" s="83">
        <v>2.2598870056497176</v>
      </c>
    </row>
    <row r="96" spans="1:104" ht="15" outlineLevel="2">
      <c r="A96" s="371">
        <v>615</v>
      </c>
      <c r="B96" s="14" t="s">
        <v>367</v>
      </c>
      <c r="C96" s="340" t="s">
        <v>383</v>
      </c>
      <c r="D96" s="346">
        <v>1436</v>
      </c>
      <c r="E96" s="357">
        <v>1436</v>
      </c>
      <c r="F96" s="357">
        <v>1435</v>
      </c>
      <c r="G96" s="357">
        <v>1435</v>
      </c>
      <c r="H96" s="357">
        <v>1435</v>
      </c>
      <c r="I96" s="357">
        <v>1480</v>
      </c>
      <c r="J96" s="357">
        <v>1480</v>
      </c>
      <c r="K96" s="357">
        <v>1481</v>
      </c>
      <c r="L96" s="357">
        <v>1481</v>
      </c>
      <c r="M96" s="357">
        <v>1480</v>
      </c>
      <c r="N96" s="357">
        <v>1474</v>
      </c>
      <c r="O96" s="349">
        <v>1526</v>
      </c>
      <c r="P96" s="346">
        <v>1517</v>
      </c>
      <c r="Q96" s="357">
        <v>1318</v>
      </c>
      <c r="R96" s="357">
        <v>1287</v>
      </c>
      <c r="S96" s="357">
        <v>1880</v>
      </c>
      <c r="T96" s="357">
        <v>1847</v>
      </c>
      <c r="U96" s="357">
        <v>1904</v>
      </c>
      <c r="V96" s="357">
        <v>1875</v>
      </c>
      <c r="W96" s="357">
        <v>1871</v>
      </c>
      <c r="X96" s="357">
        <v>1868</v>
      </c>
      <c r="Y96" s="357">
        <v>1881</v>
      </c>
      <c r="Z96" s="357">
        <v>1879</v>
      </c>
      <c r="AA96" s="349">
        <v>1874</v>
      </c>
      <c r="AB96" s="346">
        <v>1871</v>
      </c>
      <c r="AC96" s="357">
        <v>1866</v>
      </c>
      <c r="AD96" s="357">
        <v>1876</v>
      </c>
      <c r="AE96" s="357">
        <v>1876</v>
      </c>
      <c r="AF96" s="357">
        <v>1868</v>
      </c>
      <c r="AG96" s="357">
        <v>1857</v>
      </c>
      <c r="AH96" s="357">
        <v>1862</v>
      </c>
      <c r="AI96" s="357">
        <v>1873</v>
      </c>
      <c r="AJ96" s="357">
        <v>1872</v>
      </c>
      <c r="AK96" s="357">
        <v>1869</v>
      </c>
      <c r="AL96" s="357">
        <v>1866</v>
      </c>
      <c r="AM96" s="349">
        <v>1863</v>
      </c>
      <c r="AN96" s="346">
        <v>1856</v>
      </c>
      <c r="AO96" s="357">
        <v>1855</v>
      </c>
      <c r="AP96" s="357">
        <v>1852</v>
      </c>
      <c r="AQ96" s="357">
        <v>1844</v>
      </c>
      <c r="AR96" s="357">
        <v>1841</v>
      </c>
      <c r="AS96" s="357">
        <v>1835</v>
      </c>
      <c r="AT96" s="357">
        <v>1827</v>
      </c>
      <c r="AU96" s="357">
        <v>1808</v>
      </c>
      <c r="AV96" s="357">
        <v>1798</v>
      </c>
      <c r="AW96" s="357">
        <v>1792</v>
      </c>
      <c r="AX96" s="357">
        <v>1783</v>
      </c>
      <c r="AY96" s="349">
        <v>1778</v>
      </c>
      <c r="AZ96" s="346">
        <v>1771</v>
      </c>
      <c r="BA96" s="357">
        <v>1763</v>
      </c>
      <c r="BB96" s="357">
        <v>1748</v>
      </c>
      <c r="BC96" s="357">
        <v>1745</v>
      </c>
      <c r="BD96" s="357">
        <v>1739</v>
      </c>
      <c r="BE96" s="357">
        <v>1734</v>
      </c>
      <c r="BF96" s="357">
        <v>1683</v>
      </c>
      <c r="BG96" s="357">
        <v>1686</v>
      </c>
      <c r="BH96" s="357">
        <v>1680</v>
      </c>
      <c r="BI96" s="357">
        <v>1678</v>
      </c>
      <c r="BJ96" s="357">
        <v>1687</v>
      </c>
      <c r="BK96" s="345">
        <v>1684</v>
      </c>
      <c r="BL96" s="346">
        <v>1701</v>
      </c>
      <c r="BM96" s="357">
        <v>1698</v>
      </c>
      <c r="BN96" s="357">
        <v>1760</v>
      </c>
      <c r="BO96" s="357">
        <v>1762</v>
      </c>
      <c r="BP96" s="357">
        <v>1762</v>
      </c>
      <c r="BQ96" s="357">
        <v>1769</v>
      </c>
      <c r="BR96" s="357">
        <v>1739</v>
      </c>
      <c r="BS96" s="357">
        <v>1747</v>
      </c>
      <c r="BT96" s="357">
        <v>1742</v>
      </c>
      <c r="BU96" s="357">
        <v>1734</v>
      </c>
      <c r="BV96" s="357">
        <v>1732</v>
      </c>
      <c r="BW96" s="345">
        <v>1732</v>
      </c>
      <c r="BX96" s="346">
        <v>1762</v>
      </c>
      <c r="BY96" s="357">
        <v>1760</v>
      </c>
      <c r="BZ96" s="357">
        <v>1924</v>
      </c>
      <c r="CA96" s="357">
        <v>1929</v>
      </c>
      <c r="CB96" s="357">
        <v>1929</v>
      </c>
      <c r="CC96" s="357">
        <v>1919</v>
      </c>
      <c r="CD96" s="357">
        <v>1912</v>
      </c>
      <c r="CE96" s="357">
        <v>1904</v>
      </c>
      <c r="CF96" s="357">
        <v>1899</v>
      </c>
      <c r="CG96" s="357">
        <v>1907</v>
      </c>
      <c r="CH96" s="357">
        <v>1894</v>
      </c>
      <c r="CI96" s="345">
        <v>1856</v>
      </c>
      <c r="CJ96" s="346">
        <v>1850</v>
      </c>
      <c r="CK96" s="357">
        <v>1853</v>
      </c>
      <c r="CL96" s="357">
        <v>1843</v>
      </c>
      <c r="CM96" s="357">
        <v>1873</v>
      </c>
      <c r="CN96" s="357">
        <v>1870</v>
      </c>
      <c r="CO96" s="357">
        <v>1868</v>
      </c>
      <c r="CP96" s="357">
        <v>1866</v>
      </c>
      <c r="CQ96" s="357">
        <v>1877</v>
      </c>
      <c r="CR96" s="357">
        <v>1874</v>
      </c>
      <c r="CS96" s="345">
        <v>1864</v>
      </c>
      <c r="CT96" s="349">
        <v>1864</v>
      </c>
      <c r="CU96" s="345">
        <v>1861</v>
      </c>
      <c r="CV96" s="357">
        <v>1857</v>
      </c>
      <c r="CW96" s="103">
        <v>-4</v>
      </c>
      <c r="CX96" s="83">
        <v>-0.2154011847065159</v>
      </c>
      <c r="CY96" s="103">
        <v>1</v>
      </c>
      <c r="CZ96" s="83">
        <v>5.3879310344827583E-2</v>
      </c>
    </row>
    <row r="97" spans="1:104" ht="15" outlineLevel="2">
      <c r="A97" s="371">
        <v>649</v>
      </c>
      <c r="B97" s="14" t="s">
        <v>367</v>
      </c>
      <c r="C97" s="340" t="s">
        <v>384</v>
      </c>
      <c r="D97" s="346">
        <v>245</v>
      </c>
      <c r="E97" s="357">
        <v>245</v>
      </c>
      <c r="F97" s="357">
        <v>245</v>
      </c>
      <c r="G97" s="357">
        <v>245</v>
      </c>
      <c r="H97" s="357">
        <v>245</v>
      </c>
      <c r="I97" s="357">
        <v>249</v>
      </c>
      <c r="J97" s="357">
        <v>249</v>
      </c>
      <c r="K97" s="357">
        <v>249</v>
      </c>
      <c r="L97" s="357">
        <v>249</v>
      </c>
      <c r="M97" s="357">
        <v>249</v>
      </c>
      <c r="N97" s="357">
        <v>248</v>
      </c>
      <c r="O97" s="349">
        <v>278</v>
      </c>
      <c r="P97" s="346">
        <v>276</v>
      </c>
      <c r="Q97" s="357">
        <v>221</v>
      </c>
      <c r="R97" s="357">
        <v>221</v>
      </c>
      <c r="S97" s="357">
        <v>269</v>
      </c>
      <c r="T97" s="357">
        <v>266</v>
      </c>
      <c r="U97" s="357">
        <v>271</v>
      </c>
      <c r="V97" s="357">
        <v>262</v>
      </c>
      <c r="W97" s="357">
        <v>263</v>
      </c>
      <c r="X97" s="357">
        <v>263</v>
      </c>
      <c r="Y97" s="357">
        <v>263</v>
      </c>
      <c r="Z97" s="357">
        <v>262</v>
      </c>
      <c r="AA97" s="349">
        <v>262</v>
      </c>
      <c r="AB97" s="346">
        <v>262</v>
      </c>
      <c r="AC97" s="357">
        <v>262</v>
      </c>
      <c r="AD97" s="357">
        <v>263</v>
      </c>
      <c r="AE97" s="357">
        <v>263</v>
      </c>
      <c r="AF97" s="357">
        <v>264</v>
      </c>
      <c r="AG97" s="357">
        <v>264</v>
      </c>
      <c r="AH97" s="357">
        <v>265</v>
      </c>
      <c r="AI97" s="357">
        <v>265</v>
      </c>
      <c r="AJ97" s="357">
        <v>263</v>
      </c>
      <c r="AK97" s="357">
        <v>262</v>
      </c>
      <c r="AL97" s="357">
        <v>261</v>
      </c>
      <c r="AM97" s="349">
        <v>261</v>
      </c>
      <c r="AN97" s="346">
        <v>261</v>
      </c>
      <c r="AO97" s="357">
        <v>263</v>
      </c>
      <c r="AP97" s="357">
        <v>263</v>
      </c>
      <c r="AQ97" s="357">
        <v>262</v>
      </c>
      <c r="AR97" s="357">
        <v>262</v>
      </c>
      <c r="AS97" s="357">
        <v>262</v>
      </c>
      <c r="AT97" s="357">
        <v>261</v>
      </c>
      <c r="AU97" s="357">
        <v>260</v>
      </c>
      <c r="AV97" s="357">
        <v>260</v>
      </c>
      <c r="AW97" s="357">
        <v>259</v>
      </c>
      <c r="AX97" s="357">
        <v>259</v>
      </c>
      <c r="AY97" s="349">
        <v>259</v>
      </c>
      <c r="AZ97" s="346">
        <v>257</v>
      </c>
      <c r="BA97" s="357">
        <v>256</v>
      </c>
      <c r="BB97" s="357">
        <v>255</v>
      </c>
      <c r="BC97" s="357">
        <v>254</v>
      </c>
      <c r="BD97" s="357">
        <v>254</v>
      </c>
      <c r="BE97" s="357">
        <v>254</v>
      </c>
      <c r="BF97" s="357">
        <v>251</v>
      </c>
      <c r="BG97" s="357">
        <v>253</v>
      </c>
      <c r="BH97" s="357">
        <v>253</v>
      </c>
      <c r="BI97" s="357">
        <v>253</v>
      </c>
      <c r="BJ97" s="357">
        <v>252</v>
      </c>
      <c r="BK97" s="345">
        <v>252</v>
      </c>
      <c r="BL97" s="346">
        <v>251</v>
      </c>
      <c r="BM97" s="357">
        <v>251</v>
      </c>
      <c r="BN97" s="357">
        <v>257</v>
      </c>
      <c r="BO97" s="357">
        <v>258</v>
      </c>
      <c r="BP97" s="357">
        <v>258</v>
      </c>
      <c r="BQ97" s="357">
        <v>259</v>
      </c>
      <c r="BR97" s="357">
        <v>256</v>
      </c>
      <c r="BS97" s="357">
        <v>255</v>
      </c>
      <c r="BT97" s="357">
        <v>255</v>
      </c>
      <c r="BU97" s="357">
        <v>253</v>
      </c>
      <c r="BV97" s="357">
        <v>253</v>
      </c>
      <c r="BW97" s="345">
        <v>254</v>
      </c>
      <c r="BX97" s="346">
        <v>255</v>
      </c>
      <c r="BY97" s="357">
        <v>256</v>
      </c>
      <c r="BZ97" s="357">
        <v>274</v>
      </c>
      <c r="CA97" s="357">
        <v>275</v>
      </c>
      <c r="CB97" s="357">
        <v>274</v>
      </c>
      <c r="CC97" s="357">
        <v>273</v>
      </c>
      <c r="CD97" s="357">
        <v>274</v>
      </c>
      <c r="CE97" s="357">
        <v>274</v>
      </c>
      <c r="CF97" s="357">
        <v>272</v>
      </c>
      <c r="CG97" s="357">
        <v>274</v>
      </c>
      <c r="CH97" s="357">
        <v>272</v>
      </c>
      <c r="CI97" s="345">
        <v>263</v>
      </c>
      <c r="CJ97" s="346">
        <v>262</v>
      </c>
      <c r="CK97" s="357">
        <v>261</v>
      </c>
      <c r="CL97" s="357">
        <v>263</v>
      </c>
      <c r="CM97" s="357">
        <v>269</v>
      </c>
      <c r="CN97" s="357">
        <v>268</v>
      </c>
      <c r="CO97" s="357">
        <v>270</v>
      </c>
      <c r="CP97" s="357">
        <v>267</v>
      </c>
      <c r="CQ97" s="357">
        <v>270</v>
      </c>
      <c r="CR97" s="357">
        <v>272</v>
      </c>
      <c r="CS97" s="345">
        <v>272</v>
      </c>
      <c r="CT97" s="349">
        <v>271</v>
      </c>
      <c r="CU97" s="345">
        <v>269</v>
      </c>
      <c r="CV97" s="357">
        <v>267</v>
      </c>
      <c r="CW97" s="103">
        <v>-2</v>
      </c>
      <c r="CX97" s="83">
        <v>-0.74906367041198507</v>
      </c>
      <c r="CY97" s="103">
        <v>4</v>
      </c>
      <c r="CZ97" s="83">
        <v>1.520912547528517</v>
      </c>
    </row>
    <row r="98" spans="1:104" ht="15" outlineLevel="2">
      <c r="A98" s="371">
        <v>652</v>
      </c>
      <c r="B98" s="14" t="s">
        <v>367</v>
      </c>
      <c r="C98" s="340" t="s">
        <v>385</v>
      </c>
      <c r="D98" s="346">
        <v>84</v>
      </c>
      <c r="E98" s="357">
        <v>84</v>
      </c>
      <c r="F98" s="357">
        <v>84</v>
      </c>
      <c r="G98" s="357">
        <v>84</v>
      </c>
      <c r="H98" s="357">
        <v>84</v>
      </c>
      <c r="I98" s="357">
        <v>84</v>
      </c>
      <c r="J98" s="357">
        <v>84</v>
      </c>
      <c r="K98" s="357">
        <v>84</v>
      </c>
      <c r="L98" s="357">
        <v>84</v>
      </c>
      <c r="M98" s="357">
        <v>84</v>
      </c>
      <c r="N98" s="357">
        <v>84</v>
      </c>
      <c r="O98" s="349">
        <v>101</v>
      </c>
      <c r="P98" s="346">
        <v>99</v>
      </c>
      <c r="Q98" s="357">
        <v>85</v>
      </c>
      <c r="R98" s="357">
        <v>85</v>
      </c>
      <c r="S98" s="357">
        <v>100</v>
      </c>
      <c r="T98" s="357">
        <v>100</v>
      </c>
      <c r="U98" s="357">
        <v>100</v>
      </c>
      <c r="V98" s="357">
        <v>99</v>
      </c>
      <c r="W98" s="357">
        <v>99</v>
      </c>
      <c r="X98" s="357">
        <v>99</v>
      </c>
      <c r="Y98" s="357">
        <v>100</v>
      </c>
      <c r="Z98" s="357">
        <v>100</v>
      </c>
      <c r="AA98" s="349">
        <v>101</v>
      </c>
      <c r="AB98" s="346">
        <v>101</v>
      </c>
      <c r="AC98" s="357">
        <v>101</v>
      </c>
      <c r="AD98" s="357">
        <v>101</v>
      </c>
      <c r="AE98" s="357">
        <v>101</v>
      </c>
      <c r="AF98" s="357">
        <v>101</v>
      </c>
      <c r="AG98" s="357">
        <v>101</v>
      </c>
      <c r="AH98" s="357">
        <v>101</v>
      </c>
      <c r="AI98" s="357">
        <v>101</v>
      </c>
      <c r="AJ98" s="357">
        <v>101</v>
      </c>
      <c r="AK98" s="357">
        <v>101</v>
      </c>
      <c r="AL98" s="357">
        <v>101</v>
      </c>
      <c r="AM98" s="349">
        <v>101</v>
      </c>
      <c r="AN98" s="346">
        <v>101</v>
      </c>
      <c r="AO98" s="357">
        <v>103</v>
      </c>
      <c r="AP98" s="357">
        <v>103</v>
      </c>
      <c r="AQ98" s="357">
        <v>103</v>
      </c>
      <c r="AR98" s="357">
        <v>103</v>
      </c>
      <c r="AS98" s="357">
        <v>102</v>
      </c>
      <c r="AT98" s="357">
        <v>101</v>
      </c>
      <c r="AU98" s="357">
        <v>100</v>
      </c>
      <c r="AV98" s="357">
        <v>99</v>
      </c>
      <c r="AW98" s="357">
        <v>99</v>
      </c>
      <c r="AX98" s="357">
        <v>99</v>
      </c>
      <c r="AY98" s="349">
        <v>98</v>
      </c>
      <c r="AZ98" s="346">
        <v>98</v>
      </c>
      <c r="BA98" s="357">
        <v>97</v>
      </c>
      <c r="BB98" s="357">
        <v>97</v>
      </c>
      <c r="BC98" s="357">
        <v>97</v>
      </c>
      <c r="BD98" s="357">
        <v>97</v>
      </c>
      <c r="BE98" s="357">
        <v>97</v>
      </c>
      <c r="BF98" s="357">
        <v>94</v>
      </c>
      <c r="BG98" s="357">
        <v>93</v>
      </c>
      <c r="BH98" s="357">
        <v>93</v>
      </c>
      <c r="BI98" s="357">
        <v>93</v>
      </c>
      <c r="BJ98" s="357">
        <v>95</v>
      </c>
      <c r="BK98" s="345">
        <v>95</v>
      </c>
      <c r="BL98" s="346">
        <v>95</v>
      </c>
      <c r="BM98" s="357">
        <v>95</v>
      </c>
      <c r="BN98" s="357">
        <v>96</v>
      </c>
      <c r="BO98" s="357">
        <v>96</v>
      </c>
      <c r="BP98" s="357">
        <v>96</v>
      </c>
      <c r="BQ98" s="357">
        <v>98</v>
      </c>
      <c r="BR98" s="357">
        <v>98</v>
      </c>
      <c r="BS98" s="357">
        <v>99</v>
      </c>
      <c r="BT98" s="357">
        <v>98</v>
      </c>
      <c r="BU98" s="357">
        <v>98</v>
      </c>
      <c r="BV98" s="357">
        <v>99</v>
      </c>
      <c r="BW98" s="345">
        <v>99</v>
      </c>
      <c r="BX98" s="346">
        <v>101</v>
      </c>
      <c r="BY98" s="357">
        <v>100</v>
      </c>
      <c r="BZ98" s="357">
        <v>108</v>
      </c>
      <c r="CA98" s="357">
        <v>108</v>
      </c>
      <c r="CB98" s="357">
        <v>110</v>
      </c>
      <c r="CC98" s="357">
        <v>109</v>
      </c>
      <c r="CD98" s="357">
        <v>108</v>
      </c>
      <c r="CE98" s="357">
        <v>108</v>
      </c>
      <c r="CF98" s="357">
        <v>108</v>
      </c>
      <c r="CG98" s="357">
        <v>109</v>
      </c>
      <c r="CH98" s="357">
        <v>108</v>
      </c>
      <c r="CI98" s="345">
        <v>109</v>
      </c>
      <c r="CJ98" s="346">
        <v>107</v>
      </c>
      <c r="CK98" s="357">
        <v>106</v>
      </c>
      <c r="CL98" s="357">
        <v>105</v>
      </c>
      <c r="CM98" s="357">
        <v>104</v>
      </c>
      <c r="CN98" s="357">
        <v>104</v>
      </c>
      <c r="CO98" s="357">
        <v>106</v>
      </c>
      <c r="CP98" s="357">
        <v>106</v>
      </c>
      <c r="CQ98" s="357">
        <v>106</v>
      </c>
      <c r="CR98" s="357">
        <v>106</v>
      </c>
      <c r="CS98" s="345">
        <v>105</v>
      </c>
      <c r="CT98" s="349">
        <v>107</v>
      </c>
      <c r="CU98" s="345">
        <v>107</v>
      </c>
      <c r="CV98" s="357">
        <v>106</v>
      </c>
      <c r="CW98" s="103">
        <v>-1</v>
      </c>
      <c r="CX98" s="83">
        <v>-0.94339622641509435</v>
      </c>
      <c r="CY98" s="103">
        <v>-3</v>
      </c>
      <c r="CZ98" s="83">
        <v>-2.7522935779816518</v>
      </c>
    </row>
    <row r="99" spans="1:104" ht="15" outlineLevel="2">
      <c r="A99" s="371">
        <v>660</v>
      </c>
      <c r="B99" s="14" t="s">
        <v>367</v>
      </c>
      <c r="C99" s="340" t="s">
        <v>386</v>
      </c>
      <c r="D99" s="346">
        <v>188</v>
      </c>
      <c r="E99" s="357">
        <v>188</v>
      </c>
      <c r="F99" s="357">
        <v>188</v>
      </c>
      <c r="G99" s="357">
        <v>188</v>
      </c>
      <c r="H99" s="357">
        <v>188</v>
      </c>
      <c r="I99" s="357">
        <v>192</v>
      </c>
      <c r="J99" s="357">
        <v>192</v>
      </c>
      <c r="K99" s="357">
        <v>192</v>
      </c>
      <c r="L99" s="357">
        <v>192</v>
      </c>
      <c r="M99" s="357">
        <v>192</v>
      </c>
      <c r="N99" s="357">
        <v>191</v>
      </c>
      <c r="O99" s="349">
        <v>208</v>
      </c>
      <c r="P99" s="346">
        <v>208</v>
      </c>
      <c r="Q99" s="357">
        <v>187</v>
      </c>
      <c r="R99" s="357">
        <v>185</v>
      </c>
      <c r="S99" s="357">
        <v>243</v>
      </c>
      <c r="T99" s="357">
        <v>238</v>
      </c>
      <c r="U99" s="357">
        <v>243</v>
      </c>
      <c r="V99" s="357">
        <v>244</v>
      </c>
      <c r="W99" s="357">
        <v>244</v>
      </c>
      <c r="X99" s="357">
        <v>244</v>
      </c>
      <c r="Y99" s="357">
        <v>249</v>
      </c>
      <c r="Z99" s="357">
        <v>249</v>
      </c>
      <c r="AA99" s="349">
        <v>251</v>
      </c>
      <c r="AB99" s="346">
        <v>252</v>
      </c>
      <c r="AC99" s="357">
        <v>251</v>
      </c>
      <c r="AD99" s="357">
        <v>252</v>
      </c>
      <c r="AE99" s="357">
        <v>252</v>
      </c>
      <c r="AF99" s="357">
        <v>251</v>
      </c>
      <c r="AG99" s="357">
        <v>250</v>
      </c>
      <c r="AH99" s="357">
        <v>251</v>
      </c>
      <c r="AI99" s="357">
        <v>252</v>
      </c>
      <c r="AJ99" s="357">
        <v>251</v>
      </c>
      <c r="AK99" s="357">
        <v>252</v>
      </c>
      <c r="AL99" s="357">
        <v>251</v>
      </c>
      <c r="AM99" s="349">
        <v>251</v>
      </c>
      <c r="AN99" s="346">
        <v>251</v>
      </c>
      <c r="AO99" s="357">
        <v>251</v>
      </c>
      <c r="AP99" s="357">
        <v>251</v>
      </c>
      <c r="AQ99" s="357">
        <v>251</v>
      </c>
      <c r="AR99" s="357">
        <v>249</v>
      </c>
      <c r="AS99" s="357">
        <v>249</v>
      </c>
      <c r="AT99" s="357">
        <v>247</v>
      </c>
      <c r="AU99" s="357">
        <v>245</v>
      </c>
      <c r="AV99" s="357">
        <v>241</v>
      </c>
      <c r="AW99" s="357">
        <v>241</v>
      </c>
      <c r="AX99" s="357">
        <v>237</v>
      </c>
      <c r="AY99" s="349">
        <v>237</v>
      </c>
      <c r="AZ99" s="346">
        <v>237</v>
      </c>
      <c r="BA99" s="357">
        <v>237</v>
      </c>
      <c r="BB99" s="357">
        <v>236</v>
      </c>
      <c r="BC99" s="357">
        <v>236</v>
      </c>
      <c r="BD99" s="357">
        <v>236</v>
      </c>
      <c r="BE99" s="357">
        <v>236</v>
      </c>
      <c r="BF99" s="357">
        <v>227</v>
      </c>
      <c r="BG99" s="357">
        <v>222</v>
      </c>
      <c r="BH99" s="357">
        <v>222</v>
      </c>
      <c r="BI99" s="357">
        <v>222</v>
      </c>
      <c r="BJ99" s="357">
        <v>222</v>
      </c>
      <c r="BK99" s="345">
        <v>222</v>
      </c>
      <c r="BL99" s="346">
        <v>221</v>
      </c>
      <c r="BM99" s="357">
        <v>221</v>
      </c>
      <c r="BN99" s="357">
        <v>224</v>
      </c>
      <c r="BO99" s="357">
        <v>225</v>
      </c>
      <c r="BP99" s="357">
        <v>225</v>
      </c>
      <c r="BQ99" s="357">
        <v>228</v>
      </c>
      <c r="BR99" s="357">
        <v>222</v>
      </c>
      <c r="BS99" s="357">
        <v>222</v>
      </c>
      <c r="BT99" s="357">
        <v>222</v>
      </c>
      <c r="BU99" s="357">
        <v>221</v>
      </c>
      <c r="BV99" s="357">
        <v>223</v>
      </c>
      <c r="BW99" s="345">
        <v>221</v>
      </c>
      <c r="BX99" s="346">
        <v>223</v>
      </c>
      <c r="BY99" s="357">
        <v>222</v>
      </c>
      <c r="BZ99" s="357">
        <v>234</v>
      </c>
      <c r="CA99" s="357">
        <v>224</v>
      </c>
      <c r="CB99" s="357">
        <v>228</v>
      </c>
      <c r="CC99" s="357">
        <v>225</v>
      </c>
      <c r="CD99" s="357">
        <v>224</v>
      </c>
      <c r="CE99" s="357">
        <v>223</v>
      </c>
      <c r="CF99" s="357">
        <v>222</v>
      </c>
      <c r="CG99" s="357">
        <v>222</v>
      </c>
      <c r="CH99" s="357">
        <v>221</v>
      </c>
      <c r="CI99" s="345">
        <v>217</v>
      </c>
      <c r="CJ99" s="346">
        <v>218</v>
      </c>
      <c r="CK99" s="357">
        <v>217</v>
      </c>
      <c r="CL99" s="357">
        <v>215</v>
      </c>
      <c r="CM99" s="357">
        <v>222</v>
      </c>
      <c r="CN99" s="357">
        <v>221</v>
      </c>
      <c r="CO99" s="357">
        <v>223</v>
      </c>
      <c r="CP99" s="357">
        <v>220</v>
      </c>
      <c r="CQ99" s="357">
        <v>222</v>
      </c>
      <c r="CR99" s="357">
        <v>223</v>
      </c>
      <c r="CS99" s="345">
        <v>221</v>
      </c>
      <c r="CT99" s="349">
        <v>222</v>
      </c>
      <c r="CU99" s="345">
        <v>223</v>
      </c>
      <c r="CV99" s="357">
        <v>222</v>
      </c>
      <c r="CW99" s="103">
        <v>-1</v>
      </c>
      <c r="CX99" s="83">
        <v>-0.45045045045045046</v>
      </c>
      <c r="CY99" s="103">
        <v>5</v>
      </c>
      <c r="CZ99" s="83">
        <v>2.3041474654377883</v>
      </c>
    </row>
    <row r="100" spans="1:104" ht="15" outlineLevel="2">
      <c r="A100" s="371">
        <v>667</v>
      </c>
      <c r="B100" s="14" t="s">
        <v>367</v>
      </c>
      <c r="C100" s="340" t="s">
        <v>387</v>
      </c>
      <c r="D100" s="346">
        <v>230</v>
      </c>
      <c r="E100" s="357">
        <v>230</v>
      </c>
      <c r="F100" s="357">
        <v>230</v>
      </c>
      <c r="G100" s="357">
        <v>230</v>
      </c>
      <c r="H100" s="357">
        <v>230</v>
      </c>
      <c r="I100" s="357">
        <v>234</v>
      </c>
      <c r="J100" s="357">
        <v>232</v>
      </c>
      <c r="K100" s="357">
        <v>233</v>
      </c>
      <c r="L100" s="357">
        <v>233</v>
      </c>
      <c r="M100" s="357">
        <v>233</v>
      </c>
      <c r="N100" s="357">
        <v>232</v>
      </c>
      <c r="O100" s="349">
        <v>252</v>
      </c>
      <c r="P100" s="346">
        <v>247</v>
      </c>
      <c r="Q100" s="357">
        <v>201</v>
      </c>
      <c r="R100" s="357">
        <v>197</v>
      </c>
      <c r="S100" s="357">
        <v>247</v>
      </c>
      <c r="T100" s="357">
        <v>246</v>
      </c>
      <c r="U100" s="357">
        <v>248</v>
      </c>
      <c r="V100" s="357">
        <v>246</v>
      </c>
      <c r="W100" s="357">
        <v>242</v>
      </c>
      <c r="X100" s="357">
        <v>241</v>
      </c>
      <c r="Y100" s="357">
        <v>244</v>
      </c>
      <c r="Z100" s="357">
        <v>244</v>
      </c>
      <c r="AA100" s="349">
        <v>244</v>
      </c>
      <c r="AB100" s="346">
        <v>244</v>
      </c>
      <c r="AC100" s="357">
        <v>244</v>
      </c>
      <c r="AD100" s="357">
        <v>243</v>
      </c>
      <c r="AE100" s="357">
        <v>243</v>
      </c>
      <c r="AF100" s="357">
        <v>244</v>
      </c>
      <c r="AG100" s="357">
        <v>241</v>
      </c>
      <c r="AH100" s="357">
        <v>241</v>
      </c>
      <c r="AI100" s="357">
        <v>242</v>
      </c>
      <c r="AJ100" s="357">
        <v>240</v>
      </c>
      <c r="AK100" s="357">
        <v>239</v>
      </c>
      <c r="AL100" s="357">
        <v>239</v>
      </c>
      <c r="AM100" s="349">
        <v>238</v>
      </c>
      <c r="AN100" s="346">
        <v>238</v>
      </c>
      <c r="AO100" s="357">
        <v>238</v>
      </c>
      <c r="AP100" s="357">
        <v>237</v>
      </c>
      <c r="AQ100" s="357">
        <v>233</v>
      </c>
      <c r="AR100" s="357">
        <v>233</v>
      </c>
      <c r="AS100" s="357">
        <v>232</v>
      </c>
      <c r="AT100" s="357">
        <v>231</v>
      </c>
      <c r="AU100" s="357">
        <v>231</v>
      </c>
      <c r="AV100" s="357">
        <v>231</v>
      </c>
      <c r="AW100" s="357">
        <v>231</v>
      </c>
      <c r="AX100" s="357">
        <v>231</v>
      </c>
      <c r="AY100" s="349">
        <v>230</v>
      </c>
      <c r="AZ100" s="346">
        <v>230</v>
      </c>
      <c r="BA100" s="357">
        <v>228</v>
      </c>
      <c r="BB100" s="357">
        <v>229</v>
      </c>
      <c r="BC100" s="357">
        <v>229</v>
      </c>
      <c r="BD100" s="357">
        <v>229</v>
      </c>
      <c r="BE100" s="357">
        <v>227</v>
      </c>
      <c r="BF100" s="357">
        <v>225</v>
      </c>
      <c r="BG100" s="357">
        <v>227</v>
      </c>
      <c r="BH100" s="357">
        <v>226</v>
      </c>
      <c r="BI100" s="357">
        <v>226</v>
      </c>
      <c r="BJ100" s="357">
        <v>224</v>
      </c>
      <c r="BK100" s="345">
        <v>224</v>
      </c>
      <c r="BL100" s="346">
        <v>224</v>
      </c>
      <c r="BM100" s="357">
        <v>223</v>
      </c>
      <c r="BN100" s="357">
        <v>224</v>
      </c>
      <c r="BO100" s="357">
        <v>224</v>
      </c>
      <c r="BP100" s="357">
        <v>224</v>
      </c>
      <c r="BQ100" s="357">
        <v>225</v>
      </c>
      <c r="BR100" s="357">
        <v>224</v>
      </c>
      <c r="BS100" s="357">
        <v>224</v>
      </c>
      <c r="BT100" s="357">
        <v>224</v>
      </c>
      <c r="BU100" s="357">
        <v>224</v>
      </c>
      <c r="BV100" s="357">
        <v>222</v>
      </c>
      <c r="BW100" s="345">
        <v>222</v>
      </c>
      <c r="BX100" s="346">
        <v>225</v>
      </c>
      <c r="BY100" s="357">
        <v>224</v>
      </c>
      <c r="BZ100" s="357">
        <v>249</v>
      </c>
      <c r="CA100" s="357">
        <v>249</v>
      </c>
      <c r="CB100" s="357">
        <v>251</v>
      </c>
      <c r="CC100" s="357">
        <v>249</v>
      </c>
      <c r="CD100" s="357">
        <v>249</v>
      </c>
      <c r="CE100" s="357">
        <v>249</v>
      </c>
      <c r="CF100" s="357">
        <v>247</v>
      </c>
      <c r="CG100" s="357">
        <v>247</v>
      </c>
      <c r="CH100" s="357">
        <v>246</v>
      </c>
      <c r="CI100" s="345">
        <v>240</v>
      </c>
      <c r="CJ100" s="346">
        <v>237</v>
      </c>
      <c r="CK100" s="357">
        <v>237</v>
      </c>
      <c r="CL100" s="357">
        <v>236</v>
      </c>
      <c r="CM100" s="357">
        <v>239</v>
      </c>
      <c r="CN100" s="357">
        <v>238</v>
      </c>
      <c r="CO100" s="357">
        <v>239</v>
      </c>
      <c r="CP100" s="357">
        <v>236</v>
      </c>
      <c r="CQ100" s="357">
        <v>242</v>
      </c>
      <c r="CR100" s="357">
        <v>243</v>
      </c>
      <c r="CS100" s="345">
        <v>243</v>
      </c>
      <c r="CT100" s="349">
        <v>243</v>
      </c>
      <c r="CU100" s="345">
        <v>241</v>
      </c>
      <c r="CV100" s="357">
        <v>241</v>
      </c>
      <c r="CW100" s="103">
        <v>0</v>
      </c>
      <c r="CX100" s="83">
        <v>0</v>
      </c>
      <c r="CY100" s="103">
        <v>1</v>
      </c>
      <c r="CZ100" s="83">
        <v>0.41666666666666669</v>
      </c>
    </row>
    <row r="101" spans="1:104" ht="15" outlineLevel="2">
      <c r="A101" s="371">
        <v>674</v>
      </c>
      <c r="B101" s="14" t="s">
        <v>367</v>
      </c>
      <c r="C101" s="340" t="s">
        <v>388</v>
      </c>
      <c r="D101" s="346">
        <v>257</v>
      </c>
      <c r="E101" s="357">
        <v>257</v>
      </c>
      <c r="F101" s="357">
        <v>257</v>
      </c>
      <c r="G101" s="357">
        <v>257</v>
      </c>
      <c r="H101" s="357">
        <v>257</v>
      </c>
      <c r="I101" s="357">
        <v>258</v>
      </c>
      <c r="J101" s="357">
        <v>258</v>
      </c>
      <c r="K101" s="357">
        <v>258</v>
      </c>
      <c r="L101" s="357">
        <v>258</v>
      </c>
      <c r="M101" s="357">
        <v>258</v>
      </c>
      <c r="N101" s="357">
        <v>257</v>
      </c>
      <c r="O101" s="349">
        <v>263</v>
      </c>
      <c r="P101" s="346">
        <v>261</v>
      </c>
      <c r="Q101" s="357">
        <v>238</v>
      </c>
      <c r="R101" s="357">
        <v>234</v>
      </c>
      <c r="S101" s="357">
        <v>310</v>
      </c>
      <c r="T101" s="357">
        <v>304</v>
      </c>
      <c r="U101" s="357">
        <v>303</v>
      </c>
      <c r="V101" s="357">
        <v>300</v>
      </c>
      <c r="W101" s="357">
        <v>297</v>
      </c>
      <c r="X101" s="357">
        <v>294</v>
      </c>
      <c r="Y101" s="357">
        <v>294</v>
      </c>
      <c r="Z101" s="357">
        <v>293</v>
      </c>
      <c r="AA101" s="349">
        <v>296</v>
      </c>
      <c r="AB101" s="346">
        <v>295</v>
      </c>
      <c r="AC101" s="357">
        <v>295</v>
      </c>
      <c r="AD101" s="357">
        <v>296</v>
      </c>
      <c r="AE101" s="357">
        <v>296</v>
      </c>
      <c r="AF101" s="357">
        <v>294</v>
      </c>
      <c r="AG101" s="357">
        <v>292</v>
      </c>
      <c r="AH101" s="357">
        <v>291</v>
      </c>
      <c r="AI101" s="357">
        <v>291</v>
      </c>
      <c r="AJ101" s="357">
        <v>291</v>
      </c>
      <c r="AK101" s="357">
        <v>293</v>
      </c>
      <c r="AL101" s="357">
        <v>292</v>
      </c>
      <c r="AM101" s="349">
        <v>292</v>
      </c>
      <c r="AN101" s="346">
        <v>292</v>
      </c>
      <c r="AO101" s="357">
        <v>288</v>
      </c>
      <c r="AP101" s="357">
        <v>288</v>
      </c>
      <c r="AQ101" s="357">
        <v>287</v>
      </c>
      <c r="AR101" s="357">
        <v>286</v>
      </c>
      <c r="AS101" s="357">
        <v>286</v>
      </c>
      <c r="AT101" s="357">
        <v>286</v>
      </c>
      <c r="AU101" s="357">
        <v>285</v>
      </c>
      <c r="AV101" s="357">
        <v>284</v>
      </c>
      <c r="AW101" s="357">
        <v>284</v>
      </c>
      <c r="AX101" s="357">
        <v>282</v>
      </c>
      <c r="AY101" s="349">
        <v>281</v>
      </c>
      <c r="AZ101" s="346">
        <v>281</v>
      </c>
      <c r="BA101" s="357">
        <v>281</v>
      </c>
      <c r="BB101" s="357">
        <v>278</v>
      </c>
      <c r="BC101" s="357">
        <v>278</v>
      </c>
      <c r="BD101" s="357">
        <v>276</v>
      </c>
      <c r="BE101" s="357">
        <v>274</v>
      </c>
      <c r="BF101" s="357">
        <v>271</v>
      </c>
      <c r="BG101" s="357">
        <v>267</v>
      </c>
      <c r="BH101" s="357">
        <v>267</v>
      </c>
      <c r="BI101" s="357">
        <v>266</v>
      </c>
      <c r="BJ101" s="357">
        <v>269</v>
      </c>
      <c r="BK101" s="345">
        <v>269</v>
      </c>
      <c r="BL101" s="346">
        <v>268</v>
      </c>
      <c r="BM101" s="357">
        <v>265</v>
      </c>
      <c r="BN101" s="357">
        <v>270</v>
      </c>
      <c r="BO101" s="357">
        <v>270</v>
      </c>
      <c r="BP101" s="357">
        <v>270</v>
      </c>
      <c r="BQ101" s="357">
        <v>272</v>
      </c>
      <c r="BR101" s="357">
        <v>272</v>
      </c>
      <c r="BS101" s="357">
        <v>272</v>
      </c>
      <c r="BT101" s="357">
        <v>271</v>
      </c>
      <c r="BU101" s="357">
        <v>271</v>
      </c>
      <c r="BV101" s="357">
        <v>270</v>
      </c>
      <c r="BW101" s="345">
        <v>269</v>
      </c>
      <c r="BX101" s="346">
        <v>270</v>
      </c>
      <c r="BY101" s="357">
        <v>265</v>
      </c>
      <c r="BZ101" s="357">
        <v>280</v>
      </c>
      <c r="CA101" s="357">
        <v>279</v>
      </c>
      <c r="CB101" s="357">
        <v>279</v>
      </c>
      <c r="CC101" s="357">
        <v>276</v>
      </c>
      <c r="CD101" s="357">
        <v>276</v>
      </c>
      <c r="CE101" s="357">
        <v>275</v>
      </c>
      <c r="CF101" s="357">
        <v>273</v>
      </c>
      <c r="CG101" s="357">
        <v>274</v>
      </c>
      <c r="CH101" s="357">
        <v>273</v>
      </c>
      <c r="CI101" s="345">
        <v>271</v>
      </c>
      <c r="CJ101" s="346">
        <v>266</v>
      </c>
      <c r="CK101" s="357">
        <v>262</v>
      </c>
      <c r="CL101" s="357">
        <v>258</v>
      </c>
      <c r="CM101" s="357">
        <v>260</v>
      </c>
      <c r="CN101" s="357">
        <v>259</v>
      </c>
      <c r="CO101" s="357">
        <v>264</v>
      </c>
      <c r="CP101" s="357">
        <v>259</v>
      </c>
      <c r="CQ101" s="357">
        <v>262</v>
      </c>
      <c r="CR101" s="357">
        <v>260</v>
      </c>
      <c r="CS101" s="345">
        <v>260</v>
      </c>
      <c r="CT101" s="349">
        <v>261</v>
      </c>
      <c r="CU101" s="345">
        <v>257</v>
      </c>
      <c r="CV101" s="357">
        <v>257</v>
      </c>
      <c r="CW101" s="103">
        <v>0</v>
      </c>
      <c r="CX101" s="83">
        <v>0</v>
      </c>
      <c r="CY101" s="103">
        <v>-14</v>
      </c>
      <c r="CZ101" s="83">
        <v>-5.1660516605166054</v>
      </c>
    </row>
    <row r="102" spans="1:104" ht="15" outlineLevel="2">
      <c r="A102" s="371">
        <v>697</v>
      </c>
      <c r="B102" s="14" t="s">
        <v>367</v>
      </c>
      <c r="C102" s="340" t="s">
        <v>389</v>
      </c>
      <c r="D102" s="346">
        <v>350</v>
      </c>
      <c r="E102" s="357">
        <v>350</v>
      </c>
      <c r="F102" s="357">
        <v>350</v>
      </c>
      <c r="G102" s="357">
        <v>350</v>
      </c>
      <c r="H102" s="357">
        <v>350</v>
      </c>
      <c r="I102" s="357">
        <v>355</v>
      </c>
      <c r="J102" s="357">
        <v>355</v>
      </c>
      <c r="K102" s="357">
        <v>355</v>
      </c>
      <c r="L102" s="357">
        <v>355</v>
      </c>
      <c r="M102" s="357">
        <v>355</v>
      </c>
      <c r="N102" s="357">
        <v>354</v>
      </c>
      <c r="O102" s="349">
        <v>361</v>
      </c>
      <c r="P102" s="346">
        <v>357</v>
      </c>
      <c r="Q102" s="357">
        <v>315</v>
      </c>
      <c r="R102" s="357">
        <v>311</v>
      </c>
      <c r="S102" s="357">
        <v>444</v>
      </c>
      <c r="T102" s="357">
        <v>439</v>
      </c>
      <c r="U102" s="357">
        <v>444</v>
      </c>
      <c r="V102" s="357">
        <v>441</v>
      </c>
      <c r="W102" s="357">
        <v>439</v>
      </c>
      <c r="X102" s="357">
        <v>438</v>
      </c>
      <c r="Y102" s="357">
        <v>436</v>
      </c>
      <c r="Z102" s="357">
        <v>436</v>
      </c>
      <c r="AA102" s="349">
        <v>435</v>
      </c>
      <c r="AB102" s="346">
        <v>435</v>
      </c>
      <c r="AC102" s="357">
        <v>432</v>
      </c>
      <c r="AD102" s="357">
        <v>432</v>
      </c>
      <c r="AE102" s="357">
        <v>432</v>
      </c>
      <c r="AF102" s="357">
        <v>421</v>
      </c>
      <c r="AG102" s="357">
        <v>421</v>
      </c>
      <c r="AH102" s="357">
        <v>421</v>
      </c>
      <c r="AI102" s="357">
        <v>423</v>
      </c>
      <c r="AJ102" s="357">
        <v>423</v>
      </c>
      <c r="AK102" s="357">
        <v>423</v>
      </c>
      <c r="AL102" s="357">
        <v>421</v>
      </c>
      <c r="AM102" s="349">
        <v>421</v>
      </c>
      <c r="AN102" s="346">
        <v>421</v>
      </c>
      <c r="AO102" s="357">
        <v>420</v>
      </c>
      <c r="AP102" s="357">
        <v>420</v>
      </c>
      <c r="AQ102" s="357">
        <v>420</v>
      </c>
      <c r="AR102" s="357">
        <v>420</v>
      </c>
      <c r="AS102" s="357">
        <v>419</v>
      </c>
      <c r="AT102" s="357">
        <v>419</v>
      </c>
      <c r="AU102" s="357">
        <v>418</v>
      </c>
      <c r="AV102" s="357">
        <v>418</v>
      </c>
      <c r="AW102" s="357">
        <v>417</v>
      </c>
      <c r="AX102" s="357">
        <v>417</v>
      </c>
      <c r="AY102" s="349">
        <v>415</v>
      </c>
      <c r="AZ102" s="346">
        <v>414</v>
      </c>
      <c r="BA102" s="357">
        <v>411</v>
      </c>
      <c r="BB102" s="357">
        <v>409</v>
      </c>
      <c r="BC102" s="357">
        <v>408</v>
      </c>
      <c r="BD102" s="357">
        <v>405</v>
      </c>
      <c r="BE102" s="357">
        <v>405</v>
      </c>
      <c r="BF102" s="357">
        <v>398</v>
      </c>
      <c r="BG102" s="357">
        <v>397</v>
      </c>
      <c r="BH102" s="357">
        <v>396</v>
      </c>
      <c r="BI102" s="357">
        <v>395</v>
      </c>
      <c r="BJ102" s="357">
        <v>395</v>
      </c>
      <c r="BK102" s="345">
        <v>394</v>
      </c>
      <c r="BL102" s="346">
        <v>393</v>
      </c>
      <c r="BM102" s="357">
        <v>393</v>
      </c>
      <c r="BN102" s="357">
        <v>395</v>
      </c>
      <c r="BO102" s="357">
        <v>394</v>
      </c>
      <c r="BP102" s="357">
        <v>394</v>
      </c>
      <c r="BQ102" s="357">
        <v>394</v>
      </c>
      <c r="BR102" s="357">
        <v>386</v>
      </c>
      <c r="BS102" s="357">
        <v>386</v>
      </c>
      <c r="BT102" s="357">
        <v>386</v>
      </c>
      <c r="BU102" s="357">
        <v>385</v>
      </c>
      <c r="BV102" s="357">
        <v>384</v>
      </c>
      <c r="BW102" s="345">
        <v>384</v>
      </c>
      <c r="BX102" s="346">
        <v>390</v>
      </c>
      <c r="BY102" s="357">
        <v>386</v>
      </c>
      <c r="BZ102" s="357">
        <v>405</v>
      </c>
      <c r="CA102" s="357">
        <v>408</v>
      </c>
      <c r="CB102" s="357">
        <v>412</v>
      </c>
      <c r="CC102" s="357">
        <v>413</v>
      </c>
      <c r="CD102" s="357">
        <v>412</v>
      </c>
      <c r="CE102" s="357">
        <v>411</v>
      </c>
      <c r="CF102" s="357">
        <v>407</v>
      </c>
      <c r="CG102" s="357">
        <v>406</v>
      </c>
      <c r="CH102" s="357">
        <v>405</v>
      </c>
      <c r="CI102" s="345">
        <v>399</v>
      </c>
      <c r="CJ102" s="346">
        <v>398</v>
      </c>
      <c r="CK102" s="357">
        <v>395</v>
      </c>
      <c r="CL102" s="357">
        <v>398</v>
      </c>
      <c r="CM102" s="357">
        <v>403</v>
      </c>
      <c r="CN102" s="357">
        <v>401</v>
      </c>
      <c r="CO102" s="357">
        <v>401</v>
      </c>
      <c r="CP102" s="357">
        <v>401</v>
      </c>
      <c r="CQ102" s="357">
        <v>403</v>
      </c>
      <c r="CR102" s="357">
        <v>403</v>
      </c>
      <c r="CS102" s="345">
        <v>403</v>
      </c>
      <c r="CT102" s="349">
        <v>405</v>
      </c>
      <c r="CU102" s="345">
        <v>406</v>
      </c>
      <c r="CV102" s="357">
        <v>403</v>
      </c>
      <c r="CW102" s="103">
        <v>-3</v>
      </c>
      <c r="CX102" s="83">
        <v>-0.74441687344913154</v>
      </c>
      <c r="CY102" s="103">
        <v>4</v>
      </c>
      <c r="CZ102" s="83">
        <v>1.0025062656641603</v>
      </c>
    </row>
    <row r="103" spans="1:104" ht="15" outlineLevel="2">
      <c r="A103" s="371">
        <v>756</v>
      </c>
      <c r="B103" s="14" t="s">
        <v>367</v>
      </c>
      <c r="C103" s="340" t="s">
        <v>390</v>
      </c>
      <c r="D103" s="346">
        <v>646</v>
      </c>
      <c r="E103" s="357">
        <v>646</v>
      </c>
      <c r="F103" s="357">
        <v>646</v>
      </c>
      <c r="G103" s="357">
        <v>646</v>
      </c>
      <c r="H103" s="357">
        <v>646</v>
      </c>
      <c r="I103" s="357">
        <v>653</v>
      </c>
      <c r="J103" s="357">
        <v>653</v>
      </c>
      <c r="K103" s="357">
        <v>653</v>
      </c>
      <c r="L103" s="357">
        <v>652</v>
      </c>
      <c r="M103" s="357">
        <v>652</v>
      </c>
      <c r="N103" s="357">
        <v>652</v>
      </c>
      <c r="O103" s="349">
        <v>689</v>
      </c>
      <c r="P103" s="346">
        <v>688</v>
      </c>
      <c r="Q103" s="357">
        <v>607</v>
      </c>
      <c r="R103" s="357">
        <v>597</v>
      </c>
      <c r="S103" s="357">
        <v>797</v>
      </c>
      <c r="T103" s="357">
        <v>785</v>
      </c>
      <c r="U103" s="357">
        <v>790</v>
      </c>
      <c r="V103" s="357">
        <v>782</v>
      </c>
      <c r="W103" s="357">
        <v>782</v>
      </c>
      <c r="X103" s="357">
        <v>781</v>
      </c>
      <c r="Y103" s="357">
        <v>786</v>
      </c>
      <c r="Z103" s="357">
        <v>785</v>
      </c>
      <c r="AA103" s="349">
        <v>787</v>
      </c>
      <c r="AB103" s="346">
        <v>789</v>
      </c>
      <c r="AC103" s="357">
        <v>788</v>
      </c>
      <c r="AD103" s="357">
        <v>789</v>
      </c>
      <c r="AE103" s="357">
        <v>789</v>
      </c>
      <c r="AF103" s="357">
        <v>783</v>
      </c>
      <c r="AG103" s="357">
        <v>780</v>
      </c>
      <c r="AH103" s="357">
        <v>783</v>
      </c>
      <c r="AI103" s="357">
        <v>788</v>
      </c>
      <c r="AJ103" s="357">
        <v>788</v>
      </c>
      <c r="AK103" s="357">
        <v>789</v>
      </c>
      <c r="AL103" s="357">
        <v>789</v>
      </c>
      <c r="AM103" s="349">
        <v>788</v>
      </c>
      <c r="AN103" s="346">
        <v>786</v>
      </c>
      <c r="AO103" s="357">
        <v>785</v>
      </c>
      <c r="AP103" s="357">
        <v>783</v>
      </c>
      <c r="AQ103" s="357">
        <v>781</v>
      </c>
      <c r="AR103" s="357">
        <v>780</v>
      </c>
      <c r="AS103" s="357">
        <v>777</v>
      </c>
      <c r="AT103" s="357">
        <v>774</v>
      </c>
      <c r="AU103" s="357">
        <v>763</v>
      </c>
      <c r="AV103" s="357">
        <v>762</v>
      </c>
      <c r="AW103" s="357">
        <v>762</v>
      </c>
      <c r="AX103" s="357">
        <v>762</v>
      </c>
      <c r="AY103" s="349">
        <v>760</v>
      </c>
      <c r="AZ103" s="346">
        <v>758</v>
      </c>
      <c r="BA103" s="357">
        <v>751</v>
      </c>
      <c r="BB103" s="357">
        <v>748</v>
      </c>
      <c r="BC103" s="357">
        <v>746</v>
      </c>
      <c r="BD103" s="357">
        <v>748</v>
      </c>
      <c r="BE103" s="357">
        <v>747</v>
      </c>
      <c r="BF103" s="357">
        <v>732</v>
      </c>
      <c r="BG103" s="357">
        <v>726</v>
      </c>
      <c r="BH103" s="357">
        <v>726</v>
      </c>
      <c r="BI103" s="357">
        <v>723</v>
      </c>
      <c r="BJ103" s="357">
        <v>720</v>
      </c>
      <c r="BK103" s="345">
        <v>720</v>
      </c>
      <c r="BL103" s="346">
        <v>714</v>
      </c>
      <c r="BM103" s="357">
        <v>712</v>
      </c>
      <c r="BN103" s="357">
        <v>722</v>
      </c>
      <c r="BO103" s="357">
        <v>723</v>
      </c>
      <c r="BP103" s="357">
        <v>723</v>
      </c>
      <c r="BQ103" s="357">
        <v>732</v>
      </c>
      <c r="BR103" s="357">
        <v>725</v>
      </c>
      <c r="BS103" s="357">
        <v>725</v>
      </c>
      <c r="BT103" s="357">
        <v>722</v>
      </c>
      <c r="BU103" s="357">
        <v>719</v>
      </c>
      <c r="BV103" s="357">
        <v>715</v>
      </c>
      <c r="BW103" s="345">
        <v>717</v>
      </c>
      <c r="BX103" s="346">
        <v>729</v>
      </c>
      <c r="BY103" s="357">
        <v>724</v>
      </c>
      <c r="BZ103" s="357">
        <v>781</v>
      </c>
      <c r="CA103" s="357">
        <v>775</v>
      </c>
      <c r="CB103" s="357">
        <v>779</v>
      </c>
      <c r="CC103" s="357">
        <v>775</v>
      </c>
      <c r="CD103" s="357">
        <v>773</v>
      </c>
      <c r="CE103" s="357">
        <v>771</v>
      </c>
      <c r="CF103" s="357">
        <v>773</v>
      </c>
      <c r="CG103" s="357">
        <v>775</v>
      </c>
      <c r="CH103" s="357">
        <v>772</v>
      </c>
      <c r="CI103" s="345">
        <v>766</v>
      </c>
      <c r="CJ103" s="346">
        <v>768</v>
      </c>
      <c r="CK103" s="357">
        <v>766</v>
      </c>
      <c r="CL103" s="357">
        <v>759</v>
      </c>
      <c r="CM103" s="357">
        <v>770</v>
      </c>
      <c r="CN103" s="357">
        <v>769</v>
      </c>
      <c r="CO103" s="357">
        <v>772</v>
      </c>
      <c r="CP103" s="357">
        <v>767</v>
      </c>
      <c r="CQ103" s="357">
        <v>772</v>
      </c>
      <c r="CR103" s="357">
        <v>776</v>
      </c>
      <c r="CS103" s="345">
        <v>772</v>
      </c>
      <c r="CT103" s="349">
        <v>772</v>
      </c>
      <c r="CU103" s="345">
        <v>769</v>
      </c>
      <c r="CV103" s="357">
        <v>767</v>
      </c>
      <c r="CW103" s="103">
        <v>-2</v>
      </c>
      <c r="CX103" s="83">
        <v>-0.2607561929595828</v>
      </c>
      <c r="CY103" s="103">
        <v>1</v>
      </c>
      <c r="CZ103" s="83">
        <v>0.13054830287206268</v>
      </c>
    </row>
    <row r="104" spans="1:104" ht="15" outlineLevel="1">
      <c r="A104" s="123" t="s">
        <v>391</v>
      </c>
      <c r="B104" s="25"/>
      <c r="C104" s="26"/>
      <c r="D104" s="43">
        <v>5135</v>
      </c>
      <c r="E104" s="44">
        <v>5135</v>
      </c>
      <c r="F104" s="44">
        <v>5134</v>
      </c>
      <c r="G104" s="44">
        <v>5134</v>
      </c>
      <c r="H104" s="44">
        <v>5134</v>
      </c>
      <c r="I104" s="44">
        <v>5223</v>
      </c>
      <c r="J104" s="44">
        <v>5221</v>
      </c>
      <c r="K104" s="44">
        <v>5223</v>
      </c>
      <c r="L104" s="44">
        <v>5222</v>
      </c>
      <c r="M104" s="44">
        <v>5220</v>
      </c>
      <c r="N104" s="44">
        <v>5210</v>
      </c>
      <c r="O104" s="231">
        <v>5446</v>
      </c>
      <c r="P104" s="43">
        <v>5421</v>
      </c>
      <c r="Q104" s="44">
        <v>4782</v>
      </c>
      <c r="R104" s="44">
        <v>4735</v>
      </c>
      <c r="S104" s="44">
        <v>6392</v>
      </c>
      <c r="T104" s="44">
        <v>6304</v>
      </c>
      <c r="U104" s="44">
        <v>6406</v>
      </c>
      <c r="V104" s="44">
        <v>6356</v>
      </c>
      <c r="W104" s="44">
        <v>6343</v>
      </c>
      <c r="X104" s="44">
        <v>6333</v>
      </c>
      <c r="Y104" s="44">
        <v>6361</v>
      </c>
      <c r="Z104" s="44">
        <v>6350</v>
      </c>
      <c r="AA104" s="231">
        <v>6369</v>
      </c>
      <c r="AB104" s="43">
        <v>6366</v>
      </c>
      <c r="AC104" s="44">
        <v>6365</v>
      </c>
      <c r="AD104" s="44">
        <v>6373</v>
      </c>
      <c r="AE104" s="44">
        <v>6371</v>
      </c>
      <c r="AF104" s="44">
        <v>6368</v>
      </c>
      <c r="AG104" s="44">
        <v>6345</v>
      </c>
      <c r="AH104" s="44">
        <v>6362</v>
      </c>
      <c r="AI104" s="44">
        <v>6376</v>
      </c>
      <c r="AJ104" s="44">
        <v>6382</v>
      </c>
      <c r="AK104" s="44">
        <v>6393</v>
      </c>
      <c r="AL104" s="44">
        <v>6387</v>
      </c>
      <c r="AM104" s="231">
        <v>6384</v>
      </c>
      <c r="AN104" s="43">
        <v>6369</v>
      </c>
      <c r="AO104" s="44">
        <v>6377</v>
      </c>
      <c r="AP104" s="44">
        <v>6372</v>
      </c>
      <c r="AQ104" s="44">
        <v>6357</v>
      </c>
      <c r="AR104" s="44">
        <v>6340</v>
      </c>
      <c r="AS104" s="44">
        <v>6330</v>
      </c>
      <c r="AT104" s="44">
        <v>6314</v>
      </c>
      <c r="AU104" s="44">
        <v>6278</v>
      </c>
      <c r="AV104" s="44">
        <v>6261</v>
      </c>
      <c r="AW104" s="44">
        <v>6248</v>
      </c>
      <c r="AX104" s="44">
        <v>6219</v>
      </c>
      <c r="AY104" s="231">
        <v>6213</v>
      </c>
      <c r="AZ104" s="43">
        <v>6202</v>
      </c>
      <c r="BA104" s="44">
        <v>6179</v>
      </c>
      <c r="BB104" s="44">
        <v>6157</v>
      </c>
      <c r="BC104" s="44">
        <v>6141</v>
      </c>
      <c r="BD104" s="44">
        <v>6119</v>
      </c>
      <c r="BE104" s="44">
        <v>6102</v>
      </c>
      <c r="BF104" s="44">
        <v>5989</v>
      </c>
      <c r="BG104" s="44">
        <v>5983</v>
      </c>
      <c r="BH104" s="44">
        <v>5976</v>
      </c>
      <c r="BI104" s="44">
        <v>5964</v>
      </c>
      <c r="BJ104" s="44">
        <v>5976</v>
      </c>
      <c r="BK104" s="56">
        <v>5971</v>
      </c>
      <c r="BL104" s="43">
        <v>5944</v>
      </c>
      <c r="BM104" s="44">
        <v>5939</v>
      </c>
      <c r="BN104" s="44">
        <v>6041</v>
      </c>
      <c r="BO104" s="44">
        <v>6045</v>
      </c>
      <c r="BP104" s="44">
        <v>6045</v>
      </c>
      <c r="BQ104" s="44">
        <v>6083</v>
      </c>
      <c r="BR104" s="44">
        <v>6021</v>
      </c>
      <c r="BS104" s="44">
        <v>6029</v>
      </c>
      <c r="BT104" s="44">
        <v>6013</v>
      </c>
      <c r="BU104" s="44">
        <v>5992</v>
      </c>
      <c r="BV104" s="44">
        <v>5985</v>
      </c>
      <c r="BW104" s="56">
        <v>5992</v>
      </c>
      <c r="BX104" s="43">
        <v>6030</v>
      </c>
      <c r="BY104" s="44">
        <v>6001</v>
      </c>
      <c r="BZ104" s="44">
        <v>6367</v>
      </c>
      <c r="CA104" s="44">
        <v>6322</v>
      </c>
      <c r="CB104" s="44">
        <v>6351</v>
      </c>
      <c r="CC104" s="44">
        <v>6331</v>
      </c>
      <c r="CD104" s="44">
        <v>6306</v>
      </c>
      <c r="CE104" s="44">
        <v>6290</v>
      </c>
      <c r="CF104" s="44">
        <v>6265</v>
      </c>
      <c r="CG104" s="44">
        <v>6286</v>
      </c>
      <c r="CH104" s="44">
        <v>6254</v>
      </c>
      <c r="CI104" s="56">
        <v>6155</v>
      </c>
      <c r="CJ104" s="43">
        <v>6146</v>
      </c>
      <c r="CK104" s="44">
        <v>6099</v>
      </c>
      <c r="CL104" s="44">
        <v>6098</v>
      </c>
      <c r="CM104" s="44">
        <v>6169</v>
      </c>
      <c r="CN104" s="44">
        <v>6171</v>
      </c>
      <c r="CO104" s="44">
        <v>6184</v>
      </c>
      <c r="CP104" s="44">
        <v>6163</v>
      </c>
      <c r="CQ104" s="44">
        <v>6192</v>
      </c>
      <c r="CR104" s="44">
        <v>6207</v>
      </c>
      <c r="CS104" s="56">
        <v>6183</v>
      </c>
      <c r="CT104" s="231">
        <v>6195</v>
      </c>
      <c r="CU104" s="44">
        <v>6176</v>
      </c>
      <c r="CV104" s="44">
        <v>6153</v>
      </c>
      <c r="CW104" s="103">
        <v>-23</v>
      </c>
      <c r="CX104" s="83">
        <v>-0.37380139769218268</v>
      </c>
      <c r="CY104" s="103">
        <v>-2</v>
      </c>
      <c r="CZ104" s="83">
        <v>-3.2493907392363928E-2</v>
      </c>
    </row>
    <row r="105" spans="1:104" ht="15" outlineLevel="2">
      <c r="A105" s="371">
        <v>30</v>
      </c>
      <c r="B105" s="14" t="s">
        <v>391</v>
      </c>
      <c r="C105" s="340" t="s">
        <v>392</v>
      </c>
      <c r="D105" s="346">
        <v>391</v>
      </c>
      <c r="E105" s="357">
        <v>391</v>
      </c>
      <c r="F105" s="357">
        <v>391</v>
      </c>
      <c r="G105" s="357">
        <v>391</v>
      </c>
      <c r="H105" s="357">
        <v>391</v>
      </c>
      <c r="I105" s="357">
        <v>401</v>
      </c>
      <c r="J105" s="357">
        <v>401</v>
      </c>
      <c r="K105" s="357">
        <v>401</v>
      </c>
      <c r="L105" s="357">
        <v>401</v>
      </c>
      <c r="M105" s="357">
        <v>400</v>
      </c>
      <c r="N105" s="357">
        <v>400</v>
      </c>
      <c r="O105" s="349">
        <v>412</v>
      </c>
      <c r="P105" s="346">
        <v>410</v>
      </c>
      <c r="Q105" s="357">
        <v>355</v>
      </c>
      <c r="R105" s="357">
        <v>352</v>
      </c>
      <c r="S105" s="357">
        <v>508</v>
      </c>
      <c r="T105" s="357">
        <v>504</v>
      </c>
      <c r="U105" s="357">
        <v>504</v>
      </c>
      <c r="V105" s="357">
        <v>497</v>
      </c>
      <c r="W105" s="357">
        <v>495</v>
      </c>
      <c r="X105" s="357">
        <v>495</v>
      </c>
      <c r="Y105" s="357">
        <v>496</v>
      </c>
      <c r="Z105" s="357">
        <v>496</v>
      </c>
      <c r="AA105" s="349">
        <v>498</v>
      </c>
      <c r="AB105" s="346">
        <v>498</v>
      </c>
      <c r="AC105" s="357">
        <v>497</v>
      </c>
      <c r="AD105" s="357">
        <v>495</v>
      </c>
      <c r="AE105" s="357">
        <v>495</v>
      </c>
      <c r="AF105" s="357">
        <v>490</v>
      </c>
      <c r="AG105" s="357">
        <v>490</v>
      </c>
      <c r="AH105" s="357">
        <v>492</v>
      </c>
      <c r="AI105" s="357">
        <v>492</v>
      </c>
      <c r="AJ105" s="357">
        <v>492</v>
      </c>
      <c r="AK105" s="357">
        <v>492</v>
      </c>
      <c r="AL105" s="357">
        <v>490</v>
      </c>
      <c r="AM105" s="349">
        <v>490</v>
      </c>
      <c r="AN105" s="346">
        <v>487</v>
      </c>
      <c r="AO105" s="357">
        <v>486</v>
      </c>
      <c r="AP105" s="357">
        <v>486</v>
      </c>
      <c r="AQ105" s="357">
        <v>484</v>
      </c>
      <c r="AR105" s="357">
        <v>483</v>
      </c>
      <c r="AS105" s="357">
        <v>483</v>
      </c>
      <c r="AT105" s="357">
        <v>483</v>
      </c>
      <c r="AU105" s="357">
        <v>483</v>
      </c>
      <c r="AV105" s="357">
        <v>482</v>
      </c>
      <c r="AW105" s="357">
        <v>482</v>
      </c>
      <c r="AX105" s="357">
        <v>481</v>
      </c>
      <c r="AY105" s="349">
        <v>481</v>
      </c>
      <c r="AZ105" s="346">
        <v>480</v>
      </c>
      <c r="BA105" s="357">
        <v>478</v>
      </c>
      <c r="BB105" s="357">
        <v>475</v>
      </c>
      <c r="BC105" s="357">
        <v>475</v>
      </c>
      <c r="BD105" s="357">
        <v>472</v>
      </c>
      <c r="BE105" s="357">
        <v>472</v>
      </c>
      <c r="BF105" s="357">
        <v>464</v>
      </c>
      <c r="BG105" s="357">
        <v>459</v>
      </c>
      <c r="BH105" s="357">
        <v>456</v>
      </c>
      <c r="BI105" s="357">
        <v>455</v>
      </c>
      <c r="BJ105" s="357">
        <v>455</v>
      </c>
      <c r="BK105" s="345">
        <v>453</v>
      </c>
      <c r="BL105" s="346">
        <v>449</v>
      </c>
      <c r="BM105" s="357">
        <v>448</v>
      </c>
      <c r="BN105" s="357">
        <v>452</v>
      </c>
      <c r="BO105" s="357">
        <v>452</v>
      </c>
      <c r="BP105" s="357">
        <v>452</v>
      </c>
      <c r="BQ105" s="357">
        <v>452</v>
      </c>
      <c r="BR105" s="357">
        <v>448</v>
      </c>
      <c r="BS105" s="357">
        <v>448</v>
      </c>
      <c r="BT105" s="357">
        <v>448</v>
      </c>
      <c r="BU105" s="357">
        <v>447</v>
      </c>
      <c r="BV105" s="357">
        <v>447</v>
      </c>
      <c r="BW105" s="345">
        <v>448</v>
      </c>
      <c r="BX105" s="346">
        <v>443</v>
      </c>
      <c r="BY105" s="357">
        <v>441</v>
      </c>
      <c r="BZ105" s="357">
        <v>474</v>
      </c>
      <c r="CA105" s="357">
        <v>471</v>
      </c>
      <c r="CB105" s="357">
        <v>472</v>
      </c>
      <c r="CC105" s="357">
        <v>474</v>
      </c>
      <c r="CD105" s="357">
        <v>472</v>
      </c>
      <c r="CE105" s="357">
        <v>471</v>
      </c>
      <c r="CF105" s="357">
        <v>469</v>
      </c>
      <c r="CG105" s="357">
        <v>468</v>
      </c>
      <c r="CH105" s="357">
        <v>466</v>
      </c>
      <c r="CI105" s="345">
        <v>453</v>
      </c>
      <c r="CJ105" s="346">
        <v>453</v>
      </c>
      <c r="CK105" s="357">
        <v>450</v>
      </c>
      <c r="CL105" s="357">
        <v>450</v>
      </c>
      <c r="CM105" s="357">
        <v>458</v>
      </c>
      <c r="CN105" s="357">
        <v>455</v>
      </c>
      <c r="CO105" s="357">
        <v>455</v>
      </c>
      <c r="CP105" s="357">
        <v>459</v>
      </c>
      <c r="CQ105" s="357">
        <v>459</v>
      </c>
      <c r="CR105" s="357">
        <v>459</v>
      </c>
      <c r="CS105" s="345">
        <v>456</v>
      </c>
      <c r="CT105" s="349">
        <v>456</v>
      </c>
      <c r="CU105" s="345">
        <v>453</v>
      </c>
      <c r="CV105" s="357">
        <v>452</v>
      </c>
      <c r="CW105" s="103">
        <v>-1</v>
      </c>
      <c r="CX105" s="83">
        <v>-0.22123893805309736</v>
      </c>
      <c r="CY105" s="103">
        <v>-1</v>
      </c>
      <c r="CZ105" s="83">
        <v>-0.22075055187637968</v>
      </c>
    </row>
    <row r="106" spans="1:104" ht="15" outlineLevel="2">
      <c r="A106" s="371">
        <v>34</v>
      </c>
      <c r="B106" s="14" t="s">
        <v>391</v>
      </c>
      <c r="C106" s="340" t="s">
        <v>393</v>
      </c>
      <c r="D106" s="346">
        <v>627</v>
      </c>
      <c r="E106" s="357">
        <v>627</v>
      </c>
      <c r="F106" s="357">
        <v>627</v>
      </c>
      <c r="G106" s="357">
        <v>627</v>
      </c>
      <c r="H106" s="357">
        <v>627</v>
      </c>
      <c r="I106" s="357">
        <v>636</v>
      </c>
      <c r="J106" s="357">
        <v>636</v>
      </c>
      <c r="K106" s="357">
        <v>636</v>
      </c>
      <c r="L106" s="357">
        <v>635</v>
      </c>
      <c r="M106" s="357">
        <v>635</v>
      </c>
      <c r="N106" s="357">
        <v>634</v>
      </c>
      <c r="O106" s="349">
        <v>658</v>
      </c>
      <c r="P106" s="346">
        <v>656</v>
      </c>
      <c r="Q106" s="357">
        <v>580</v>
      </c>
      <c r="R106" s="357">
        <v>572</v>
      </c>
      <c r="S106" s="357">
        <v>736</v>
      </c>
      <c r="T106" s="357">
        <v>726</v>
      </c>
      <c r="U106" s="357">
        <v>738</v>
      </c>
      <c r="V106" s="357">
        <v>725</v>
      </c>
      <c r="W106" s="357">
        <v>725</v>
      </c>
      <c r="X106" s="357">
        <v>723</v>
      </c>
      <c r="Y106" s="357">
        <v>729</v>
      </c>
      <c r="Z106" s="357">
        <v>728</v>
      </c>
      <c r="AA106" s="349">
        <v>730</v>
      </c>
      <c r="AB106" s="346">
        <v>730</v>
      </c>
      <c r="AC106" s="357">
        <v>730</v>
      </c>
      <c r="AD106" s="357">
        <v>732</v>
      </c>
      <c r="AE106" s="357">
        <v>731</v>
      </c>
      <c r="AF106" s="357">
        <v>729</v>
      </c>
      <c r="AG106" s="357">
        <v>729</v>
      </c>
      <c r="AH106" s="357">
        <v>726</v>
      </c>
      <c r="AI106" s="357">
        <v>724</v>
      </c>
      <c r="AJ106" s="357">
        <v>723</v>
      </c>
      <c r="AK106" s="357">
        <v>724</v>
      </c>
      <c r="AL106" s="357">
        <v>724</v>
      </c>
      <c r="AM106" s="349">
        <v>724</v>
      </c>
      <c r="AN106" s="346">
        <v>723</v>
      </c>
      <c r="AO106" s="357">
        <v>721</v>
      </c>
      <c r="AP106" s="357">
        <v>721</v>
      </c>
      <c r="AQ106" s="357">
        <v>719</v>
      </c>
      <c r="AR106" s="357">
        <v>718</v>
      </c>
      <c r="AS106" s="357">
        <v>718</v>
      </c>
      <c r="AT106" s="357">
        <v>718</v>
      </c>
      <c r="AU106" s="357">
        <v>714</v>
      </c>
      <c r="AV106" s="357">
        <v>712</v>
      </c>
      <c r="AW106" s="357">
        <v>712</v>
      </c>
      <c r="AX106" s="357">
        <v>711</v>
      </c>
      <c r="AY106" s="349">
        <v>711</v>
      </c>
      <c r="AZ106" s="346">
        <v>711</v>
      </c>
      <c r="BA106" s="357">
        <v>709</v>
      </c>
      <c r="BB106" s="357">
        <v>707</v>
      </c>
      <c r="BC106" s="357">
        <v>706</v>
      </c>
      <c r="BD106" s="357">
        <v>702</v>
      </c>
      <c r="BE106" s="357">
        <v>701</v>
      </c>
      <c r="BF106" s="357">
        <v>688</v>
      </c>
      <c r="BG106" s="357">
        <v>684</v>
      </c>
      <c r="BH106" s="357">
        <v>684</v>
      </c>
      <c r="BI106" s="357">
        <v>683</v>
      </c>
      <c r="BJ106" s="357">
        <v>682</v>
      </c>
      <c r="BK106" s="345">
        <v>682</v>
      </c>
      <c r="BL106" s="346">
        <v>676</v>
      </c>
      <c r="BM106" s="357">
        <v>676</v>
      </c>
      <c r="BN106" s="357">
        <v>692</v>
      </c>
      <c r="BO106" s="357">
        <v>692</v>
      </c>
      <c r="BP106" s="357">
        <v>692</v>
      </c>
      <c r="BQ106" s="357">
        <v>692</v>
      </c>
      <c r="BR106" s="357">
        <v>683</v>
      </c>
      <c r="BS106" s="357">
        <v>684</v>
      </c>
      <c r="BT106" s="357">
        <v>683</v>
      </c>
      <c r="BU106" s="357">
        <v>681</v>
      </c>
      <c r="BV106" s="357">
        <v>683</v>
      </c>
      <c r="BW106" s="345">
        <v>684</v>
      </c>
      <c r="BX106" s="346">
        <v>692</v>
      </c>
      <c r="BY106" s="357">
        <v>688</v>
      </c>
      <c r="BZ106" s="357">
        <v>720</v>
      </c>
      <c r="CA106" s="357">
        <v>712</v>
      </c>
      <c r="CB106" s="357">
        <v>724</v>
      </c>
      <c r="CC106" s="357">
        <v>726</v>
      </c>
      <c r="CD106" s="357">
        <v>722</v>
      </c>
      <c r="CE106" s="357">
        <v>723</v>
      </c>
      <c r="CF106" s="357">
        <v>720</v>
      </c>
      <c r="CG106" s="357">
        <v>720</v>
      </c>
      <c r="CH106" s="357">
        <v>714</v>
      </c>
      <c r="CI106" s="345">
        <v>703</v>
      </c>
      <c r="CJ106" s="346">
        <v>702</v>
      </c>
      <c r="CK106" s="357">
        <v>695</v>
      </c>
      <c r="CL106" s="357">
        <v>699</v>
      </c>
      <c r="CM106" s="357">
        <v>707</v>
      </c>
      <c r="CN106" s="357">
        <v>707</v>
      </c>
      <c r="CO106" s="357">
        <v>704</v>
      </c>
      <c r="CP106" s="357">
        <v>701</v>
      </c>
      <c r="CQ106" s="357">
        <v>704</v>
      </c>
      <c r="CR106" s="357">
        <v>707</v>
      </c>
      <c r="CS106" s="345">
        <v>705</v>
      </c>
      <c r="CT106" s="349">
        <v>710</v>
      </c>
      <c r="CU106" s="345">
        <v>709</v>
      </c>
      <c r="CV106" s="357">
        <v>705</v>
      </c>
      <c r="CW106" s="103">
        <v>-4</v>
      </c>
      <c r="CX106" s="83">
        <v>-0.56737588652482274</v>
      </c>
      <c r="CY106" s="103">
        <v>2</v>
      </c>
      <c r="CZ106" s="83">
        <v>0.28449502133712662</v>
      </c>
    </row>
    <row r="107" spans="1:104" ht="15" outlineLevel="2">
      <c r="A107" s="371">
        <v>36</v>
      </c>
      <c r="B107" s="14" t="s">
        <v>391</v>
      </c>
      <c r="C107" s="340" t="s">
        <v>394</v>
      </c>
      <c r="D107" s="346">
        <v>66</v>
      </c>
      <c r="E107" s="357">
        <v>66</v>
      </c>
      <c r="F107" s="357">
        <v>66</v>
      </c>
      <c r="G107" s="357">
        <v>66</v>
      </c>
      <c r="H107" s="357">
        <v>66</v>
      </c>
      <c r="I107" s="357">
        <v>66</v>
      </c>
      <c r="J107" s="357">
        <v>66</v>
      </c>
      <c r="K107" s="357">
        <v>66</v>
      </c>
      <c r="L107" s="357">
        <v>66</v>
      </c>
      <c r="M107" s="357">
        <v>66</v>
      </c>
      <c r="N107" s="357">
        <v>66</v>
      </c>
      <c r="O107" s="349">
        <v>75</v>
      </c>
      <c r="P107" s="346">
        <v>75</v>
      </c>
      <c r="Q107" s="357">
        <v>67</v>
      </c>
      <c r="R107" s="357">
        <v>66</v>
      </c>
      <c r="S107" s="357">
        <v>99</v>
      </c>
      <c r="T107" s="357">
        <v>99</v>
      </c>
      <c r="U107" s="357">
        <v>102</v>
      </c>
      <c r="V107" s="357">
        <v>101</v>
      </c>
      <c r="W107" s="357">
        <v>101</v>
      </c>
      <c r="X107" s="357">
        <v>101</v>
      </c>
      <c r="Y107" s="357">
        <v>103</v>
      </c>
      <c r="Z107" s="357">
        <v>103</v>
      </c>
      <c r="AA107" s="349">
        <v>103</v>
      </c>
      <c r="AB107" s="346">
        <v>103</v>
      </c>
      <c r="AC107" s="357">
        <v>103</v>
      </c>
      <c r="AD107" s="357">
        <v>103</v>
      </c>
      <c r="AE107" s="357">
        <v>103</v>
      </c>
      <c r="AF107" s="357">
        <v>103</v>
      </c>
      <c r="AG107" s="357">
        <v>103</v>
      </c>
      <c r="AH107" s="357">
        <v>103</v>
      </c>
      <c r="AI107" s="357">
        <v>103</v>
      </c>
      <c r="AJ107" s="357">
        <v>103</v>
      </c>
      <c r="AK107" s="357">
        <v>105</v>
      </c>
      <c r="AL107" s="357">
        <v>105</v>
      </c>
      <c r="AM107" s="349">
        <v>105</v>
      </c>
      <c r="AN107" s="346">
        <v>105</v>
      </c>
      <c r="AO107" s="357">
        <v>105</v>
      </c>
      <c r="AP107" s="357">
        <v>105</v>
      </c>
      <c r="AQ107" s="357">
        <v>105</v>
      </c>
      <c r="AR107" s="357">
        <v>105</v>
      </c>
      <c r="AS107" s="357">
        <v>105</v>
      </c>
      <c r="AT107" s="357">
        <v>104</v>
      </c>
      <c r="AU107" s="357">
        <v>104</v>
      </c>
      <c r="AV107" s="357">
        <v>103</v>
      </c>
      <c r="AW107" s="357">
        <v>103</v>
      </c>
      <c r="AX107" s="357">
        <v>102</v>
      </c>
      <c r="AY107" s="349">
        <v>102</v>
      </c>
      <c r="AZ107" s="346">
        <v>102</v>
      </c>
      <c r="BA107" s="357">
        <v>100</v>
      </c>
      <c r="BB107" s="357">
        <v>100</v>
      </c>
      <c r="BC107" s="357">
        <v>100</v>
      </c>
      <c r="BD107" s="357">
        <v>100</v>
      </c>
      <c r="BE107" s="357">
        <v>100</v>
      </c>
      <c r="BF107" s="357">
        <v>98</v>
      </c>
      <c r="BG107" s="357">
        <v>101</v>
      </c>
      <c r="BH107" s="357">
        <v>101</v>
      </c>
      <c r="BI107" s="357">
        <v>101</v>
      </c>
      <c r="BJ107" s="357">
        <v>101</v>
      </c>
      <c r="BK107" s="345">
        <v>101</v>
      </c>
      <c r="BL107" s="346">
        <v>99</v>
      </c>
      <c r="BM107" s="357">
        <v>99</v>
      </c>
      <c r="BN107" s="357">
        <v>98</v>
      </c>
      <c r="BO107" s="357">
        <v>98</v>
      </c>
      <c r="BP107" s="357">
        <v>98</v>
      </c>
      <c r="BQ107" s="357">
        <v>98</v>
      </c>
      <c r="BR107" s="357">
        <v>97</v>
      </c>
      <c r="BS107" s="357">
        <v>97</v>
      </c>
      <c r="BT107" s="357">
        <v>97</v>
      </c>
      <c r="BU107" s="357">
        <v>97</v>
      </c>
      <c r="BV107" s="357">
        <v>96</v>
      </c>
      <c r="BW107" s="345">
        <v>96</v>
      </c>
      <c r="BX107" s="346">
        <v>96</v>
      </c>
      <c r="BY107" s="357">
        <v>95</v>
      </c>
      <c r="BZ107" s="357">
        <v>99</v>
      </c>
      <c r="CA107" s="357">
        <v>98</v>
      </c>
      <c r="CB107" s="357">
        <v>99</v>
      </c>
      <c r="CC107" s="357">
        <v>98</v>
      </c>
      <c r="CD107" s="357">
        <v>98</v>
      </c>
      <c r="CE107" s="357">
        <v>98</v>
      </c>
      <c r="CF107" s="357">
        <v>98</v>
      </c>
      <c r="CG107" s="357">
        <v>97</v>
      </c>
      <c r="CH107" s="357">
        <v>97</v>
      </c>
      <c r="CI107" s="345">
        <v>94</v>
      </c>
      <c r="CJ107" s="346">
        <v>94</v>
      </c>
      <c r="CK107" s="357">
        <v>95</v>
      </c>
      <c r="CL107" s="357">
        <v>95</v>
      </c>
      <c r="CM107" s="357">
        <v>99</v>
      </c>
      <c r="CN107" s="357">
        <v>98</v>
      </c>
      <c r="CO107" s="357">
        <v>98</v>
      </c>
      <c r="CP107" s="357">
        <v>95</v>
      </c>
      <c r="CQ107" s="357">
        <v>96</v>
      </c>
      <c r="CR107" s="357">
        <v>97</v>
      </c>
      <c r="CS107" s="345">
        <v>96</v>
      </c>
      <c r="CT107" s="349">
        <v>97</v>
      </c>
      <c r="CU107" s="345">
        <v>97</v>
      </c>
      <c r="CV107" s="357">
        <v>97</v>
      </c>
      <c r="CW107" s="103">
        <v>0</v>
      </c>
      <c r="CX107" s="83">
        <v>0</v>
      </c>
      <c r="CY107" s="103">
        <v>3</v>
      </c>
      <c r="CZ107" s="83">
        <v>3.1914893617021276</v>
      </c>
    </row>
    <row r="108" spans="1:104" ht="15" outlineLevel="2">
      <c r="A108" s="371">
        <v>91</v>
      </c>
      <c r="B108" s="14" t="s">
        <v>391</v>
      </c>
      <c r="C108" s="340" t="s">
        <v>395</v>
      </c>
      <c r="D108" s="346">
        <v>121</v>
      </c>
      <c r="E108" s="357">
        <v>121</v>
      </c>
      <c r="F108" s="357">
        <v>121</v>
      </c>
      <c r="G108" s="357">
        <v>121</v>
      </c>
      <c r="H108" s="357">
        <v>121</v>
      </c>
      <c r="I108" s="357">
        <v>122</v>
      </c>
      <c r="J108" s="357">
        <v>122</v>
      </c>
      <c r="K108" s="357">
        <v>122</v>
      </c>
      <c r="L108" s="357">
        <v>122</v>
      </c>
      <c r="M108" s="357">
        <v>122</v>
      </c>
      <c r="N108" s="357">
        <v>122</v>
      </c>
      <c r="O108" s="349">
        <v>127</v>
      </c>
      <c r="P108" s="346">
        <v>127</v>
      </c>
      <c r="Q108" s="357">
        <v>117</v>
      </c>
      <c r="R108" s="357">
        <v>117</v>
      </c>
      <c r="S108" s="357">
        <v>144</v>
      </c>
      <c r="T108" s="357">
        <v>142</v>
      </c>
      <c r="U108" s="357">
        <v>146</v>
      </c>
      <c r="V108" s="357">
        <v>144</v>
      </c>
      <c r="W108" s="357">
        <v>144</v>
      </c>
      <c r="X108" s="357">
        <v>144</v>
      </c>
      <c r="Y108" s="357">
        <v>144</v>
      </c>
      <c r="Z108" s="357">
        <v>144</v>
      </c>
      <c r="AA108" s="349">
        <v>144</v>
      </c>
      <c r="AB108" s="346">
        <v>143</v>
      </c>
      <c r="AC108" s="357">
        <v>143</v>
      </c>
      <c r="AD108" s="357">
        <v>144</v>
      </c>
      <c r="AE108" s="357">
        <v>144</v>
      </c>
      <c r="AF108" s="357">
        <v>146</v>
      </c>
      <c r="AG108" s="357">
        <v>146</v>
      </c>
      <c r="AH108" s="357">
        <v>147</v>
      </c>
      <c r="AI108" s="357">
        <v>147</v>
      </c>
      <c r="AJ108" s="357">
        <v>147</v>
      </c>
      <c r="AK108" s="357">
        <v>147</v>
      </c>
      <c r="AL108" s="357">
        <v>147</v>
      </c>
      <c r="AM108" s="349">
        <v>147</v>
      </c>
      <c r="AN108" s="346">
        <v>147</v>
      </c>
      <c r="AO108" s="357">
        <v>150</v>
      </c>
      <c r="AP108" s="357">
        <v>150</v>
      </c>
      <c r="AQ108" s="357">
        <v>150</v>
      </c>
      <c r="AR108" s="357">
        <v>150</v>
      </c>
      <c r="AS108" s="357">
        <v>149</v>
      </c>
      <c r="AT108" s="357">
        <v>147</v>
      </c>
      <c r="AU108" s="357">
        <v>147</v>
      </c>
      <c r="AV108" s="357">
        <v>147</v>
      </c>
      <c r="AW108" s="357">
        <v>147</v>
      </c>
      <c r="AX108" s="357">
        <v>147</v>
      </c>
      <c r="AY108" s="349">
        <v>147</v>
      </c>
      <c r="AZ108" s="346">
        <v>147</v>
      </c>
      <c r="BA108" s="357">
        <v>147</v>
      </c>
      <c r="BB108" s="357">
        <v>147</v>
      </c>
      <c r="BC108" s="357">
        <v>146</v>
      </c>
      <c r="BD108" s="357">
        <v>146</v>
      </c>
      <c r="BE108" s="357">
        <v>145</v>
      </c>
      <c r="BF108" s="357">
        <v>144</v>
      </c>
      <c r="BG108" s="357">
        <v>140</v>
      </c>
      <c r="BH108" s="357">
        <v>140</v>
      </c>
      <c r="BI108" s="357">
        <v>139</v>
      </c>
      <c r="BJ108" s="357">
        <v>141</v>
      </c>
      <c r="BK108" s="345">
        <v>141</v>
      </c>
      <c r="BL108" s="346">
        <v>141</v>
      </c>
      <c r="BM108" s="357">
        <v>141</v>
      </c>
      <c r="BN108" s="357">
        <v>148</v>
      </c>
      <c r="BO108" s="357">
        <v>148</v>
      </c>
      <c r="BP108" s="357">
        <v>148</v>
      </c>
      <c r="BQ108" s="357">
        <v>149</v>
      </c>
      <c r="BR108" s="357">
        <v>148</v>
      </c>
      <c r="BS108" s="357">
        <v>149</v>
      </c>
      <c r="BT108" s="357">
        <v>148</v>
      </c>
      <c r="BU108" s="357">
        <v>148</v>
      </c>
      <c r="BV108" s="357">
        <v>147</v>
      </c>
      <c r="BW108" s="345">
        <v>147</v>
      </c>
      <c r="BX108" s="346">
        <v>149</v>
      </c>
      <c r="BY108" s="357">
        <v>147</v>
      </c>
      <c r="BZ108" s="357">
        <v>155</v>
      </c>
      <c r="CA108" s="357">
        <v>155</v>
      </c>
      <c r="CB108" s="357">
        <v>155</v>
      </c>
      <c r="CC108" s="357">
        <v>155</v>
      </c>
      <c r="CD108" s="357">
        <v>154</v>
      </c>
      <c r="CE108" s="357">
        <v>154</v>
      </c>
      <c r="CF108" s="357">
        <v>155</v>
      </c>
      <c r="CG108" s="357">
        <v>156</v>
      </c>
      <c r="CH108" s="357">
        <v>156</v>
      </c>
      <c r="CI108" s="345">
        <v>156</v>
      </c>
      <c r="CJ108" s="346">
        <v>156</v>
      </c>
      <c r="CK108" s="357">
        <v>156</v>
      </c>
      <c r="CL108" s="357">
        <v>157</v>
      </c>
      <c r="CM108" s="357">
        <v>159</v>
      </c>
      <c r="CN108" s="357">
        <v>160</v>
      </c>
      <c r="CO108" s="357">
        <v>161</v>
      </c>
      <c r="CP108" s="357">
        <v>162</v>
      </c>
      <c r="CQ108" s="357">
        <v>162</v>
      </c>
      <c r="CR108" s="357">
        <v>162</v>
      </c>
      <c r="CS108" s="345">
        <v>162</v>
      </c>
      <c r="CT108" s="349">
        <v>163</v>
      </c>
      <c r="CU108" s="345">
        <v>163</v>
      </c>
      <c r="CV108" s="357">
        <v>161</v>
      </c>
      <c r="CW108" s="103">
        <v>-2</v>
      </c>
      <c r="CX108" s="83">
        <v>-1.2422360248447204</v>
      </c>
      <c r="CY108" s="103">
        <v>5</v>
      </c>
      <c r="CZ108" s="83">
        <v>3.2051282051282048</v>
      </c>
    </row>
    <row r="109" spans="1:104" ht="15" outlineLevel="2">
      <c r="A109" s="371">
        <v>93</v>
      </c>
      <c r="B109" s="14" t="s">
        <v>391</v>
      </c>
      <c r="C109" s="340" t="s">
        <v>396</v>
      </c>
      <c r="D109" s="346">
        <v>214</v>
      </c>
      <c r="E109" s="357">
        <v>214</v>
      </c>
      <c r="F109" s="357">
        <v>214</v>
      </c>
      <c r="G109" s="357">
        <v>214</v>
      </c>
      <c r="H109" s="357">
        <v>214</v>
      </c>
      <c r="I109" s="357">
        <v>216</v>
      </c>
      <c r="J109" s="357">
        <v>216</v>
      </c>
      <c r="K109" s="357">
        <v>216</v>
      </c>
      <c r="L109" s="357">
        <v>216</v>
      </c>
      <c r="M109" s="357">
        <v>216</v>
      </c>
      <c r="N109" s="357">
        <v>216</v>
      </c>
      <c r="O109" s="349">
        <v>226</v>
      </c>
      <c r="P109" s="346">
        <v>226</v>
      </c>
      <c r="Q109" s="357">
        <v>208</v>
      </c>
      <c r="R109" s="357">
        <v>205</v>
      </c>
      <c r="S109" s="357">
        <v>291</v>
      </c>
      <c r="T109" s="357">
        <v>290</v>
      </c>
      <c r="U109" s="357">
        <v>297</v>
      </c>
      <c r="V109" s="357">
        <v>299</v>
      </c>
      <c r="W109" s="357">
        <v>298</v>
      </c>
      <c r="X109" s="357">
        <v>298</v>
      </c>
      <c r="Y109" s="357">
        <v>297</v>
      </c>
      <c r="Z109" s="357">
        <v>296</v>
      </c>
      <c r="AA109" s="349">
        <v>295</v>
      </c>
      <c r="AB109" s="346">
        <v>293</v>
      </c>
      <c r="AC109" s="357">
        <v>292</v>
      </c>
      <c r="AD109" s="357">
        <v>295</v>
      </c>
      <c r="AE109" s="357">
        <v>295</v>
      </c>
      <c r="AF109" s="357">
        <v>294</v>
      </c>
      <c r="AG109" s="357">
        <v>293</v>
      </c>
      <c r="AH109" s="357">
        <v>296</v>
      </c>
      <c r="AI109" s="357">
        <v>296</v>
      </c>
      <c r="AJ109" s="357">
        <v>294</v>
      </c>
      <c r="AK109" s="357">
        <v>295</v>
      </c>
      <c r="AL109" s="357">
        <v>294</v>
      </c>
      <c r="AM109" s="349">
        <v>294</v>
      </c>
      <c r="AN109" s="346">
        <v>294</v>
      </c>
      <c r="AO109" s="357">
        <v>296</v>
      </c>
      <c r="AP109" s="357">
        <v>296</v>
      </c>
      <c r="AQ109" s="357">
        <v>296</v>
      </c>
      <c r="AR109" s="357">
        <v>295</v>
      </c>
      <c r="AS109" s="357">
        <v>295</v>
      </c>
      <c r="AT109" s="357">
        <v>295</v>
      </c>
      <c r="AU109" s="357">
        <v>294</v>
      </c>
      <c r="AV109" s="357">
        <v>294</v>
      </c>
      <c r="AW109" s="357">
        <v>294</v>
      </c>
      <c r="AX109" s="357">
        <v>293</v>
      </c>
      <c r="AY109" s="349">
        <v>293</v>
      </c>
      <c r="AZ109" s="346">
        <v>293</v>
      </c>
      <c r="BA109" s="357">
        <v>291</v>
      </c>
      <c r="BB109" s="357">
        <v>291</v>
      </c>
      <c r="BC109" s="357">
        <v>291</v>
      </c>
      <c r="BD109" s="357">
        <v>291</v>
      </c>
      <c r="BE109" s="357">
        <v>290</v>
      </c>
      <c r="BF109" s="357">
        <v>286</v>
      </c>
      <c r="BG109" s="357">
        <v>289</v>
      </c>
      <c r="BH109" s="357">
        <v>289</v>
      </c>
      <c r="BI109" s="357">
        <v>289</v>
      </c>
      <c r="BJ109" s="357">
        <v>288</v>
      </c>
      <c r="BK109" s="345">
        <v>288</v>
      </c>
      <c r="BL109" s="346">
        <v>286</v>
      </c>
      <c r="BM109" s="357">
        <v>286</v>
      </c>
      <c r="BN109" s="357">
        <v>289</v>
      </c>
      <c r="BO109" s="357">
        <v>291</v>
      </c>
      <c r="BP109" s="357">
        <v>291</v>
      </c>
      <c r="BQ109" s="357">
        <v>292</v>
      </c>
      <c r="BR109" s="357">
        <v>291</v>
      </c>
      <c r="BS109" s="357">
        <v>291</v>
      </c>
      <c r="BT109" s="357">
        <v>291</v>
      </c>
      <c r="BU109" s="357">
        <v>291</v>
      </c>
      <c r="BV109" s="357">
        <v>292</v>
      </c>
      <c r="BW109" s="345">
        <v>292</v>
      </c>
      <c r="BX109" s="346">
        <v>295</v>
      </c>
      <c r="BY109" s="357">
        <v>292</v>
      </c>
      <c r="BZ109" s="357">
        <v>303</v>
      </c>
      <c r="CA109" s="357">
        <v>299</v>
      </c>
      <c r="CB109" s="357">
        <v>301</v>
      </c>
      <c r="CC109" s="357">
        <v>302</v>
      </c>
      <c r="CD109" s="357">
        <v>302</v>
      </c>
      <c r="CE109" s="357">
        <v>301</v>
      </c>
      <c r="CF109" s="357">
        <v>298</v>
      </c>
      <c r="CG109" s="357">
        <v>300</v>
      </c>
      <c r="CH109" s="357">
        <v>300</v>
      </c>
      <c r="CI109" s="345">
        <v>295</v>
      </c>
      <c r="CJ109" s="346">
        <v>296</v>
      </c>
      <c r="CK109" s="357">
        <v>294</v>
      </c>
      <c r="CL109" s="357">
        <v>293</v>
      </c>
      <c r="CM109" s="357">
        <v>294</v>
      </c>
      <c r="CN109" s="357">
        <v>295</v>
      </c>
      <c r="CO109" s="357">
        <v>296</v>
      </c>
      <c r="CP109" s="357">
        <v>292</v>
      </c>
      <c r="CQ109" s="357">
        <v>293</v>
      </c>
      <c r="CR109" s="357">
        <v>294</v>
      </c>
      <c r="CS109" s="345">
        <v>293</v>
      </c>
      <c r="CT109" s="349">
        <v>293</v>
      </c>
      <c r="CU109" s="345">
        <v>291</v>
      </c>
      <c r="CV109" s="357">
        <v>291</v>
      </c>
      <c r="CW109" s="103">
        <v>0</v>
      </c>
      <c r="CX109" s="83">
        <v>0</v>
      </c>
      <c r="CY109" s="103">
        <v>-4</v>
      </c>
      <c r="CZ109" s="83">
        <v>-1.3559322033898304</v>
      </c>
    </row>
    <row r="110" spans="1:104" ht="15" outlineLevel="2">
      <c r="A110" s="371">
        <v>101</v>
      </c>
      <c r="B110" s="14" t="s">
        <v>391</v>
      </c>
      <c r="C110" s="340" t="s">
        <v>397</v>
      </c>
      <c r="D110" s="346">
        <v>339</v>
      </c>
      <c r="E110" s="357">
        <v>339</v>
      </c>
      <c r="F110" s="357">
        <v>339</v>
      </c>
      <c r="G110" s="357">
        <v>339</v>
      </c>
      <c r="H110" s="357">
        <v>339</v>
      </c>
      <c r="I110" s="357">
        <v>345</v>
      </c>
      <c r="J110" s="357">
        <v>345</v>
      </c>
      <c r="K110" s="357">
        <v>345</v>
      </c>
      <c r="L110" s="357">
        <v>345</v>
      </c>
      <c r="M110" s="357">
        <v>345</v>
      </c>
      <c r="N110" s="357">
        <v>343</v>
      </c>
      <c r="O110" s="349">
        <v>363</v>
      </c>
      <c r="P110" s="346">
        <v>364</v>
      </c>
      <c r="Q110" s="357">
        <v>320</v>
      </c>
      <c r="R110" s="357">
        <v>314</v>
      </c>
      <c r="S110" s="357">
        <v>439</v>
      </c>
      <c r="T110" s="357">
        <v>430</v>
      </c>
      <c r="U110" s="357">
        <v>444</v>
      </c>
      <c r="V110" s="357">
        <v>440</v>
      </c>
      <c r="W110" s="357">
        <v>440</v>
      </c>
      <c r="X110" s="357">
        <v>440</v>
      </c>
      <c r="Y110" s="357">
        <v>442</v>
      </c>
      <c r="Z110" s="357">
        <v>441</v>
      </c>
      <c r="AA110" s="349">
        <v>442</v>
      </c>
      <c r="AB110" s="346">
        <v>442</v>
      </c>
      <c r="AC110" s="357">
        <v>443</v>
      </c>
      <c r="AD110" s="357">
        <v>442</v>
      </c>
      <c r="AE110" s="357">
        <v>442</v>
      </c>
      <c r="AF110" s="357">
        <v>449</v>
      </c>
      <c r="AG110" s="357">
        <v>447</v>
      </c>
      <c r="AH110" s="357">
        <v>454</v>
      </c>
      <c r="AI110" s="357">
        <v>456</v>
      </c>
      <c r="AJ110" s="357">
        <v>459</v>
      </c>
      <c r="AK110" s="357">
        <v>460</v>
      </c>
      <c r="AL110" s="357">
        <v>458</v>
      </c>
      <c r="AM110" s="349">
        <v>458</v>
      </c>
      <c r="AN110" s="346">
        <v>455</v>
      </c>
      <c r="AO110" s="357">
        <v>455</v>
      </c>
      <c r="AP110" s="357">
        <v>453</v>
      </c>
      <c r="AQ110" s="357">
        <v>452</v>
      </c>
      <c r="AR110" s="357">
        <v>450</v>
      </c>
      <c r="AS110" s="357">
        <v>449</v>
      </c>
      <c r="AT110" s="357">
        <v>448</v>
      </c>
      <c r="AU110" s="357">
        <v>447</v>
      </c>
      <c r="AV110" s="357">
        <v>447</v>
      </c>
      <c r="AW110" s="357">
        <v>447</v>
      </c>
      <c r="AX110" s="357">
        <v>444</v>
      </c>
      <c r="AY110" s="349">
        <v>444</v>
      </c>
      <c r="AZ110" s="346">
        <v>443</v>
      </c>
      <c r="BA110" s="357">
        <v>441</v>
      </c>
      <c r="BB110" s="357">
        <v>440</v>
      </c>
      <c r="BC110" s="357">
        <v>440</v>
      </c>
      <c r="BD110" s="357">
        <v>437</v>
      </c>
      <c r="BE110" s="357">
        <v>437</v>
      </c>
      <c r="BF110" s="357">
        <v>431</v>
      </c>
      <c r="BG110" s="357">
        <v>429</v>
      </c>
      <c r="BH110" s="357">
        <v>429</v>
      </c>
      <c r="BI110" s="357">
        <v>428</v>
      </c>
      <c r="BJ110" s="357">
        <v>432</v>
      </c>
      <c r="BK110" s="345">
        <v>432</v>
      </c>
      <c r="BL110" s="346">
        <v>429</v>
      </c>
      <c r="BM110" s="357">
        <v>427</v>
      </c>
      <c r="BN110" s="357">
        <v>435</v>
      </c>
      <c r="BO110" s="357">
        <v>435</v>
      </c>
      <c r="BP110" s="357">
        <v>435</v>
      </c>
      <c r="BQ110" s="357">
        <v>441</v>
      </c>
      <c r="BR110" s="357">
        <v>435</v>
      </c>
      <c r="BS110" s="357">
        <v>434</v>
      </c>
      <c r="BT110" s="357">
        <v>433</v>
      </c>
      <c r="BU110" s="357">
        <v>428</v>
      </c>
      <c r="BV110" s="357">
        <v>431</v>
      </c>
      <c r="BW110" s="345">
        <v>430</v>
      </c>
      <c r="BX110" s="346">
        <v>432</v>
      </c>
      <c r="BY110" s="357">
        <v>428</v>
      </c>
      <c r="BZ110" s="357">
        <v>461</v>
      </c>
      <c r="CA110" s="357">
        <v>455</v>
      </c>
      <c r="CB110" s="357">
        <v>458</v>
      </c>
      <c r="CC110" s="357">
        <v>453</v>
      </c>
      <c r="CD110" s="357">
        <v>454</v>
      </c>
      <c r="CE110" s="357">
        <v>452</v>
      </c>
      <c r="CF110" s="357">
        <v>449</v>
      </c>
      <c r="CG110" s="357">
        <v>450</v>
      </c>
      <c r="CH110" s="357">
        <v>445</v>
      </c>
      <c r="CI110" s="345">
        <v>446</v>
      </c>
      <c r="CJ110" s="346">
        <v>444</v>
      </c>
      <c r="CK110" s="357">
        <v>436</v>
      </c>
      <c r="CL110" s="357">
        <v>436</v>
      </c>
      <c r="CM110" s="357">
        <v>441</v>
      </c>
      <c r="CN110" s="357">
        <v>441</v>
      </c>
      <c r="CO110" s="357">
        <v>445</v>
      </c>
      <c r="CP110" s="357">
        <v>443</v>
      </c>
      <c r="CQ110" s="357">
        <v>446</v>
      </c>
      <c r="CR110" s="357">
        <v>445</v>
      </c>
      <c r="CS110" s="345">
        <v>444</v>
      </c>
      <c r="CT110" s="349">
        <v>444</v>
      </c>
      <c r="CU110" s="345">
        <v>443</v>
      </c>
      <c r="CV110" s="357">
        <v>443</v>
      </c>
      <c r="CW110" s="103">
        <v>0</v>
      </c>
      <c r="CX110" s="83">
        <v>0</v>
      </c>
      <c r="CY110" s="103">
        <v>-3</v>
      </c>
      <c r="CZ110" s="83">
        <v>-0.67264573991031396</v>
      </c>
    </row>
    <row r="111" spans="1:104" ht="15" outlineLevel="2">
      <c r="A111" s="371">
        <v>145</v>
      </c>
      <c r="B111" s="14" t="s">
        <v>391</v>
      </c>
      <c r="C111" s="340" t="s">
        <v>398</v>
      </c>
      <c r="D111" s="346">
        <v>127</v>
      </c>
      <c r="E111" s="357">
        <v>127</v>
      </c>
      <c r="F111" s="357">
        <v>127</v>
      </c>
      <c r="G111" s="357">
        <v>127</v>
      </c>
      <c r="H111" s="357">
        <v>127</v>
      </c>
      <c r="I111" s="357">
        <v>127</v>
      </c>
      <c r="J111" s="357">
        <v>127</v>
      </c>
      <c r="K111" s="357">
        <v>127</v>
      </c>
      <c r="L111" s="357">
        <v>127</v>
      </c>
      <c r="M111" s="357">
        <v>127</v>
      </c>
      <c r="N111" s="357">
        <v>127</v>
      </c>
      <c r="O111" s="349">
        <v>134</v>
      </c>
      <c r="P111" s="346">
        <v>134</v>
      </c>
      <c r="Q111" s="357">
        <v>117</v>
      </c>
      <c r="R111" s="357">
        <v>116</v>
      </c>
      <c r="S111" s="357">
        <v>147</v>
      </c>
      <c r="T111" s="357">
        <v>145</v>
      </c>
      <c r="U111" s="357">
        <v>148</v>
      </c>
      <c r="V111" s="357">
        <v>146</v>
      </c>
      <c r="W111" s="357">
        <v>142</v>
      </c>
      <c r="X111" s="357">
        <v>142</v>
      </c>
      <c r="Y111" s="357">
        <v>142</v>
      </c>
      <c r="Z111" s="357">
        <v>141</v>
      </c>
      <c r="AA111" s="349">
        <v>141</v>
      </c>
      <c r="AB111" s="346">
        <v>141</v>
      </c>
      <c r="AC111" s="357">
        <v>141</v>
      </c>
      <c r="AD111" s="357">
        <v>141</v>
      </c>
      <c r="AE111" s="357">
        <v>141</v>
      </c>
      <c r="AF111" s="357">
        <v>141</v>
      </c>
      <c r="AG111" s="357">
        <v>141</v>
      </c>
      <c r="AH111" s="357">
        <v>141</v>
      </c>
      <c r="AI111" s="357">
        <v>139</v>
      </c>
      <c r="AJ111" s="357">
        <v>139</v>
      </c>
      <c r="AK111" s="357">
        <v>139</v>
      </c>
      <c r="AL111" s="357">
        <v>139</v>
      </c>
      <c r="AM111" s="349">
        <v>139</v>
      </c>
      <c r="AN111" s="346">
        <v>139</v>
      </c>
      <c r="AO111" s="357">
        <v>140</v>
      </c>
      <c r="AP111" s="357">
        <v>140</v>
      </c>
      <c r="AQ111" s="357">
        <v>140</v>
      </c>
      <c r="AR111" s="357">
        <v>140</v>
      </c>
      <c r="AS111" s="357">
        <v>140</v>
      </c>
      <c r="AT111" s="357">
        <v>140</v>
      </c>
      <c r="AU111" s="357">
        <v>140</v>
      </c>
      <c r="AV111" s="357">
        <v>140</v>
      </c>
      <c r="AW111" s="357">
        <v>137</v>
      </c>
      <c r="AX111" s="357">
        <v>136</v>
      </c>
      <c r="AY111" s="349">
        <v>136</v>
      </c>
      <c r="AZ111" s="346">
        <v>136</v>
      </c>
      <c r="BA111" s="357">
        <v>136</v>
      </c>
      <c r="BB111" s="357">
        <v>136</v>
      </c>
      <c r="BC111" s="357">
        <v>136</v>
      </c>
      <c r="BD111" s="357">
        <v>136</v>
      </c>
      <c r="BE111" s="357">
        <v>136</v>
      </c>
      <c r="BF111" s="357">
        <v>131</v>
      </c>
      <c r="BG111" s="357">
        <v>128</v>
      </c>
      <c r="BH111" s="357">
        <v>128</v>
      </c>
      <c r="BI111" s="357">
        <v>128</v>
      </c>
      <c r="BJ111" s="357">
        <v>127</v>
      </c>
      <c r="BK111" s="345">
        <v>127</v>
      </c>
      <c r="BL111" s="346">
        <v>127</v>
      </c>
      <c r="BM111" s="357">
        <v>126</v>
      </c>
      <c r="BN111" s="357">
        <v>128</v>
      </c>
      <c r="BO111" s="357">
        <v>128</v>
      </c>
      <c r="BP111" s="357">
        <v>128</v>
      </c>
      <c r="BQ111" s="357">
        <v>128</v>
      </c>
      <c r="BR111" s="357">
        <v>127</v>
      </c>
      <c r="BS111" s="357">
        <v>127</v>
      </c>
      <c r="BT111" s="357">
        <v>124</v>
      </c>
      <c r="BU111" s="357">
        <v>124</v>
      </c>
      <c r="BV111" s="357">
        <v>124</v>
      </c>
      <c r="BW111" s="345">
        <v>125</v>
      </c>
      <c r="BX111" s="346">
        <v>126</v>
      </c>
      <c r="BY111" s="357">
        <v>126</v>
      </c>
      <c r="BZ111" s="357">
        <v>135</v>
      </c>
      <c r="CA111" s="357">
        <v>132</v>
      </c>
      <c r="CB111" s="357">
        <v>133</v>
      </c>
      <c r="CC111" s="357">
        <v>134</v>
      </c>
      <c r="CD111" s="357">
        <v>134</v>
      </c>
      <c r="CE111" s="357">
        <v>134</v>
      </c>
      <c r="CF111" s="357">
        <v>133</v>
      </c>
      <c r="CG111" s="357">
        <v>135</v>
      </c>
      <c r="CH111" s="357">
        <v>132</v>
      </c>
      <c r="CI111" s="345">
        <v>129</v>
      </c>
      <c r="CJ111" s="346">
        <v>128</v>
      </c>
      <c r="CK111" s="357">
        <v>127</v>
      </c>
      <c r="CL111" s="357">
        <v>126</v>
      </c>
      <c r="CM111" s="357">
        <v>127</v>
      </c>
      <c r="CN111" s="357">
        <v>127</v>
      </c>
      <c r="CO111" s="357">
        <v>129</v>
      </c>
      <c r="CP111" s="357">
        <v>129</v>
      </c>
      <c r="CQ111" s="357">
        <v>131</v>
      </c>
      <c r="CR111" s="357">
        <v>131</v>
      </c>
      <c r="CS111" s="345">
        <v>131</v>
      </c>
      <c r="CT111" s="349">
        <v>130</v>
      </c>
      <c r="CU111" s="345">
        <v>130</v>
      </c>
      <c r="CV111" s="357">
        <v>129</v>
      </c>
      <c r="CW111" s="103">
        <v>-1</v>
      </c>
      <c r="CX111" s="83">
        <v>-0.77519379844961245</v>
      </c>
      <c r="CY111" s="103">
        <v>0</v>
      </c>
      <c r="CZ111" s="83">
        <v>0</v>
      </c>
    </row>
    <row r="112" spans="1:104" ht="15" outlineLevel="2">
      <c r="A112" s="371">
        <v>209</v>
      </c>
      <c r="B112" s="14" t="s">
        <v>391</v>
      </c>
      <c r="C112" s="340" t="s">
        <v>399</v>
      </c>
      <c r="D112" s="346">
        <v>218</v>
      </c>
      <c r="E112" s="357">
        <v>218</v>
      </c>
      <c r="F112" s="357">
        <v>218</v>
      </c>
      <c r="G112" s="357">
        <v>218</v>
      </c>
      <c r="H112" s="357">
        <v>218</v>
      </c>
      <c r="I112" s="357">
        <v>226</v>
      </c>
      <c r="J112" s="357">
        <v>226</v>
      </c>
      <c r="K112" s="357">
        <v>226</v>
      </c>
      <c r="L112" s="357">
        <v>226</v>
      </c>
      <c r="M112" s="357">
        <v>226</v>
      </c>
      <c r="N112" s="357">
        <v>226</v>
      </c>
      <c r="O112" s="349">
        <v>247</v>
      </c>
      <c r="P112" s="346">
        <v>244</v>
      </c>
      <c r="Q112" s="357">
        <v>217</v>
      </c>
      <c r="R112" s="357">
        <v>215</v>
      </c>
      <c r="S112" s="357">
        <v>284</v>
      </c>
      <c r="T112" s="357">
        <v>280</v>
      </c>
      <c r="U112" s="357">
        <v>283</v>
      </c>
      <c r="V112" s="357">
        <v>284</v>
      </c>
      <c r="W112" s="357">
        <v>280</v>
      </c>
      <c r="X112" s="357">
        <v>279</v>
      </c>
      <c r="Y112" s="357">
        <v>281</v>
      </c>
      <c r="Z112" s="357">
        <v>281</v>
      </c>
      <c r="AA112" s="349">
        <v>284</v>
      </c>
      <c r="AB112" s="346">
        <v>284</v>
      </c>
      <c r="AC112" s="357">
        <v>284</v>
      </c>
      <c r="AD112" s="357">
        <v>283</v>
      </c>
      <c r="AE112" s="357">
        <v>283</v>
      </c>
      <c r="AF112" s="357">
        <v>288</v>
      </c>
      <c r="AG112" s="357">
        <v>287</v>
      </c>
      <c r="AH112" s="357">
        <v>287</v>
      </c>
      <c r="AI112" s="357">
        <v>290</v>
      </c>
      <c r="AJ112" s="357">
        <v>293</v>
      </c>
      <c r="AK112" s="357">
        <v>292</v>
      </c>
      <c r="AL112" s="357">
        <v>291</v>
      </c>
      <c r="AM112" s="349">
        <v>291</v>
      </c>
      <c r="AN112" s="346">
        <v>291</v>
      </c>
      <c r="AO112" s="357">
        <v>289</v>
      </c>
      <c r="AP112" s="357">
        <v>289</v>
      </c>
      <c r="AQ112" s="357">
        <v>289</v>
      </c>
      <c r="AR112" s="357">
        <v>288</v>
      </c>
      <c r="AS112" s="357">
        <v>288</v>
      </c>
      <c r="AT112" s="357">
        <v>288</v>
      </c>
      <c r="AU112" s="357">
        <v>287</v>
      </c>
      <c r="AV112" s="357">
        <v>286</v>
      </c>
      <c r="AW112" s="357">
        <v>286</v>
      </c>
      <c r="AX112" s="357">
        <v>285</v>
      </c>
      <c r="AY112" s="349">
        <v>285</v>
      </c>
      <c r="AZ112" s="346">
        <v>284</v>
      </c>
      <c r="BA112" s="357">
        <v>284</v>
      </c>
      <c r="BB112" s="357">
        <v>284</v>
      </c>
      <c r="BC112" s="357">
        <v>283</v>
      </c>
      <c r="BD112" s="357">
        <v>283</v>
      </c>
      <c r="BE112" s="357">
        <v>283</v>
      </c>
      <c r="BF112" s="357">
        <v>281</v>
      </c>
      <c r="BG112" s="357">
        <v>282</v>
      </c>
      <c r="BH112" s="357">
        <v>281</v>
      </c>
      <c r="BI112" s="357">
        <v>280</v>
      </c>
      <c r="BJ112" s="357">
        <v>282</v>
      </c>
      <c r="BK112" s="345">
        <v>281</v>
      </c>
      <c r="BL112" s="346">
        <v>280</v>
      </c>
      <c r="BM112" s="357">
        <v>280</v>
      </c>
      <c r="BN112" s="357">
        <v>285</v>
      </c>
      <c r="BO112" s="357">
        <v>286</v>
      </c>
      <c r="BP112" s="357">
        <v>286</v>
      </c>
      <c r="BQ112" s="357">
        <v>287</v>
      </c>
      <c r="BR112" s="357">
        <v>284</v>
      </c>
      <c r="BS112" s="357">
        <v>285</v>
      </c>
      <c r="BT112" s="357">
        <v>285</v>
      </c>
      <c r="BU112" s="357">
        <v>285</v>
      </c>
      <c r="BV112" s="357">
        <v>285</v>
      </c>
      <c r="BW112" s="345">
        <v>285</v>
      </c>
      <c r="BX112" s="346">
        <v>286</v>
      </c>
      <c r="BY112" s="357">
        <v>287</v>
      </c>
      <c r="BZ112" s="357">
        <v>304</v>
      </c>
      <c r="CA112" s="357">
        <v>305</v>
      </c>
      <c r="CB112" s="357">
        <v>304</v>
      </c>
      <c r="CC112" s="357">
        <v>304</v>
      </c>
      <c r="CD112" s="357">
        <v>302</v>
      </c>
      <c r="CE112" s="357">
        <v>298</v>
      </c>
      <c r="CF112" s="357">
        <v>297</v>
      </c>
      <c r="CG112" s="357">
        <v>297</v>
      </c>
      <c r="CH112" s="357">
        <v>297</v>
      </c>
      <c r="CI112" s="345">
        <v>295</v>
      </c>
      <c r="CJ112" s="346">
        <v>295</v>
      </c>
      <c r="CK112" s="357">
        <v>292</v>
      </c>
      <c r="CL112" s="357">
        <v>292</v>
      </c>
      <c r="CM112" s="357">
        <v>295</v>
      </c>
      <c r="CN112" s="357">
        <v>295</v>
      </c>
      <c r="CO112" s="357">
        <v>295</v>
      </c>
      <c r="CP112" s="357">
        <v>294</v>
      </c>
      <c r="CQ112" s="357">
        <v>296</v>
      </c>
      <c r="CR112" s="357">
        <v>300</v>
      </c>
      <c r="CS112" s="345">
        <v>296</v>
      </c>
      <c r="CT112" s="349">
        <v>299</v>
      </c>
      <c r="CU112" s="345">
        <v>300</v>
      </c>
      <c r="CV112" s="357">
        <v>300</v>
      </c>
      <c r="CW112" s="103">
        <v>0</v>
      </c>
      <c r="CX112" s="83">
        <v>0</v>
      </c>
      <c r="CY112" s="103">
        <v>5</v>
      </c>
      <c r="CZ112" s="83">
        <v>1.6949152542372881</v>
      </c>
    </row>
    <row r="113" spans="1:104" ht="15" outlineLevel="2">
      <c r="A113" s="371">
        <v>282</v>
      </c>
      <c r="B113" s="14" t="s">
        <v>391</v>
      </c>
      <c r="C113" s="340" t="s">
        <v>400</v>
      </c>
      <c r="D113" s="346">
        <v>451</v>
      </c>
      <c r="E113" s="357">
        <v>451</v>
      </c>
      <c r="F113" s="357">
        <v>451</v>
      </c>
      <c r="G113" s="357">
        <v>451</v>
      </c>
      <c r="H113" s="357">
        <v>451</v>
      </c>
      <c r="I113" s="357">
        <v>462</v>
      </c>
      <c r="J113" s="357">
        <v>462</v>
      </c>
      <c r="K113" s="357">
        <v>462</v>
      </c>
      <c r="L113" s="357">
        <v>462</v>
      </c>
      <c r="M113" s="357">
        <v>462</v>
      </c>
      <c r="N113" s="357">
        <v>460</v>
      </c>
      <c r="O113" s="349">
        <v>471</v>
      </c>
      <c r="P113" s="346">
        <v>463</v>
      </c>
      <c r="Q113" s="357">
        <v>423</v>
      </c>
      <c r="R113" s="357">
        <v>421</v>
      </c>
      <c r="S113" s="357">
        <v>598</v>
      </c>
      <c r="T113" s="357">
        <v>590</v>
      </c>
      <c r="U113" s="357">
        <v>603</v>
      </c>
      <c r="V113" s="357">
        <v>594</v>
      </c>
      <c r="W113" s="357">
        <v>593</v>
      </c>
      <c r="X113" s="357">
        <v>593</v>
      </c>
      <c r="Y113" s="357">
        <v>594</v>
      </c>
      <c r="Z113" s="357">
        <v>592</v>
      </c>
      <c r="AA113" s="349">
        <v>593</v>
      </c>
      <c r="AB113" s="346">
        <v>592</v>
      </c>
      <c r="AC113" s="357">
        <v>591</v>
      </c>
      <c r="AD113" s="357">
        <v>590</v>
      </c>
      <c r="AE113" s="357">
        <v>589</v>
      </c>
      <c r="AF113" s="357">
        <v>587</v>
      </c>
      <c r="AG113" s="357">
        <v>585</v>
      </c>
      <c r="AH113" s="357">
        <v>583</v>
      </c>
      <c r="AI113" s="357">
        <v>587</v>
      </c>
      <c r="AJ113" s="357">
        <v>589</v>
      </c>
      <c r="AK113" s="357">
        <v>587</v>
      </c>
      <c r="AL113" s="357">
        <v>587</v>
      </c>
      <c r="AM113" s="349">
        <v>586</v>
      </c>
      <c r="AN113" s="346">
        <v>583</v>
      </c>
      <c r="AO113" s="357">
        <v>582</v>
      </c>
      <c r="AP113" s="357">
        <v>581</v>
      </c>
      <c r="AQ113" s="357">
        <v>578</v>
      </c>
      <c r="AR113" s="357">
        <v>575</v>
      </c>
      <c r="AS113" s="357">
        <v>575</v>
      </c>
      <c r="AT113" s="357">
        <v>574</v>
      </c>
      <c r="AU113" s="357">
        <v>570</v>
      </c>
      <c r="AV113" s="357">
        <v>568</v>
      </c>
      <c r="AW113" s="357">
        <v>564</v>
      </c>
      <c r="AX113" s="357">
        <v>563</v>
      </c>
      <c r="AY113" s="349">
        <v>563</v>
      </c>
      <c r="AZ113" s="346">
        <v>563</v>
      </c>
      <c r="BA113" s="357">
        <v>560</v>
      </c>
      <c r="BB113" s="357">
        <v>557</v>
      </c>
      <c r="BC113" s="357">
        <v>556</v>
      </c>
      <c r="BD113" s="357">
        <v>553</v>
      </c>
      <c r="BE113" s="357">
        <v>550</v>
      </c>
      <c r="BF113" s="357">
        <v>534</v>
      </c>
      <c r="BG113" s="357">
        <v>539</v>
      </c>
      <c r="BH113" s="357">
        <v>538</v>
      </c>
      <c r="BI113" s="357">
        <v>537</v>
      </c>
      <c r="BJ113" s="357">
        <v>537</v>
      </c>
      <c r="BK113" s="345">
        <v>537</v>
      </c>
      <c r="BL113" s="346">
        <v>537</v>
      </c>
      <c r="BM113" s="357">
        <v>537</v>
      </c>
      <c r="BN113" s="357">
        <v>542</v>
      </c>
      <c r="BO113" s="357">
        <v>542</v>
      </c>
      <c r="BP113" s="357">
        <v>542</v>
      </c>
      <c r="BQ113" s="357">
        <v>550</v>
      </c>
      <c r="BR113" s="357">
        <v>547</v>
      </c>
      <c r="BS113" s="357">
        <v>548</v>
      </c>
      <c r="BT113" s="357">
        <v>546</v>
      </c>
      <c r="BU113" s="357">
        <v>543</v>
      </c>
      <c r="BV113" s="357">
        <v>545</v>
      </c>
      <c r="BW113" s="345">
        <v>547</v>
      </c>
      <c r="BX113" s="346">
        <v>552</v>
      </c>
      <c r="BY113" s="357">
        <v>550</v>
      </c>
      <c r="BZ113" s="357">
        <v>583</v>
      </c>
      <c r="CA113" s="357">
        <v>576</v>
      </c>
      <c r="CB113" s="357">
        <v>577</v>
      </c>
      <c r="CC113" s="357">
        <v>578</v>
      </c>
      <c r="CD113" s="357">
        <v>575</v>
      </c>
      <c r="CE113" s="357">
        <v>575</v>
      </c>
      <c r="CF113" s="357">
        <v>572</v>
      </c>
      <c r="CG113" s="357">
        <v>572</v>
      </c>
      <c r="CH113" s="357">
        <v>569</v>
      </c>
      <c r="CI113" s="345">
        <v>561</v>
      </c>
      <c r="CJ113" s="346">
        <v>559</v>
      </c>
      <c r="CK113" s="357">
        <v>551</v>
      </c>
      <c r="CL113" s="357">
        <v>550</v>
      </c>
      <c r="CM113" s="357">
        <v>553</v>
      </c>
      <c r="CN113" s="357">
        <v>555</v>
      </c>
      <c r="CO113" s="357">
        <v>554</v>
      </c>
      <c r="CP113" s="357">
        <v>553</v>
      </c>
      <c r="CQ113" s="357">
        <v>555</v>
      </c>
      <c r="CR113" s="357">
        <v>554</v>
      </c>
      <c r="CS113" s="345">
        <v>554</v>
      </c>
      <c r="CT113" s="349">
        <v>552</v>
      </c>
      <c r="CU113" s="345">
        <v>551</v>
      </c>
      <c r="CV113" s="357">
        <v>552</v>
      </c>
      <c r="CW113" s="103">
        <v>1</v>
      </c>
      <c r="CX113" s="83">
        <v>0.18115942028985507</v>
      </c>
      <c r="CY113" s="103">
        <v>-9</v>
      </c>
      <c r="CZ113" s="83">
        <v>-1.6042780748663104</v>
      </c>
    </row>
    <row r="114" spans="1:104" ht="15" outlineLevel="2">
      <c r="A114" s="371">
        <v>353</v>
      </c>
      <c r="B114" s="14" t="s">
        <v>391</v>
      </c>
      <c r="C114" s="340" t="s">
        <v>401</v>
      </c>
      <c r="D114" s="346">
        <v>77</v>
      </c>
      <c r="E114" s="357">
        <v>77</v>
      </c>
      <c r="F114" s="357">
        <v>77</v>
      </c>
      <c r="G114" s="357">
        <v>77</v>
      </c>
      <c r="H114" s="357">
        <v>77</v>
      </c>
      <c r="I114" s="357">
        <v>77</v>
      </c>
      <c r="J114" s="357">
        <v>77</v>
      </c>
      <c r="K114" s="357">
        <v>77</v>
      </c>
      <c r="L114" s="357">
        <v>77</v>
      </c>
      <c r="M114" s="357">
        <v>77</v>
      </c>
      <c r="N114" s="357">
        <v>77</v>
      </c>
      <c r="O114" s="349">
        <v>80</v>
      </c>
      <c r="P114" s="346">
        <v>80</v>
      </c>
      <c r="Q114" s="357">
        <v>70</v>
      </c>
      <c r="R114" s="357">
        <v>70</v>
      </c>
      <c r="S114" s="357">
        <v>86</v>
      </c>
      <c r="T114" s="357">
        <v>84</v>
      </c>
      <c r="U114" s="357">
        <v>85</v>
      </c>
      <c r="V114" s="357">
        <v>84</v>
      </c>
      <c r="W114" s="357">
        <v>84</v>
      </c>
      <c r="X114" s="357">
        <v>83</v>
      </c>
      <c r="Y114" s="357">
        <v>83</v>
      </c>
      <c r="Z114" s="357">
        <v>82</v>
      </c>
      <c r="AA114" s="349">
        <v>85</v>
      </c>
      <c r="AB114" s="346">
        <v>85</v>
      </c>
      <c r="AC114" s="357">
        <v>85</v>
      </c>
      <c r="AD114" s="357">
        <v>87</v>
      </c>
      <c r="AE114" s="357">
        <v>87</v>
      </c>
      <c r="AF114" s="357">
        <v>86</v>
      </c>
      <c r="AG114" s="357">
        <v>86</v>
      </c>
      <c r="AH114" s="357">
        <v>86</v>
      </c>
      <c r="AI114" s="357">
        <v>85</v>
      </c>
      <c r="AJ114" s="357">
        <v>84</v>
      </c>
      <c r="AK114" s="357">
        <v>84</v>
      </c>
      <c r="AL114" s="357">
        <v>84</v>
      </c>
      <c r="AM114" s="349">
        <v>84</v>
      </c>
      <c r="AN114" s="346">
        <v>83</v>
      </c>
      <c r="AO114" s="357">
        <v>84</v>
      </c>
      <c r="AP114" s="357">
        <v>84</v>
      </c>
      <c r="AQ114" s="357">
        <v>84</v>
      </c>
      <c r="AR114" s="357">
        <v>84</v>
      </c>
      <c r="AS114" s="357">
        <v>82</v>
      </c>
      <c r="AT114" s="357">
        <v>81</v>
      </c>
      <c r="AU114" s="357">
        <v>80</v>
      </c>
      <c r="AV114" s="357">
        <v>80</v>
      </c>
      <c r="AW114" s="357">
        <v>80</v>
      </c>
      <c r="AX114" s="357">
        <v>80</v>
      </c>
      <c r="AY114" s="349">
        <v>80</v>
      </c>
      <c r="AZ114" s="346">
        <v>79</v>
      </c>
      <c r="BA114" s="357">
        <v>79</v>
      </c>
      <c r="BB114" s="357">
        <v>79</v>
      </c>
      <c r="BC114" s="357">
        <v>79</v>
      </c>
      <c r="BD114" s="357">
        <v>79</v>
      </c>
      <c r="BE114" s="357">
        <v>79</v>
      </c>
      <c r="BF114" s="357">
        <v>79</v>
      </c>
      <c r="BG114" s="357">
        <v>76</v>
      </c>
      <c r="BH114" s="357">
        <v>76</v>
      </c>
      <c r="BI114" s="357">
        <v>76</v>
      </c>
      <c r="BJ114" s="357">
        <v>76</v>
      </c>
      <c r="BK114" s="345">
        <v>76</v>
      </c>
      <c r="BL114" s="346">
        <v>76</v>
      </c>
      <c r="BM114" s="357">
        <v>76</v>
      </c>
      <c r="BN114" s="357">
        <v>76</v>
      </c>
      <c r="BO114" s="357">
        <v>75</v>
      </c>
      <c r="BP114" s="357">
        <v>75</v>
      </c>
      <c r="BQ114" s="357">
        <v>75</v>
      </c>
      <c r="BR114" s="357">
        <v>72</v>
      </c>
      <c r="BS114" s="357">
        <v>72</v>
      </c>
      <c r="BT114" s="357">
        <v>72</v>
      </c>
      <c r="BU114" s="357">
        <v>72</v>
      </c>
      <c r="BV114" s="357">
        <v>72</v>
      </c>
      <c r="BW114" s="345">
        <v>72</v>
      </c>
      <c r="BX114" s="346">
        <v>72</v>
      </c>
      <c r="BY114" s="357">
        <v>74</v>
      </c>
      <c r="BZ114" s="357">
        <v>83</v>
      </c>
      <c r="CA114" s="357">
        <v>83</v>
      </c>
      <c r="CB114" s="357">
        <v>83</v>
      </c>
      <c r="CC114" s="357">
        <v>82</v>
      </c>
      <c r="CD114" s="357">
        <v>82</v>
      </c>
      <c r="CE114" s="357">
        <v>80</v>
      </c>
      <c r="CF114" s="357">
        <v>81</v>
      </c>
      <c r="CG114" s="357">
        <v>82</v>
      </c>
      <c r="CH114" s="357">
        <v>81</v>
      </c>
      <c r="CI114" s="345">
        <v>78</v>
      </c>
      <c r="CJ114" s="346">
        <v>78</v>
      </c>
      <c r="CK114" s="357">
        <v>78</v>
      </c>
      <c r="CL114" s="357">
        <v>80</v>
      </c>
      <c r="CM114" s="357">
        <v>81</v>
      </c>
      <c r="CN114" s="357">
        <v>81</v>
      </c>
      <c r="CO114" s="357">
        <v>81</v>
      </c>
      <c r="CP114" s="357">
        <v>80</v>
      </c>
      <c r="CQ114" s="357">
        <v>80</v>
      </c>
      <c r="CR114" s="357">
        <v>80</v>
      </c>
      <c r="CS114" s="345">
        <v>80</v>
      </c>
      <c r="CT114" s="349">
        <v>80</v>
      </c>
      <c r="CU114" s="345">
        <v>80</v>
      </c>
      <c r="CV114" s="357">
        <v>80</v>
      </c>
      <c r="CW114" s="103">
        <v>0</v>
      </c>
      <c r="CX114" s="83">
        <v>0</v>
      </c>
      <c r="CY114" s="103">
        <v>2</v>
      </c>
      <c r="CZ114" s="83">
        <v>2.5641025641025639</v>
      </c>
    </row>
    <row r="115" spans="1:104" ht="15" outlineLevel="2">
      <c r="A115" s="371">
        <v>364</v>
      </c>
      <c r="B115" s="14" t="s">
        <v>391</v>
      </c>
      <c r="C115" s="340" t="s">
        <v>402</v>
      </c>
      <c r="D115" s="346">
        <v>250</v>
      </c>
      <c r="E115" s="357">
        <v>250</v>
      </c>
      <c r="F115" s="357">
        <v>250</v>
      </c>
      <c r="G115" s="357">
        <v>250</v>
      </c>
      <c r="H115" s="357">
        <v>250</v>
      </c>
      <c r="I115" s="357">
        <v>254</v>
      </c>
      <c r="J115" s="357">
        <v>254</v>
      </c>
      <c r="K115" s="357">
        <v>254</v>
      </c>
      <c r="L115" s="357">
        <v>254</v>
      </c>
      <c r="M115" s="357">
        <v>254</v>
      </c>
      <c r="N115" s="357">
        <v>254</v>
      </c>
      <c r="O115" s="349">
        <v>269</v>
      </c>
      <c r="P115" s="346">
        <v>269</v>
      </c>
      <c r="Q115" s="357">
        <v>243</v>
      </c>
      <c r="R115" s="357">
        <v>242</v>
      </c>
      <c r="S115" s="357">
        <v>328</v>
      </c>
      <c r="T115" s="357">
        <v>323</v>
      </c>
      <c r="U115" s="357">
        <v>325</v>
      </c>
      <c r="V115" s="357">
        <v>324</v>
      </c>
      <c r="W115" s="357">
        <v>322</v>
      </c>
      <c r="X115" s="357">
        <v>322</v>
      </c>
      <c r="Y115" s="357">
        <v>324</v>
      </c>
      <c r="Z115" s="357">
        <v>323</v>
      </c>
      <c r="AA115" s="349">
        <v>321</v>
      </c>
      <c r="AB115" s="346">
        <v>321</v>
      </c>
      <c r="AC115" s="357">
        <v>320</v>
      </c>
      <c r="AD115" s="357">
        <v>321</v>
      </c>
      <c r="AE115" s="357">
        <v>321</v>
      </c>
      <c r="AF115" s="357">
        <v>322</v>
      </c>
      <c r="AG115" s="357">
        <v>321</v>
      </c>
      <c r="AH115" s="357">
        <v>321</v>
      </c>
      <c r="AI115" s="357">
        <v>324</v>
      </c>
      <c r="AJ115" s="357">
        <v>322</v>
      </c>
      <c r="AK115" s="357">
        <v>322</v>
      </c>
      <c r="AL115" s="357">
        <v>322</v>
      </c>
      <c r="AM115" s="349">
        <v>322</v>
      </c>
      <c r="AN115" s="346">
        <v>322</v>
      </c>
      <c r="AO115" s="357">
        <v>322</v>
      </c>
      <c r="AP115" s="357">
        <v>321</v>
      </c>
      <c r="AQ115" s="357">
        <v>320</v>
      </c>
      <c r="AR115" s="357">
        <v>319</v>
      </c>
      <c r="AS115" s="357">
        <v>319</v>
      </c>
      <c r="AT115" s="357">
        <v>318</v>
      </c>
      <c r="AU115" s="357">
        <v>315</v>
      </c>
      <c r="AV115" s="357">
        <v>315</v>
      </c>
      <c r="AW115" s="357">
        <v>315</v>
      </c>
      <c r="AX115" s="357">
        <v>313</v>
      </c>
      <c r="AY115" s="349">
        <v>313</v>
      </c>
      <c r="AZ115" s="346">
        <v>313</v>
      </c>
      <c r="BA115" s="357">
        <v>312</v>
      </c>
      <c r="BB115" s="357">
        <v>312</v>
      </c>
      <c r="BC115" s="357">
        <v>311</v>
      </c>
      <c r="BD115" s="357">
        <v>309</v>
      </c>
      <c r="BE115" s="357">
        <v>309</v>
      </c>
      <c r="BF115" s="357">
        <v>306</v>
      </c>
      <c r="BG115" s="357">
        <v>305</v>
      </c>
      <c r="BH115" s="357">
        <v>304</v>
      </c>
      <c r="BI115" s="357">
        <v>304</v>
      </c>
      <c r="BJ115" s="357">
        <v>304</v>
      </c>
      <c r="BK115" s="345">
        <v>304</v>
      </c>
      <c r="BL115" s="346">
        <v>304</v>
      </c>
      <c r="BM115" s="357">
        <v>304</v>
      </c>
      <c r="BN115" s="357">
        <v>308</v>
      </c>
      <c r="BO115" s="357">
        <v>308</v>
      </c>
      <c r="BP115" s="357">
        <v>308</v>
      </c>
      <c r="BQ115" s="357">
        <v>309</v>
      </c>
      <c r="BR115" s="357">
        <v>306</v>
      </c>
      <c r="BS115" s="357">
        <v>304</v>
      </c>
      <c r="BT115" s="357">
        <v>304</v>
      </c>
      <c r="BU115" s="357">
        <v>302</v>
      </c>
      <c r="BV115" s="357">
        <v>300</v>
      </c>
      <c r="BW115" s="345">
        <v>300</v>
      </c>
      <c r="BX115" s="346">
        <v>300</v>
      </c>
      <c r="BY115" s="357">
        <v>297</v>
      </c>
      <c r="BZ115" s="357">
        <v>313</v>
      </c>
      <c r="CA115" s="357">
        <v>311</v>
      </c>
      <c r="CB115" s="357">
        <v>309</v>
      </c>
      <c r="CC115" s="357">
        <v>305</v>
      </c>
      <c r="CD115" s="357">
        <v>300</v>
      </c>
      <c r="CE115" s="357">
        <v>300</v>
      </c>
      <c r="CF115" s="357">
        <v>299</v>
      </c>
      <c r="CG115" s="357">
        <v>300</v>
      </c>
      <c r="CH115" s="357">
        <v>299</v>
      </c>
      <c r="CI115" s="345">
        <v>296</v>
      </c>
      <c r="CJ115" s="346">
        <v>298</v>
      </c>
      <c r="CK115" s="357">
        <v>299</v>
      </c>
      <c r="CL115" s="357">
        <v>298</v>
      </c>
      <c r="CM115" s="357">
        <v>301</v>
      </c>
      <c r="CN115" s="357">
        <v>301</v>
      </c>
      <c r="CO115" s="357">
        <v>300</v>
      </c>
      <c r="CP115" s="357">
        <v>297</v>
      </c>
      <c r="CQ115" s="357">
        <v>299</v>
      </c>
      <c r="CR115" s="357">
        <v>299</v>
      </c>
      <c r="CS115" s="345">
        <v>296</v>
      </c>
      <c r="CT115" s="349">
        <v>293</v>
      </c>
      <c r="CU115" s="345">
        <v>294</v>
      </c>
      <c r="CV115" s="357">
        <v>293</v>
      </c>
      <c r="CW115" s="103">
        <v>-1</v>
      </c>
      <c r="CX115" s="83">
        <v>-0.34129692832764508</v>
      </c>
      <c r="CY115" s="103">
        <v>-3</v>
      </c>
      <c r="CZ115" s="83">
        <v>-1.0135135135135136</v>
      </c>
    </row>
    <row r="116" spans="1:104" ht="15" outlineLevel="2">
      <c r="A116" s="371">
        <v>368</v>
      </c>
      <c r="B116" s="14" t="s">
        <v>391</v>
      </c>
      <c r="C116" s="340" t="s">
        <v>403</v>
      </c>
      <c r="D116" s="346">
        <v>326</v>
      </c>
      <c r="E116" s="357">
        <v>326</v>
      </c>
      <c r="F116" s="357">
        <v>326</v>
      </c>
      <c r="G116" s="357">
        <v>326</v>
      </c>
      <c r="H116" s="357">
        <v>326</v>
      </c>
      <c r="I116" s="357">
        <v>332</v>
      </c>
      <c r="J116" s="357">
        <v>331</v>
      </c>
      <c r="K116" s="357">
        <v>332</v>
      </c>
      <c r="L116" s="357">
        <v>332</v>
      </c>
      <c r="M116" s="357">
        <v>332</v>
      </c>
      <c r="N116" s="357">
        <v>330</v>
      </c>
      <c r="O116" s="349">
        <v>337</v>
      </c>
      <c r="P116" s="346">
        <v>337</v>
      </c>
      <c r="Q116" s="357">
        <v>293</v>
      </c>
      <c r="R116" s="357">
        <v>290</v>
      </c>
      <c r="S116" s="357">
        <v>383</v>
      </c>
      <c r="T116" s="357">
        <v>372</v>
      </c>
      <c r="U116" s="357">
        <v>375</v>
      </c>
      <c r="V116" s="357">
        <v>371</v>
      </c>
      <c r="W116" s="357">
        <v>373</v>
      </c>
      <c r="X116" s="357">
        <v>373</v>
      </c>
      <c r="Y116" s="357">
        <v>373</v>
      </c>
      <c r="Z116" s="357">
        <v>373</v>
      </c>
      <c r="AA116" s="349">
        <v>373</v>
      </c>
      <c r="AB116" s="346">
        <v>372</v>
      </c>
      <c r="AC116" s="357">
        <v>372</v>
      </c>
      <c r="AD116" s="357">
        <v>373</v>
      </c>
      <c r="AE116" s="357">
        <v>373</v>
      </c>
      <c r="AF116" s="357">
        <v>371</v>
      </c>
      <c r="AG116" s="357">
        <v>370</v>
      </c>
      <c r="AH116" s="357">
        <v>371</v>
      </c>
      <c r="AI116" s="357">
        <v>373</v>
      </c>
      <c r="AJ116" s="357">
        <v>373</v>
      </c>
      <c r="AK116" s="357">
        <v>375</v>
      </c>
      <c r="AL116" s="357">
        <v>374</v>
      </c>
      <c r="AM116" s="349">
        <v>373</v>
      </c>
      <c r="AN116" s="346">
        <v>373</v>
      </c>
      <c r="AO116" s="357">
        <v>374</v>
      </c>
      <c r="AP116" s="357">
        <v>373</v>
      </c>
      <c r="AQ116" s="357">
        <v>373</v>
      </c>
      <c r="AR116" s="357">
        <v>372</v>
      </c>
      <c r="AS116" s="357">
        <v>372</v>
      </c>
      <c r="AT116" s="357">
        <v>372</v>
      </c>
      <c r="AU116" s="357">
        <v>370</v>
      </c>
      <c r="AV116" s="357">
        <v>368</v>
      </c>
      <c r="AW116" s="357">
        <v>367</v>
      </c>
      <c r="AX116" s="357">
        <v>366</v>
      </c>
      <c r="AY116" s="349">
        <v>366</v>
      </c>
      <c r="AZ116" s="346">
        <v>366</v>
      </c>
      <c r="BA116" s="357">
        <v>366</v>
      </c>
      <c r="BB116" s="357">
        <v>365</v>
      </c>
      <c r="BC116" s="357">
        <v>365</v>
      </c>
      <c r="BD116" s="357">
        <v>364</v>
      </c>
      <c r="BE116" s="357">
        <v>364</v>
      </c>
      <c r="BF116" s="357">
        <v>359</v>
      </c>
      <c r="BG116" s="357">
        <v>359</v>
      </c>
      <c r="BH116" s="357">
        <v>359</v>
      </c>
      <c r="BI116" s="357">
        <v>359</v>
      </c>
      <c r="BJ116" s="357">
        <v>357</v>
      </c>
      <c r="BK116" s="345">
        <v>355</v>
      </c>
      <c r="BL116" s="346">
        <v>352</v>
      </c>
      <c r="BM116" s="357">
        <v>352</v>
      </c>
      <c r="BN116" s="357">
        <v>356</v>
      </c>
      <c r="BO116" s="357">
        <v>355</v>
      </c>
      <c r="BP116" s="357">
        <v>355</v>
      </c>
      <c r="BQ116" s="357">
        <v>357</v>
      </c>
      <c r="BR116" s="357">
        <v>355</v>
      </c>
      <c r="BS116" s="357">
        <v>357</v>
      </c>
      <c r="BT116" s="357">
        <v>357</v>
      </c>
      <c r="BU116" s="357">
        <v>353</v>
      </c>
      <c r="BV116" s="357">
        <v>348</v>
      </c>
      <c r="BW116" s="345">
        <v>349</v>
      </c>
      <c r="BX116" s="346">
        <v>349</v>
      </c>
      <c r="BY116" s="357">
        <v>347</v>
      </c>
      <c r="BZ116" s="357">
        <v>364</v>
      </c>
      <c r="CA116" s="357">
        <v>363</v>
      </c>
      <c r="CB116" s="357">
        <v>361</v>
      </c>
      <c r="CC116" s="357">
        <v>358</v>
      </c>
      <c r="CD116" s="357">
        <v>357</v>
      </c>
      <c r="CE116" s="357">
        <v>355</v>
      </c>
      <c r="CF116" s="357">
        <v>354</v>
      </c>
      <c r="CG116" s="357">
        <v>355</v>
      </c>
      <c r="CH116" s="357">
        <v>354</v>
      </c>
      <c r="CI116" s="345">
        <v>348</v>
      </c>
      <c r="CJ116" s="346">
        <v>347</v>
      </c>
      <c r="CK116" s="357">
        <v>346</v>
      </c>
      <c r="CL116" s="357">
        <v>344</v>
      </c>
      <c r="CM116" s="357">
        <v>346</v>
      </c>
      <c r="CN116" s="357">
        <v>344</v>
      </c>
      <c r="CO116" s="357">
        <v>345</v>
      </c>
      <c r="CP116" s="357">
        <v>340</v>
      </c>
      <c r="CQ116" s="357">
        <v>338</v>
      </c>
      <c r="CR116" s="357">
        <v>336</v>
      </c>
      <c r="CS116" s="345">
        <v>335</v>
      </c>
      <c r="CT116" s="349">
        <v>336</v>
      </c>
      <c r="CU116" s="345">
        <v>336</v>
      </c>
      <c r="CV116" s="357">
        <v>335</v>
      </c>
      <c r="CW116" s="103">
        <v>-1</v>
      </c>
      <c r="CX116" s="83">
        <v>-0.29850746268656719</v>
      </c>
      <c r="CY116" s="103">
        <v>-13</v>
      </c>
      <c r="CZ116" s="83">
        <v>-3.7356321839080464</v>
      </c>
    </row>
    <row r="117" spans="1:104" ht="15" outlineLevel="2">
      <c r="A117" s="371">
        <v>390</v>
      </c>
      <c r="B117" s="14" t="s">
        <v>391</v>
      </c>
      <c r="C117" s="340" t="s">
        <v>404</v>
      </c>
      <c r="D117" s="346">
        <v>72</v>
      </c>
      <c r="E117" s="357">
        <v>72</v>
      </c>
      <c r="F117" s="357">
        <v>72</v>
      </c>
      <c r="G117" s="357">
        <v>72</v>
      </c>
      <c r="H117" s="357">
        <v>72</v>
      </c>
      <c r="I117" s="357">
        <v>74</v>
      </c>
      <c r="J117" s="357">
        <v>74</v>
      </c>
      <c r="K117" s="357">
        <v>74</v>
      </c>
      <c r="L117" s="357">
        <v>74</v>
      </c>
      <c r="M117" s="357">
        <v>74</v>
      </c>
      <c r="N117" s="357">
        <v>73</v>
      </c>
      <c r="O117" s="349">
        <v>78</v>
      </c>
      <c r="P117" s="346">
        <v>78</v>
      </c>
      <c r="Q117" s="357">
        <v>70</v>
      </c>
      <c r="R117" s="357">
        <v>70</v>
      </c>
      <c r="S117" s="357">
        <v>99</v>
      </c>
      <c r="T117" s="357">
        <v>99</v>
      </c>
      <c r="U117" s="357">
        <v>102</v>
      </c>
      <c r="V117" s="357">
        <v>106</v>
      </c>
      <c r="W117" s="357">
        <v>107</v>
      </c>
      <c r="X117" s="357">
        <v>106</v>
      </c>
      <c r="Y117" s="357">
        <v>106</v>
      </c>
      <c r="Z117" s="357">
        <v>106</v>
      </c>
      <c r="AA117" s="349">
        <v>106</v>
      </c>
      <c r="AB117" s="346">
        <v>106</v>
      </c>
      <c r="AC117" s="357">
        <v>107</v>
      </c>
      <c r="AD117" s="357">
        <v>107</v>
      </c>
      <c r="AE117" s="357">
        <v>107</v>
      </c>
      <c r="AF117" s="357">
        <v>109</v>
      </c>
      <c r="AG117" s="357">
        <v>108</v>
      </c>
      <c r="AH117" s="357">
        <v>108</v>
      </c>
      <c r="AI117" s="357">
        <v>108</v>
      </c>
      <c r="AJ117" s="357">
        <v>108</v>
      </c>
      <c r="AK117" s="357">
        <v>110</v>
      </c>
      <c r="AL117" s="357">
        <v>110</v>
      </c>
      <c r="AM117" s="349">
        <v>109</v>
      </c>
      <c r="AN117" s="346">
        <v>109</v>
      </c>
      <c r="AO117" s="357">
        <v>109</v>
      </c>
      <c r="AP117" s="357">
        <v>109</v>
      </c>
      <c r="AQ117" s="357">
        <v>109</v>
      </c>
      <c r="AR117" s="357">
        <v>109</v>
      </c>
      <c r="AS117" s="357">
        <v>109</v>
      </c>
      <c r="AT117" s="357">
        <v>108</v>
      </c>
      <c r="AU117" s="357">
        <v>107</v>
      </c>
      <c r="AV117" s="357">
        <v>107</v>
      </c>
      <c r="AW117" s="357">
        <v>104</v>
      </c>
      <c r="AX117" s="357">
        <v>102</v>
      </c>
      <c r="AY117" s="349">
        <v>102</v>
      </c>
      <c r="AZ117" s="346">
        <v>102</v>
      </c>
      <c r="BA117" s="357">
        <v>102</v>
      </c>
      <c r="BB117" s="357">
        <v>102</v>
      </c>
      <c r="BC117" s="357">
        <v>102</v>
      </c>
      <c r="BD117" s="357">
        <v>102</v>
      </c>
      <c r="BE117" s="357">
        <v>101</v>
      </c>
      <c r="BF117" s="357">
        <v>97</v>
      </c>
      <c r="BG117" s="357">
        <v>96</v>
      </c>
      <c r="BH117" s="357">
        <v>96</v>
      </c>
      <c r="BI117" s="357">
        <v>95</v>
      </c>
      <c r="BJ117" s="357">
        <v>94</v>
      </c>
      <c r="BK117" s="345">
        <v>94</v>
      </c>
      <c r="BL117" s="346">
        <v>93</v>
      </c>
      <c r="BM117" s="357">
        <v>93</v>
      </c>
      <c r="BN117" s="357">
        <v>93</v>
      </c>
      <c r="BO117" s="357">
        <v>94</v>
      </c>
      <c r="BP117" s="357">
        <v>94</v>
      </c>
      <c r="BQ117" s="357">
        <v>96</v>
      </c>
      <c r="BR117" s="357">
        <v>95</v>
      </c>
      <c r="BS117" s="357">
        <v>94</v>
      </c>
      <c r="BT117" s="357">
        <v>93</v>
      </c>
      <c r="BU117" s="357">
        <v>93</v>
      </c>
      <c r="BV117" s="357">
        <v>93</v>
      </c>
      <c r="BW117" s="345">
        <v>93</v>
      </c>
      <c r="BX117" s="346">
        <v>94</v>
      </c>
      <c r="BY117" s="357">
        <v>95</v>
      </c>
      <c r="BZ117" s="357">
        <v>100</v>
      </c>
      <c r="CA117" s="357">
        <v>99</v>
      </c>
      <c r="CB117" s="357">
        <v>100</v>
      </c>
      <c r="CC117" s="357">
        <v>100</v>
      </c>
      <c r="CD117" s="357">
        <v>101</v>
      </c>
      <c r="CE117" s="357">
        <v>101</v>
      </c>
      <c r="CF117" s="357">
        <v>100</v>
      </c>
      <c r="CG117" s="357">
        <v>101</v>
      </c>
      <c r="CH117" s="357">
        <v>101</v>
      </c>
      <c r="CI117" s="345">
        <v>99</v>
      </c>
      <c r="CJ117" s="346">
        <v>100</v>
      </c>
      <c r="CK117" s="357">
        <v>97</v>
      </c>
      <c r="CL117" s="357">
        <v>96</v>
      </c>
      <c r="CM117" s="357">
        <v>96</v>
      </c>
      <c r="CN117" s="357">
        <v>95</v>
      </c>
      <c r="CO117" s="357">
        <v>98</v>
      </c>
      <c r="CP117" s="357">
        <v>96</v>
      </c>
      <c r="CQ117" s="357">
        <v>96</v>
      </c>
      <c r="CR117" s="357">
        <v>101</v>
      </c>
      <c r="CS117" s="345">
        <v>101</v>
      </c>
      <c r="CT117" s="349">
        <v>103</v>
      </c>
      <c r="CU117" s="345">
        <v>101</v>
      </c>
      <c r="CV117" s="357">
        <v>99</v>
      </c>
      <c r="CW117" s="103">
        <v>-2</v>
      </c>
      <c r="CX117" s="83">
        <v>-2.0202020202020203</v>
      </c>
      <c r="CY117" s="103">
        <v>0</v>
      </c>
      <c r="CZ117" s="83">
        <v>0</v>
      </c>
    </row>
    <row r="118" spans="1:104" ht="15" outlineLevel="2">
      <c r="A118" s="371">
        <v>467</v>
      </c>
      <c r="B118" s="14" t="s">
        <v>391</v>
      </c>
      <c r="C118" s="340" t="s">
        <v>405</v>
      </c>
      <c r="D118" s="346">
        <v>85</v>
      </c>
      <c r="E118" s="357">
        <v>85</v>
      </c>
      <c r="F118" s="357">
        <v>85</v>
      </c>
      <c r="G118" s="357">
        <v>85</v>
      </c>
      <c r="H118" s="357">
        <v>85</v>
      </c>
      <c r="I118" s="357">
        <v>85</v>
      </c>
      <c r="J118" s="357">
        <v>85</v>
      </c>
      <c r="K118" s="357">
        <v>85</v>
      </c>
      <c r="L118" s="357">
        <v>85</v>
      </c>
      <c r="M118" s="357">
        <v>85</v>
      </c>
      <c r="N118" s="357">
        <v>85</v>
      </c>
      <c r="O118" s="349">
        <v>84</v>
      </c>
      <c r="P118" s="346">
        <v>83</v>
      </c>
      <c r="Q118" s="357">
        <v>75</v>
      </c>
      <c r="R118" s="357">
        <v>74</v>
      </c>
      <c r="S118" s="357">
        <v>94</v>
      </c>
      <c r="T118" s="357">
        <v>90</v>
      </c>
      <c r="U118" s="357">
        <v>92</v>
      </c>
      <c r="V118" s="357">
        <v>94</v>
      </c>
      <c r="W118" s="357">
        <v>94</v>
      </c>
      <c r="X118" s="357">
        <v>94</v>
      </c>
      <c r="Y118" s="357">
        <v>94</v>
      </c>
      <c r="Z118" s="357">
        <v>94</v>
      </c>
      <c r="AA118" s="349">
        <v>94</v>
      </c>
      <c r="AB118" s="346">
        <v>94</v>
      </c>
      <c r="AC118" s="357">
        <v>94</v>
      </c>
      <c r="AD118" s="357">
        <v>94</v>
      </c>
      <c r="AE118" s="357">
        <v>94</v>
      </c>
      <c r="AF118" s="357">
        <v>95</v>
      </c>
      <c r="AG118" s="357">
        <v>91</v>
      </c>
      <c r="AH118" s="357">
        <v>91</v>
      </c>
      <c r="AI118" s="357">
        <v>91</v>
      </c>
      <c r="AJ118" s="357">
        <v>91</v>
      </c>
      <c r="AK118" s="357">
        <v>91</v>
      </c>
      <c r="AL118" s="357">
        <v>91</v>
      </c>
      <c r="AM118" s="349">
        <v>91</v>
      </c>
      <c r="AN118" s="346">
        <v>91</v>
      </c>
      <c r="AO118" s="357">
        <v>91</v>
      </c>
      <c r="AP118" s="357">
        <v>91</v>
      </c>
      <c r="AQ118" s="357">
        <v>91</v>
      </c>
      <c r="AR118" s="357">
        <v>90</v>
      </c>
      <c r="AS118" s="357">
        <v>90</v>
      </c>
      <c r="AT118" s="357">
        <v>90</v>
      </c>
      <c r="AU118" s="357">
        <v>89</v>
      </c>
      <c r="AV118" s="357">
        <v>88</v>
      </c>
      <c r="AW118" s="357">
        <v>88</v>
      </c>
      <c r="AX118" s="357">
        <v>88</v>
      </c>
      <c r="AY118" s="349">
        <v>88</v>
      </c>
      <c r="AZ118" s="346">
        <v>88</v>
      </c>
      <c r="BA118" s="357">
        <v>88</v>
      </c>
      <c r="BB118" s="357">
        <v>88</v>
      </c>
      <c r="BC118" s="357">
        <v>88</v>
      </c>
      <c r="BD118" s="357">
        <v>88</v>
      </c>
      <c r="BE118" s="357">
        <v>88</v>
      </c>
      <c r="BF118" s="357">
        <v>87</v>
      </c>
      <c r="BG118" s="357">
        <v>87</v>
      </c>
      <c r="BH118" s="357">
        <v>87</v>
      </c>
      <c r="BI118" s="357">
        <v>86</v>
      </c>
      <c r="BJ118" s="357">
        <v>87</v>
      </c>
      <c r="BK118" s="345">
        <v>87</v>
      </c>
      <c r="BL118" s="346">
        <v>87</v>
      </c>
      <c r="BM118" s="357">
        <v>87</v>
      </c>
      <c r="BN118" s="357">
        <v>94</v>
      </c>
      <c r="BO118" s="357">
        <v>94</v>
      </c>
      <c r="BP118" s="357">
        <v>94</v>
      </c>
      <c r="BQ118" s="357">
        <v>95</v>
      </c>
      <c r="BR118" s="357">
        <v>95</v>
      </c>
      <c r="BS118" s="357">
        <v>95</v>
      </c>
      <c r="BT118" s="357">
        <v>95</v>
      </c>
      <c r="BU118" s="357">
        <v>95</v>
      </c>
      <c r="BV118" s="357">
        <v>96</v>
      </c>
      <c r="BW118" s="345">
        <v>96</v>
      </c>
      <c r="BX118" s="346">
        <v>99</v>
      </c>
      <c r="BY118" s="357">
        <v>98</v>
      </c>
      <c r="BZ118" s="357">
        <v>100</v>
      </c>
      <c r="CA118" s="357">
        <v>102</v>
      </c>
      <c r="CB118" s="357">
        <v>103</v>
      </c>
      <c r="CC118" s="357">
        <v>103</v>
      </c>
      <c r="CD118" s="357">
        <v>103</v>
      </c>
      <c r="CE118" s="357">
        <v>102</v>
      </c>
      <c r="CF118" s="357">
        <v>101</v>
      </c>
      <c r="CG118" s="357">
        <v>101</v>
      </c>
      <c r="CH118" s="357">
        <v>100</v>
      </c>
      <c r="CI118" s="345">
        <v>99</v>
      </c>
      <c r="CJ118" s="346">
        <v>98</v>
      </c>
      <c r="CK118" s="357">
        <v>97</v>
      </c>
      <c r="CL118" s="357">
        <v>99</v>
      </c>
      <c r="CM118" s="357">
        <v>100</v>
      </c>
      <c r="CN118" s="357">
        <v>100</v>
      </c>
      <c r="CO118" s="357">
        <v>100</v>
      </c>
      <c r="CP118" s="357">
        <v>99</v>
      </c>
      <c r="CQ118" s="357">
        <v>101</v>
      </c>
      <c r="CR118" s="357">
        <v>100</v>
      </c>
      <c r="CS118" s="345">
        <v>100</v>
      </c>
      <c r="CT118" s="349">
        <v>100</v>
      </c>
      <c r="CU118" s="345">
        <v>100</v>
      </c>
      <c r="CV118" s="357">
        <v>100</v>
      </c>
      <c r="CW118" s="103">
        <v>0</v>
      </c>
      <c r="CX118" s="83">
        <v>0</v>
      </c>
      <c r="CY118" s="103">
        <v>1</v>
      </c>
      <c r="CZ118" s="83">
        <v>1.0101010101010102</v>
      </c>
    </row>
    <row r="119" spans="1:104" ht="15" outlineLevel="2">
      <c r="A119" s="371">
        <v>576</v>
      </c>
      <c r="B119" s="14" t="s">
        <v>391</v>
      </c>
      <c r="C119" s="340" t="s">
        <v>406</v>
      </c>
      <c r="D119" s="346">
        <v>94</v>
      </c>
      <c r="E119" s="357">
        <v>94</v>
      </c>
      <c r="F119" s="357">
        <v>94</v>
      </c>
      <c r="G119" s="357">
        <v>94</v>
      </c>
      <c r="H119" s="357">
        <v>94</v>
      </c>
      <c r="I119" s="357">
        <v>95</v>
      </c>
      <c r="J119" s="357">
        <v>95</v>
      </c>
      <c r="K119" s="357">
        <v>95</v>
      </c>
      <c r="L119" s="357">
        <v>95</v>
      </c>
      <c r="M119" s="357">
        <v>95</v>
      </c>
      <c r="N119" s="357">
        <v>95</v>
      </c>
      <c r="O119" s="349">
        <v>98</v>
      </c>
      <c r="P119" s="346">
        <v>98</v>
      </c>
      <c r="Q119" s="357">
        <v>83</v>
      </c>
      <c r="R119" s="357">
        <v>83</v>
      </c>
      <c r="S119" s="357">
        <v>107</v>
      </c>
      <c r="T119" s="357">
        <v>107</v>
      </c>
      <c r="U119" s="357">
        <v>108</v>
      </c>
      <c r="V119" s="357">
        <v>105</v>
      </c>
      <c r="W119" s="357">
        <v>104</v>
      </c>
      <c r="X119" s="357">
        <v>104</v>
      </c>
      <c r="Y119" s="357">
        <v>105</v>
      </c>
      <c r="Z119" s="357">
        <v>105</v>
      </c>
      <c r="AA119" s="349">
        <v>105</v>
      </c>
      <c r="AB119" s="346">
        <v>105</v>
      </c>
      <c r="AC119" s="357">
        <v>105</v>
      </c>
      <c r="AD119" s="357">
        <v>105</v>
      </c>
      <c r="AE119" s="357">
        <v>105</v>
      </c>
      <c r="AF119" s="357">
        <v>102</v>
      </c>
      <c r="AG119" s="357">
        <v>101</v>
      </c>
      <c r="AH119" s="357">
        <v>101</v>
      </c>
      <c r="AI119" s="357">
        <v>101</v>
      </c>
      <c r="AJ119" s="357">
        <v>101</v>
      </c>
      <c r="AK119" s="357">
        <v>101</v>
      </c>
      <c r="AL119" s="357">
        <v>101</v>
      </c>
      <c r="AM119" s="349">
        <v>101</v>
      </c>
      <c r="AN119" s="346">
        <v>101</v>
      </c>
      <c r="AO119" s="357">
        <v>101</v>
      </c>
      <c r="AP119" s="357">
        <v>101</v>
      </c>
      <c r="AQ119" s="357">
        <v>100</v>
      </c>
      <c r="AR119" s="357">
        <v>100</v>
      </c>
      <c r="AS119" s="357">
        <v>99</v>
      </c>
      <c r="AT119" s="357">
        <v>99</v>
      </c>
      <c r="AU119" s="357">
        <v>99</v>
      </c>
      <c r="AV119" s="357">
        <v>99</v>
      </c>
      <c r="AW119" s="357">
        <v>99</v>
      </c>
      <c r="AX119" s="357">
        <v>98</v>
      </c>
      <c r="AY119" s="349">
        <v>97</v>
      </c>
      <c r="AZ119" s="346">
        <v>97</v>
      </c>
      <c r="BA119" s="357">
        <v>97</v>
      </c>
      <c r="BB119" s="357">
        <v>97</v>
      </c>
      <c r="BC119" s="357">
        <v>95</v>
      </c>
      <c r="BD119" s="357">
        <v>95</v>
      </c>
      <c r="BE119" s="357">
        <v>95</v>
      </c>
      <c r="BF119" s="357">
        <v>92</v>
      </c>
      <c r="BG119" s="357">
        <v>91</v>
      </c>
      <c r="BH119" s="357">
        <v>91</v>
      </c>
      <c r="BI119" s="357">
        <v>90</v>
      </c>
      <c r="BJ119" s="357">
        <v>91</v>
      </c>
      <c r="BK119" s="345">
        <v>91</v>
      </c>
      <c r="BL119" s="346">
        <v>91</v>
      </c>
      <c r="BM119" s="357">
        <v>91</v>
      </c>
      <c r="BN119" s="357">
        <v>96</v>
      </c>
      <c r="BO119" s="357">
        <v>96</v>
      </c>
      <c r="BP119" s="357">
        <v>96</v>
      </c>
      <c r="BQ119" s="357">
        <v>96</v>
      </c>
      <c r="BR119" s="357">
        <v>96</v>
      </c>
      <c r="BS119" s="357">
        <v>96</v>
      </c>
      <c r="BT119" s="357">
        <v>96</v>
      </c>
      <c r="BU119" s="357">
        <v>94</v>
      </c>
      <c r="BV119" s="357">
        <v>96</v>
      </c>
      <c r="BW119" s="345">
        <v>96</v>
      </c>
      <c r="BX119" s="346">
        <v>96</v>
      </c>
      <c r="BY119" s="357">
        <v>95</v>
      </c>
      <c r="BZ119" s="357">
        <v>103</v>
      </c>
      <c r="CA119" s="357">
        <v>101</v>
      </c>
      <c r="CB119" s="357">
        <v>101</v>
      </c>
      <c r="CC119" s="357">
        <v>100</v>
      </c>
      <c r="CD119" s="357">
        <v>100</v>
      </c>
      <c r="CE119" s="357">
        <v>100</v>
      </c>
      <c r="CF119" s="357">
        <v>99</v>
      </c>
      <c r="CG119" s="357">
        <v>103</v>
      </c>
      <c r="CH119" s="357">
        <v>103</v>
      </c>
      <c r="CI119" s="345">
        <v>103</v>
      </c>
      <c r="CJ119" s="346">
        <v>103</v>
      </c>
      <c r="CK119" s="357">
        <v>101</v>
      </c>
      <c r="CL119" s="357">
        <v>102</v>
      </c>
      <c r="CM119" s="357">
        <v>105</v>
      </c>
      <c r="CN119" s="357">
        <v>105</v>
      </c>
      <c r="CO119" s="357">
        <v>103</v>
      </c>
      <c r="CP119" s="357">
        <v>104</v>
      </c>
      <c r="CQ119" s="357">
        <v>103</v>
      </c>
      <c r="CR119" s="357">
        <v>103</v>
      </c>
      <c r="CS119" s="345">
        <v>103</v>
      </c>
      <c r="CT119" s="349">
        <v>103</v>
      </c>
      <c r="CU119" s="345">
        <v>103</v>
      </c>
      <c r="CV119" s="357">
        <v>103</v>
      </c>
      <c r="CW119" s="103">
        <v>0</v>
      </c>
      <c r="CX119" s="83">
        <v>0</v>
      </c>
      <c r="CY119" s="103">
        <v>0</v>
      </c>
      <c r="CZ119" s="83">
        <v>0</v>
      </c>
    </row>
    <row r="120" spans="1:104" ht="15" outlineLevel="2">
      <c r="A120" s="371">
        <v>642</v>
      </c>
      <c r="B120" s="14" t="s">
        <v>391</v>
      </c>
      <c r="C120" s="340" t="s">
        <v>407</v>
      </c>
      <c r="D120" s="346">
        <v>178</v>
      </c>
      <c r="E120" s="357">
        <v>178</v>
      </c>
      <c r="F120" s="357">
        <v>178</v>
      </c>
      <c r="G120" s="357">
        <v>178</v>
      </c>
      <c r="H120" s="357">
        <v>178</v>
      </c>
      <c r="I120" s="357">
        <v>184</v>
      </c>
      <c r="J120" s="357">
        <v>184</v>
      </c>
      <c r="K120" s="357">
        <v>184</v>
      </c>
      <c r="L120" s="357">
        <v>184</v>
      </c>
      <c r="M120" s="357">
        <v>184</v>
      </c>
      <c r="N120" s="357">
        <v>184</v>
      </c>
      <c r="O120" s="349">
        <v>200</v>
      </c>
      <c r="P120" s="346">
        <v>200</v>
      </c>
      <c r="Q120" s="357">
        <v>175</v>
      </c>
      <c r="R120" s="357">
        <v>173</v>
      </c>
      <c r="S120" s="357">
        <v>209</v>
      </c>
      <c r="T120" s="357">
        <v>207</v>
      </c>
      <c r="U120" s="357">
        <v>214</v>
      </c>
      <c r="V120" s="357">
        <v>212</v>
      </c>
      <c r="W120" s="357">
        <v>212</v>
      </c>
      <c r="X120" s="357">
        <v>212</v>
      </c>
      <c r="Y120" s="357">
        <v>212</v>
      </c>
      <c r="Z120" s="357">
        <v>211</v>
      </c>
      <c r="AA120" s="349">
        <v>213</v>
      </c>
      <c r="AB120" s="346">
        <v>214</v>
      </c>
      <c r="AC120" s="357">
        <v>214</v>
      </c>
      <c r="AD120" s="357">
        <v>215</v>
      </c>
      <c r="AE120" s="357">
        <v>215</v>
      </c>
      <c r="AF120" s="357">
        <v>213</v>
      </c>
      <c r="AG120" s="357">
        <v>213</v>
      </c>
      <c r="AH120" s="357">
        <v>211</v>
      </c>
      <c r="AI120" s="357">
        <v>210</v>
      </c>
      <c r="AJ120" s="357">
        <v>211</v>
      </c>
      <c r="AK120" s="357">
        <v>212</v>
      </c>
      <c r="AL120" s="357">
        <v>214</v>
      </c>
      <c r="AM120" s="349">
        <v>214</v>
      </c>
      <c r="AN120" s="346">
        <v>213</v>
      </c>
      <c r="AO120" s="357">
        <v>214</v>
      </c>
      <c r="AP120" s="357">
        <v>213</v>
      </c>
      <c r="AQ120" s="357">
        <v>212</v>
      </c>
      <c r="AR120" s="357">
        <v>212</v>
      </c>
      <c r="AS120" s="357">
        <v>212</v>
      </c>
      <c r="AT120" s="357">
        <v>211</v>
      </c>
      <c r="AU120" s="357">
        <v>209</v>
      </c>
      <c r="AV120" s="357">
        <v>209</v>
      </c>
      <c r="AW120" s="357">
        <v>209</v>
      </c>
      <c r="AX120" s="357">
        <v>207</v>
      </c>
      <c r="AY120" s="349">
        <v>207</v>
      </c>
      <c r="AZ120" s="346">
        <v>206</v>
      </c>
      <c r="BA120" s="357">
        <v>206</v>
      </c>
      <c r="BB120" s="357">
        <v>206</v>
      </c>
      <c r="BC120" s="357">
        <v>206</v>
      </c>
      <c r="BD120" s="357">
        <v>206</v>
      </c>
      <c r="BE120" s="357">
        <v>204</v>
      </c>
      <c r="BF120" s="357">
        <v>199</v>
      </c>
      <c r="BG120" s="357">
        <v>195</v>
      </c>
      <c r="BH120" s="357">
        <v>195</v>
      </c>
      <c r="BI120" s="357">
        <v>195</v>
      </c>
      <c r="BJ120" s="357">
        <v>195</v>
      </c>
      <c r="BK120" s="345">
        <v>195</v>
      </c>
      <c r="BL120" s="346">
        <v>195</v>
      </c>
      <c r="BM120" s="357">
        <v>194</v>
      </c>
      <c r="BN120" s="357">
        <v>200</v>
      </c>
      <c r="BO120" s="357">
        <v>201</v>
      </c>
      <c r="BP120" s="357">
        <v>201</v>
      </c>
      <c r="BQ120" s="357">
        <v>202</v>
      </c>
      <c r="BR120" s="357">
        <v>201</v>
      </c>
      <c r="BS120" s="357">
        <v>202</v>
      </c>
      <c r="BT120" s="357">
        <v>201</v>
      </c>
      <c r="BU120" s="357">
        <v>201</v>
      </c>
      <c r="BV120" s="357">
        <v>201</v>
      </c>
      <c r="BW120" s="345">
        <v>203</v>
      </c>
      <c r="BX120" s="346">
        <v>204</v>
      </c>
      <c r="BY120" s="357">
        <v>202</v>
      </c>
      <c r="BZ120" s="357">
        <v>210</v>
      </c>
      <c r="CA120" s="357">
        <v>211</v>
      </c>
      <c r="CB120" s="357">
        <v>212</v>
      </c>
      <c r="CC120" s="357">
        <v>210</v>
      </c>
      <c r="CD120" s="357">
        <v>210</v>
      </c>
      <c r="CE120" s="357">
        <v>210</v>
      </c>
      <c r="CF120" s="357">
        <v>208</v>
      </c>
      <c r="CG120" s="357">
        <v>209</v>
      </c>
      <c r="CH120" s="357">
        <v>209</v>
      </c>
      <c r="CI120" s="345">
        <v>207</v>
      </c>
      <c r="CJ120" s="346">
        <v>204</v>
      </c>
      <c r="CK120" s="357">
        <v>205</v>
      </c>
      <c r="CL120" s="357">
        <v>207</v>
      </c>
      <c r="CM120" s="357">
        <v>210</v>
      </c>
      <c r="CN120" s="357">
        <v>210</v>
      </c>
      <c r="CO120" s="357">
        <v>211</v>
      </c>
      <c r="CP120" s="357">
        <v>211</v>
      </c>
      <c r="CQ120" s="357">
        <v>213</v>
      </c>
      <c r="CR120" s="357">
        <v>212</v>
      </c>
      <c r="CS120" s="345">
        <v>210</v>
      </c>
      <c r="CT120" s="349">
        <v>211</v>
      </c>
      <c r="CU120" s="345">
        <v>210</v>
      </c>
      <c r="CV120" s="357">
        <v>209</v>
      </c>
      <c r="CW120" s="103">
        <v>-1</v>
      </c>
      <c r="CX120" s="83">
        <v>-0.4784688995215311</v>
      </c>
      <c r="CY120" s="103">
        <v>2</v>
      </c>
      <c r="CZ120" s="83">
        <v>0.96618357487922701</v>
      </c>
    </row>
    <row r="121" spans="1:104" ht="15" outlineLevel="2">
      <c r="A121" s="371">
        <v>679</v>
      </c>
      <c r="B121" s="14" t="s">
        <v>391</v>
      </c>
      <c r="C121" s="340" t="s">
        <v>408</v>
      </c>
      <c r="D121" s="346">
        <v>241</v>
      </c>
      <c r="E121" s="357">
        <v>241</v>
      </c>
      <c r="F121" s="357">
        <v>241</v>
      </c>
      <c r="G121" s="357">
        <v>241</v>
      </c>
      <c r="H121" s="357">
        <v>241</v>
      </c>
      <c r="I121" s="357">
        <v>245</v>
      </c>
      <c r="J121" s="357">
        <v>244</v>
      </c>
      <c r="K121" s="357">
        <v>245</v>
      </c>
      <c r="L121" s="357">
        <v>245</v>
      </c>
      <c r="M121" s="357">
        <v>245</v>
      </c>
      <c r="N121" s="357">
        <v>245</v>
      </c>
      <c r="O121" s="349">
        <v>250</v>
      </c>
      <c r="P121" s="346">
        <v>248</v>
      </c>
      <c r="Q121" s="357">
        <v>211</v>
      </c>
      <c r="R121" s="357">
        <v>210</v>
      </c>
      <c r="S121" s="357">
        <v>306</v>
      </c>
      <c r="T121" s="357">
        <v>302</v>
      </c>
      <c r="U121" s="357">
        <v>309</v>
      </c>
      <c r="V121" s="357">
        <v>307</v>
      </c>
      <c r="W121" s="357">
        <v>308</v>
      </c>
      <c r="X121" s="357">
        <v>308</v>
      </c>
      <c r="Y121" s="357">
        <v>308</v>
      </c>
      <c r="Z121" s="357">
        <v>308</v>
      </c>
      <c r="AA121" s="349">
        <v>307</v>
      </c>
      <c r="AB121" s="346">
        <v>306</v>
      </c>
      <c r="AC121" s="357">
        <v>306</v>
      </c>
      <c r="AD121" s="357">
        <v>307</v>
      </c>
      <c r="AE121" s="357">
        <v>307</v>
      </c>
      <c r="AF121" s="357">
        <v>304</v>
      </c>
      <c r="AG121" s="357">
        <v>304</v>
      </c>
      <c r="AH121" s="357">
        <v>306</v>
      </c>
      <c r="AI121" s="357">
        <v>307</v>
      </c>
      <c r="AJ121" s="357">
        <v>307</v>
      </c>
      <c r="AK121" s="357">
        <v>307</v>
      </c>
      <c r="AL121" s="357">
        <v>304</v>
      </c>
      <c r="AM121" s="349">
        <v>304</v>
      </c>
      <c r="AN121" s="346">
        <v>303</v>
      </c>
      <c r="AO121" s="357">
        <v>300</v>
      </c>
      <c r="AP121" s="357">
        <v>300</v>
      </c>
      <c r="AQ121" s="357">
        <v>299</v>
      </c>
      <c r="AR121" s="357">
        <v>298</v>
      </c>
      <c r="AS121" s="357">
        <v>297</v>
      </c>
      <c r="AT121" s="357">
        <v>296</v>
      </c>
      <c r="AU121" s="357">
        <v>296</v>
      </c>
      <c r="AV121" s="357">
        <v>295</v>
      </c>
      <c r="AW121" s="357">
        <v>295</v>
      </c>
      <c r="AX121" s="357">
        <v>294</v>
      </c>
      <c r="AY121" s="349">
        <v>293</v>
      </c>
      <c r="AZ121" s="346">
        <v>290</v>
      </c>
      <c r="BA121" s="357">
        <v>288</v>
      </c>
      <c r="BB121" s="357">
        <v>287</v>
      </c>
      <c r="BC121" s="357">
        <v>286</v>
      </c>
      <c r="BD121" s="357">
        <v>286</v>
      </c>
      <c r="BE121" s="357">
        <v>283</v>
      </c>
      <c r="BF121" s="357">
        <v>281</v>
      </c>
      <c r="BG121" s="357">
        <v>285</v>
      </c>
      <c r="BH121" s="357">
        <v>285</v>
      </c>
      <c r="BI121" s="357">
        <v>282</v>
      </c>
      <c r="BJ121" s="357">
        <v>283</v>
      </c>
      <c r="BK121" s="345">
        <v>283</v>
      </c>
      <c r="BL121" s="346">
        <v>282</v>
      </c>
      <c r="BM121" s="357">
        <v>282</v>
      </c>
      <c r="BN121" s="357">
        <v>287</v>
      </c>
      <c r="BO121" s="357">
        <v>287</v>
      </c>
      <c r="BP121" s="357">
        <v>287</v>
      </c>
      <c r="BQ121" s="357">
        <v>290</v>
      </c>
      <c r="BR121" s="357">
        <v>285</v>
      </c>
      <c r="BS121" s="357">
        <v>286</v>
      </c>
      <c r="BT121" s="357">
        <v>286</v>
      </c>
      <c r="BU121" s="357">
        <v>285</v>
      </c>
      <c r="BV121" s="357">
        <v>282</v>
      </c>
      <c r="BW121" s="345">
        <v>281</v>
      </c>
      <c r="BX121" s="346">
        <v>285</v>
      </c>
      <c r="BY121" s="357">
        <v>285</v>
      </c>
      <c r="BZ121" s="357">
        <v>307</v>
      </c>
      <c r="CA121" s="357">
        <v>306</v>
      </c>
      <c r="CB121" s="357">
        <v>308</v>
      </c>
      <c r="CC121" s="357">
        <v>307</v>
      </c>
      <c r="CD121" s="357">
        <v>304</v>
      </c>
      <c r="CE121" s="357">
        <v>302</v>
      </c>
      <c r="CF121" s="357">
        <v>301</v>
      </c>
      <c r="CG121" s="357">
        <v>302</v>
      </c>
      <c r="CH121" s="357">
        <v>299</v>
      </c>
      <c r="CI121" s="345">
        <v>292</v>
      </c>
      <c r="CJ121" s="346">
        <v>292</v>
      </c>
      <c r="CK121" s="357">
        <v>286</v>
      </c>
      <c r="CL121" s="357">
        <v>286</v>
      </c>
      <c r="CM121" s="357">
        <v>289</v>
      </c>
      <c r="CN121" s="357">
        <v>291</v>
      </c>
      <c r="CO121" s="357">
        <v>291</v>
      </c>
      <c r="CP121" s="357">
        <v>289</v>
      </c>
      <c r="CQ121" s="357">
        <v>291</v>
      </c>
      <c r="CR121" s="357">
        <v>289</v>
      </c>
      <c r="CS121" s="345">
        <v>286</v>
      </c>
      <c r="CT121" s="349">
        <v>286</v>
      </c>
      <c r="CU121" s="345">
        <v>285</v>
      </c>
      <c r="CV121" s="357">
        <v>282</v>
      </c>
      <c r="CW121" s="103">
        <v>-3</v>
      </c>
      <c r="CX121" s="83">
        <v>-1.0638297872340425</v>
      </c>
      <c r="CY121" s="103">
        <v>-10</v>
      </c>
      <c r="CZ121" s="83">
        <v>-3.4246575342465753</v>
      </c>
    </row>
    <row r="122" spans="1:104" ht="15" outlineLevel="2">
      <c r="A122" s="371">
        <v>789</v>
      </c>
      <c r="B122" s="14" t="s">
        <v>391</v>
      </c>
      <c r="C122" s="340" t="s">
        <v>409</v>
      </c>
      <c r="D122" s="346">
        <v>238</v>
      </c>
      <c r="E122" s="357">
        <v>238</v>
      </c>
      <c r="F122" s="357">
        <v>237</v>
      </c>
      <c r="G122" s="357">
        <v>237</v>
      </c>
      <c r="H122" s="357">
        <v>237</v>
      </c>
      <c r="I122" s="357">
        <v>239</v>
      </c>
      <c r="J122" s="357">
        <v>239</v>
      </c>
      <c r="K122" s="357">
        <v>239</v>
      </c>
      <c r="L122" s="357">
        <v>239</v>
      </c>
      <c r="M122" s="357">
        <v>238</v>
      </c>
      <c r="N122" s="357">
        <v>237</v>
      </c>
      <c r="O122" s="349">
        <v>251</v>
      </c>
      <c r="P122" s="346">
        <v>248</v>
      </c>
      <c r="Q122" s="357">
        <v>221</v>
      </c>
      <c r="R122" s="357">
        <v>218</v>
      </c>
      <c r="S122" s="357">
        <v>309</v>
      </c>
      <c r="T122" s="357">
        <v>300</v>
      </c>
      <c r="U122" s="357">
        <v>304</v>
      </c>
      <c r="V122" s="357">
        <v>300</v>
      </c>
      <c r="W122" s="357">
        <v>300</v>
      </c>
      <c r="X122" s="357">
        <v>299</v>
      </c>
      <c r="Y122" s="357">
        <v>302</v>
      </c>
      <c r="Z122" s="357">
        <v>301</v>
      </c>
      <c r="AA122" s="349">
        <v>303</v>
      </c>
      <c r="AB122" s="346">
        <v>303</v>
      </c>
      <c r="AC122" s="357">
        <v>303</v>
      </c>
      <c r="AD122" s="357">
        <v>303</v>
      </c>
      <c r="AE122" s="357">
        <v>303</v>
      </c>
      <c r="AF122" s="357">
        <v>304</v>
      </c>
      <c r="AG122" s="357">
        <v>303</v>
      </c>
      <c r="AH122" s="357">
        <v>303</v>
      </c>
      <c r="AI122" s="357">
        <v>305</v>
      </c>
      <c r="AJ122" s="357">
        <v>305</v>
      </c>
      <c r="AK122" s="357">
        <v>306</v>
      </c>
      <c r="AL122" s="357">
        <v>307</v>
      </c>
      <c r="AM122" s="349">
        <v>307</v>
      </c>
      <c r="AN122" s="346">
        <v>307</v>
      </c>
      <c r="AO122" s="357">
        <v>312</v>
      </c>
      <c r="AP122" s="357">
        <v>312</v>
      </c>
      <c r="AQ122" s="357">
        <v>311</v>
      </c>
      <c r="AR122" s="357">
        <v>310</v>
      </c>
      <c r="AS122" s="357">
        <v>309</v>
      </c>
      <c r="AT122" s="357">
        <v>309</v>
      </c>
      <c r="AU122" s="357">
        <v>308</v>
      </c>
      <c r="AV122" s="357">
        <v>307</v>
      </c>
      <c r="AW122" s="357">
        <v>307</v>
      </c>
      <c r="AX122" s="357">
        <v>305</v>
      </c>
      <c r="AY122" s="349">
        <v>304</v>
      </c>
      <c r="AZ122" s="346">
        <v>303</v>
      </c>
      <c r="BA122" s="357">
        <v>302</v>
      </c>
      <c r="BB122" s="357">
        <v>299</v>
      </c>
      <c r="BC122" s="357">
        <v>299</v>
      </c>
      <c r="BD122" s="357">
        <v>299</v>
      </c>
      <c r="BE122" s="357">
        <v>299</v>
      </c>
      <c r="BF122" s="357">
        <v>294</v>
      </c>
      <c r="BG122" s="357">
        <v>293</v>
      </c>
      <c r="BH122" s="357">
        <v>293</v>
      </c>
      <c r="BI122" s="357">
        <v>293</v>
      </c>
      <c r="BJ122" s="357">
        <v>296</v>
      </c>
      <c r="BK122" s="345">
        <v>296</v>
      </c>
      <c r="BL122" s="346">
        <v>297</v>
      </c>
      <c r="BM122" s="357">
        <v>297</v>
      </c>
      <c r="BN122" s="357">
        <v>297</v>
      </c>
      <c r="BO122" s="357">
        <v>296</v>
      </c>
      <c r="BP122" s="357">
        <v>296</v>
      </c>
      <c r="BQ122" s="357">
        <v>298</v>
      </c>
      <c r="BR122" s="357">
        <v>294</v>
      </c>
      <c r="BS122" s="357">
        <v>294</v>
      </c>
      <c r="BT122" s="357">
        <v>294</v>
      </c>
      <c r="BU122" s="357">
        <v>293</v>
      </c>
      <c r="BV122" s="357">
        <v>291</v>
      </c>
      <c r="BW122" s="345">
        <v>292</v>
      </c>
      <c r="BX122" s="346">
        <v>294</v>
      </c>
      <c r="BY122" s="357">
        <v>294</v>
      </c>
      <c r="BZ122" s="357">
        <v>316</v>
      </c>
      <c r="CA122" s="357">
        <v>317</v>
      </c>
      <c r="CB122" s="357">
        <v>319</v>
      </c>
      <c r="CC122" s="357">
        <v>317</v>
      </c>
      <c r="CD122" s="357">
        <v>314</v>
      </c>
      <c r="CE122" s="357">
        <v>313</v>
      </c>
      <c r="CF122" s="357">
        <v>311</v>
      </c>
      <c r="CG122" s="357">
        <v>311</v>
      </c>
      <c r="CH122" s="357">
        <v>310</v>
      </c>
      <c r="CI122" s="345">
        <v>300</v>
      </c>
      <c r="CJ122" s="346">
        <v>301</v>
      </c>
      <c r="CK122" s="357">
        <v>299</v>
      </c>
      <c r="CL122" s="357">
        <v>297</v>
      </c>
      <c r="CM122" s="357">
        <v>297</v>
      </c>
      <c r="CN122" s="357">
        <v>299</v>
      </c>
      <c r="CO122" s="357">
        <v>303</v>
      </c>
      <c r="CP122" s="357">
        <v>306</v>
      </c>
      <c r="CQ122" s="357">
        <v>306</v>
      </c>
      <c r="CR122" s="357">
        <v>308</v>
      </c>
      <c r="CS122" s="345">
        <v>310</v>
      </c>
      <c r="CT122" s="349">
        <v>310</v>
      </c>
      <c r="CU122" s="345">
        <v>309</v>
      </c>
      <c r="CV122" s="357">
        <v>307</v>
      </c>
      <c r="CW122" s="103">
        <v>-2</v>
      </c>
      <c r="CX122" s="83">
        <v>-0.65146579804560267</v>
      </c>
      <c r="CY122" s="103">
        <v>7</v>
      </c>
      <c r="CZ122" s="83">
        <v>2.3333333333333335</v>
      </c>
    </row>
    <row r="123" spans="1:104" ht="15" outlineLevel="2">
      <c r="A123" s="371">
        <v>792</v>
      </c>
      <c r="B123" s="14" t="s">
        <v>391</v>
      </c>
      <c r="C123" s="340" t="s">
        <v>410</v>
      </c>
      <c r="D123" s="346">
        <v>74</v>
      </c>
      <c r="E123" s="357">
        <v>74</v>
      </c>
      <c r="F123" s="357">
        <v>74</v>
      </c>
      <c r="G123" s="357">
        <v>74</v>
      </c>
      <c r="H123" s="357">
        <v>74</v>
      </c>
      <c r="I123" s="357">
        <v>74</v>
      </c>
      <c r="J123" s="357">
        <v>74</v>
      </c>
      <c r="K123" s="357">
        <v>74</v>
      </c>
      <c r="L123" s="357">
        <v>74</v>
      </c>
      <c r="M123" s="357">
        <v>74</v>
      </c>
      <c r="N123" s="357">
        <v>74</v>
      </c>
      <c r="O123" s="349">
        <v>80</v>
      </c>
      <c r="P123" s="346">
        <v>80</v>
      </c>
      <c r="Q123" s="357">
        <v>72</v>
      </c>
      <c r="R123" s="357">
        <v>72</v>
      </c>
      <c r="S123" s="357">
        <v>101</v>
      </c>
      <c r="T123" s="357">
        <v>99</v>
      </c>
      <c r="U123" s="357">
        <v>99</v>
      </c>
      <c r="V123" s="357">
        <v>99</v>
      </c>
      <c r="W123" s="357">
        <v>99</v>
      </c>
      <c r="X123" s="357">
        <v>99</v>
      </c>
      <c r="Y123" s="357">
        <v>99</v>
      </c>
      <c r="Z123" s="357">
        <v>99</v>
      </c>
      <c r="AA123" s="349">
        <v>99</v>
      </c>
      <c r="AB123" s="346">
        <v>99</v>
      </c>
      <c r="AC123" s="357">
        <v>99</v>
      </c>
      <c r="AD123" s="357">
        <v>99</v>
      </c>
      <c r="AE123" s="357">
        <v>99</v>
      </c>
      <c r="AF123" s="357">
        <v>103</v>
      </c>
      <c r="AG123" s="357">
        <v>103</v>
      </c>
      <c r="AH123" s="357">
        <v>103</v>
      </c>
      <c r="AI123" s="357">
        <v>103</v>
      </c>
      <c r="AJ123" s="357">
        <v>103</v>
      </c>
      <c r="AK123" s="357">
        <v>104</v>
      </c>
      <c r="AL123" s="357">
        <v>105</v>
      </c>
      <c r="AM123" s="349">
        <v>105</v>
      </c>
      <c r="AN123" s="346">
        <v>105</v>
      </c>
      <c r="AO123" s="357">
        <v>104</v>
      </c>
      <c r="AP123" s="357">
        <v>104</v>
      </c>
      <c r="AQ123" s="357">
        <v>103</v>
      </c>
      <c r="AR123" s="357">
        <v>102</v>
      </c>
      <c r="AS123" s="357">
        <v>101</v>
      </c>
      <c r="AT123" s="357">
        <v>101</v>
      </c>
      <c r="AU123" s="357">
        <v>98</v>
      </c>
      <c r="AV123" s="357">
        <v>98</v>
      </c>
      <c r="AW123" s="357">
        <v>98</v>
      </c>
      <c r="AX123" s="357">
        <v>98</v>
      </c>
      <c r="AY123" s="349">
        <v>98</v>
      </c>
      <c r="AZ123" s="346">
        <v>97</v>
      </c>
      <c r="BA123" s="357">
        <v>97</v>
      </c>
      <c r="BB123" s="357">
        <v>97</v>
      </c>
      <c r="BC123" s="357">
        <v>97</v>
      </c>
      <c r="BD123" s="357">
        <v>97</v>
      </c>
      <c r="BE123" s="357">
        <v>96</v>
      </c>
      <c r="BF123" s="357">
        <v>93</v>
      </c>
      <c r="BG123" s="357">
        <v>97</v>
      </c>
      <c r="BH123" s="357">
        <v>96</v>
      </c>
      <c r="BI123" s="357">
        <v>96</v>
      </c>
      <c r="BJ123" s="357">
        <v>96</v>
      </c>
      <c r="BK123" s="345">
        <v>96</v>
      </c>
      <c r="BL123" s="346">
        <v>95</v>
      </c>
      <c r="BM123" s="357">
        <v>95</v>
      </c>
      <c r="BN123" s="357">
        <v>98</v>
      </c>
      <c r="BO123" s="357">
        <v>98</v>
      </c>
      <c r="BP123" s="357">
        <v>98</v>
      </c>
      <c r="BQ123" s="357">
        <v>98</v>
      </c>
      <c r="BR123" s="357">
        <v>98</v>
      </c>
      <c r="BS123" s="357">
        <v>99</v>
      </c>
      <c r="BT123" s="357">
        <v>99</v>
      </c>
      <c r="BU123" s="357">
        <v>99</v>
      </c>
      <c r="BV123" s="357">
        <v>98</v>
      </c>
      <c r="BW123" s="345">
        <v>98</v>
      </c>
      <c r="BX123" s="346">
        <v>100</v>
      </c>
      <c r="BY123" s="357">
        <v>100</v>
      </c>
      <c r="BZ123" s="357">
        <v>98</v>
      </c>
      <c r="CA123" s="357">
        <v>98</v>
      </c>
      <c r="CB123" s="357">
        <v>101</v>
      </c>
      <c r="CC123" s="357">
        <v>100</v>
      </c>
      <c r="CD123" s="357">
        <v>102</v>
      </c>
      <c r="CE123" s="357">
        <v>102</v>
      </c>
      <c r="CF123" s="357">
        <v>102</v>
      </c>
      <c r="CG123" s="357">
        <v>102</v>
      </c>
      <c r="CH123" s="357">
        <v>102</v>
      </c>
      <c r="CI123" s="345">
        <v>100</v>
      </c>
      <c r="CJ123" s="346">
        <v>100</v>
      </c>
      <c r="CK123" s="357">
        <v>99</v>
      </c>
      <c r="CL123" s="357">
        <v>97</v>
      </c>
      <c r="CM123" s="357">
        <v>99</v>
      </c>
      <c r="CN123" s="357">
        <v>99</v>
      </c>
      <c r="CO123" s="357">
        <v>100</v>
      </c>
      <c r="CP123" s="357">
        <v>98</v>
      </c>
      <c r="CQ123" s="357">
        <v>98</v>
      </c>
      <c r="CR123" s="357">
        <v>99</v>
      </c>
      <c r="CS123" s="345">
        <v>99</v>
      </c>
      <c r="CT123" s="349">
        <v>99</v>
      </c>
      <c r="CU123" s="345">
        <v>97</v>
      </c>
      <c r="CV123" s="357">
        <v>96</v>
      </c>
      <c r="CW123" s="103">
        <v>-1</v>
      </c>
      <c r="CX123" s="83">
        <v>-1.0416666666666665</v>
      </c>
      <c r="CY123" s="103">
        <v>-4</v>
      </c>
      <c r="CZ123" s="83">
        <v>-4</v>
      </c>
    </row>
    <row r="124" spans="1:104" ht="15" outlineLevel="2">
      <c r="A124" s="371">
        <v>809</v>
      </c>
      <c r="B124" s="14" t="s">
        <v>391</v>
      </c>
      <c r="C124" s="340" t="s">
        <v>411</v>
      </c>
      <c r="D124" s="346">
        <v>97</v>
      </c>
      <c r="E124" s="357">
        <v>97</v>
      </c>
      <c r="F124" s="357">
        <v>97</v>
      </c>
      <c r="G124" s="357">
        <v>97</v>
      </c>
      <c r="H124" s="357">
        <v>97</v>
      </c>
      <c r="I124" s="357">
        <v>97</v>
      </c>
      <c r="J124" s="357">
        <v>97</v>
      </c>
      <c r="K124" s="357">
        <v>97</v>
      </c>
      <c r="L124" s="357">
        <v>97</v>
      </c>
      <c r="M124" s="357">
        <v>97</v>
      </c>
      <c r="N124" s="357">
        <v>96</v>
      </c>
      <c r="O124" s="349">
        <v>102</v>
      </c>
      <c r="P124" s="346">
        <v>102</v>
      </c>
      <c r="Q124" s="357">
        <v>88</v>
      </c>
      <c r="R124" s="357">
        <v>87</v>
      </c>
      <c r="S124" s="357">
        <v>125</v>
      </c>
      <c r="T124" s="357">
        <v>126</v>
      </c>
      <c r="U124" s="357">
        <v>129</v>
      </c>
      <c r="V124" s="357">
        <v>128</v>
      </c>
      <c r="W124" s="357">
        <v>128</v>
      </c>
      <c r="X124" s="357">
        <v>128</v>
      </c>
      <c r="Y124" s="357">
        <v>128</v>
      </c>
      <c r="Z124" s="357">
        <v>128</v>
      </c>
      <c r="AA124" s="349">
        <v>128</v>
      </c>
      <c r="AB124" s="346">
        <v>127</v>
      </c>
      <c r="AC124" s="357">
        <v>127</v>
      </c>
      <c r="AD124" s="357">
        <v>127</v>
      </c>
      <c r="AE124" s="357">
        <v>127</v>
      </c>
      <c r="AF124" s="357">
        <v>128</v>
      </c>
      <c r="AG124" s="357">
        <v>128</v>
      </c>
      <c r="AH124" s="357">
        <v>129</v>
      </c>
      <c r="AI124" s="357">
        <v>130</v>
      </c>
      <c r="AJ124" s="357">
        <v>130</v>
      </c>
      <c r="AK124" s="357">
        <v>130</v>
      </c>
      <c r="AL124" s="357">
        <v>130</v>
      </c>
      <c r="AM124" s="349">
        <v>130</v>
      </c>
      <c r="AN124" s="346">
        <v>129</v>
      </c>
      <c r="AO124" s="357">
        <v>129</v>
      </c>
      <c r="AP124" s="357">
        <v>130</v>
      </c>
      <c r="AQ124" s="357">
        <v>130</v>
      </c>
      <c r="AR124" s="357">
        <v>130</v>
      </c>
      <c r="AS124" s="357">
        <v>129</v>
      </c>
      <c r="AT124" s="357">
        <v>128</v>
      </c>
      <c r="AU124" s="357">
        <v>128</v>
      </c>
      <c r="AV124" s="357">
        <v>127</v>
      </c>
      <c r="AW124" s="357">
        <v>127</v>
      </c>
      <c r="AX124" s="357">
        <v>124</v>
      </c>
      <c r="AY124" s="349">
        <v>124</v>
      </c>
      <c r="AZ124" s="346">
        <v>124</v>
      </c>
      <c r="BA124" s="357">
        <v>123</v>
      </c>
      <c r="BB124" s="357">
        <v>120</v>
      </c>
      <c r="BC124" s="357">
        <v>119</v>
      </c>
      <c r="BD124" s="357">
        <v>118</v>
      </c>
      <c r="BE124" s="357">
        <v>117</v>
      </c>
      <c r="BF124" s="357">
        <v>112</v>
      </c>
      <c r="BG124" s="357">
        <v>117</v>
      </c>
      <c r="BH124" s="357">
        <v>117</v>
      </c>
      <c r="BI124" s="357">
        <v>117</v>
      </c>
      <c r="BJ124" s="357">
        <v>117</v>
      </c>
      <c r="BK124" s="345">
        <v>117</v>
      </c>
      <c r="BL124" s="346">
        <v>116</v>
      </c>
      <c r="BM124" s="357">
        <v>116</v>
      </c>
      <c r="BN124" s="357">
        <v>118</v>
      </c>
      <c r="BO124" s="357">
        <v>118</v>
      </c>
      <c r="BP124" s="357">
        <v>118</v>
      </c>
      <c r="BQ124" s="357">
        <v>119</v>
      </c>
      <c r="BR124" s="357">
        <v>118</v>
      </c>
      <c r="BS124" s="357">
        <v>118</v>
      </c>
      <c r="BT124" s="357">
        <v>117</v>
      </c>
      <c r="BU124" s="357">
        <v>117</v>
      </c>
      <c r="BV124" s="357">
        <v>116</v>
      </c>
      <c r="BW124" s="345">
        <v>116</v>
      </c>
      <c r="BX124" s="346">
        <v>116</v>
      </c>
      <c r="BY124" s="357">
        <v>115</v>
      </c>
      <c r="BZ124" s="357">
        <v>120</v>
      </c>
      <c r="CA124" s="357">
        <v>119</v>
      </c>
      <c r="CB124" s="357">
        <v>120</v>
      </c>
      <c r="CC124" s="357">
        <v>120</v>
      </c>
      <c r="CD124" s="357">
        <v>120</v>
      </c>
      <c r="CE124" s="357">
        <v>120</v>
      </c>
      <c r="CF124" s="357">
        <v>120</v>
      </c>
      <c r="CG124" s="357">
        <v>120</v>
      </c>
      <c r="CH124" s="357">
        <v>119</v>
      </c>
      <c r="CI124" s="345">
        <v>119</v>
      </c>
      <c r="CJ124" s="346">
        <v>118</v>
      </c>
      <c r="CK124" s="357">
        <v>118</v>
      </c>
      <c r="CL124" s="357">
        <v>118</v>
      </c>
      <c r="CM124" s="357">
        <v>120</v>
      </c>
      <c r="CN124" s="357">
        <v>120</v>
      </c>
      <c r="CO124" s="357">
        <v>121</v>
      </c>
      <c r="CP124" s="357">
        <v>119</v>
      </c>
      <c r="CQ124" s="357">
        <v>119</v>
      </c>
      <c r="CR124" s="357">
        <v>120</v>
      </c>
      <c r="CS124" s="345">
        <v>120</v>
      </c>
      <c r="CT124" s="349">
        <v>120</v>
      </c>
      <c r="CU124" s="345">
        <v>120</v>
      </c>
      <c r="CV124" s="357">
        <v>120</v>
      </c>
      <c r="CW124" s="103">
        <v>0</v>
      </c>
      <c r="CX124" s="83">
        <v>0</v>
      </c>
      <c r="CY124" s="103">
        <v>1</v>
      </c>
      <c r="CZ124" s="83">
        <v>0.84033613445378152</v>
      </c>
    </row>
    <row r="125" spans="1:104" ht="15" outlineLevel="2">
      <c r="A125" s="371">
        <v>847</v>
      </c>
      <c r="B125" s="14" t="s">
        <v>391</v>
      </c>
      <c r="C125" s="340" t="s">
        <v>412</v>
      </c>
      <c r="D125" s="346">
        <v>680</v>
      </c>
      <c r="E125" s="357">
        <v>680</v>
      </c>
      <c r="F125" s="357">
        <v>680</v>
      </c>
      <c r="G125" s="357">
        <v>680</v>
      </c>
      <c r="H125" s="357">
        <v>680</v>
      </c>
      <c r="I125" s="357">
        <v>693</v>
      </c>
      <c r="J125" s="357">
        <v>693</v>
      </c>
      <c r="K125" s="357">
        <v>693</v>
      </c>
      <c r="L125" s="357">
        <v>693</v>
      </c>
      <c r="M125" s="357">
        <v>693</v>
      </c>
      <c r="N125" s="357">
        <v>693</v>
      </c>
      <c r="O125" s="349">
        <v>723</v>
      </c>
      <c r="P125" s="346">
        <v>720</v>
      </c>
      <c r="Q125" s="357">
        <v>618</v>
      </c>
      <c r="R125" s="357">
        <v>610</v>
      </c>
      <c r="S125" s="357">
        <v>741</v>
      </c>
      <c r="T125" s="357">
        <v>734</v>
      </c>
      <c r="U125" s="357">
        <v>737</v>
      </c>
      <c r="V125" s="357">
        <v>735</v>
      </c>
      <c r="W125" s="357">
        <v>736</v>
      </c>
      <c r="X125" s="357">
        <v>732</v>
      </c>
      <c r="Y125" s="357">
        <v>737</v>
      </c>
      <c r="Z125" s="357">
        <v>737</v>
      </c>
      <c r="AA125" s="349">
        <v>741</v>
      </c>
      <c r="AB125" s="346">
        <v>744</v>
      </c>
      <c r="AC125" s="357">
        <v>745</v>
      </c>
      <c r="AD125" s="357">
        <v>744</v>
      </c>
      <c r="AE125" s="357">
        <v>744</v>
      </c>
      <c r="AF125" s="357">
        <v>732</v>
      </c>
      <c r="AG125" s="357">
        <v>727</v>
      </c>
      <c r="AH125" s="357">
        <v>733</v>
      </c>
      <c r="AI125" s="357">
        <v>734</v>
      </c>
      <c r="AJ125" s="357">
        <v>735</v>
      </c>
      <c r="AK125" s="357">
        <v>737</v>
      </c>
      <c r="AL125" s="357">
        <v>737</v>
      </c>
      <c r="AM125" s="349">
        <v>737</v>
      </c>
      <c r="AN125" s="346">
        <v>736</v>
      </c>
      <c r="AO125" s="357">
        <v>739</v>
      </c>
      <c r="AP125" s="357">
        <v>739</v>
      </c>
      <c r="AQ125" s="357">
        <v>739</v>
      </c>
      <c r="AR125" s="357">
        <v>738</v>
      </c>
      <c r="AS125" s="357">
        <v>737</v>
      </c>
      <c r="AT125" s="357">
        <v>733</v>
      </c>
      <c r="AU125" s="357">
        <v>730</v>
      </c>
      <c r="AV125" s="357">
        <v>726</v>
      </c>
      <c r="AW125" s="357">
        <v>726</v>
      </c>
      <c r="AX125" s="357">
        <v>723</v>
      </c>
      <c r="AY125" s="349">
        <v>720</v>
      </c>
      <c r="AZ125" s="346">
        <v>719</v>
      </c>
      <c r="BA125" s="357">
        <v>717</v>
      </c>
      <c r="BB125" s="357">
        <v>715</v>
      </c>
      <c r="BC125" s="357">
        <v>710</v>
      </c>
      <c r="BD125" s="357">
        <v>705</v>
      </c>
      <c r="BE125" s="357">
        <v>702</v>
      </c>
      <c r="BF125" s="357">
        <v>688</v>
      </c>
      <c r="BG125" s="357">
        <v>681</v>
      </c>
      <c r="BH125" s="357">
        <v>681</v>
      </c>
      <c r="BI125" s="357">
        <v>681</v>
      </c>
      <c r="BJ125" s="357">
        <v>683</v>
      </c>
      <c r="BK125" s="345">
        <v>683</v>
      </c>
      <c r="BL125" s="346">
        <v>681</v>
      </c>
      <c r="BM125" s="357">
        <v>681</v>
      </c>
      <c r="BN125" s="357">
        <v>690</v>
      </c>
      <c r="BO125" s="357">
        <v>691</v>
      </c>
      <c r="BP125" s="357">
        <v>691</v>
      </c>
      <c r="BQ125" s="357">
        <v>696</v>
      </c>
      <c r="BR125" s="357">
        <v>687</v>
      </c>
      <c r="BS125" s="357">
        <v>688</v>
      </c>
      <c r="BT125" s="357">
        <v>687</v>
      </c>
      <c r="BU125" s="357">
        <v>687</v>
      </c>
      <c r="BV125" s="357">
        <v>684</v>
      </c>
      <c r="BW125" s="345">
        <v>683</v>
      </c>
      <c r="BX125" s="346">
        <v>692</v>
      </c>
      <c r="BY125" s="357">
        <v>688</v>
      </c>
      <c r="BZ125" s="357">
        <v>748</v>
      </c>
      <c r="CA125" s="357">
        <v>740</v>
      </c>
      <c r="CB125" s="357">
        <v>741</v>
      </c>
      <c r="CC125" s="357">
        <v>740</v>
      </c>
      <c r="CD125" s="357">
        <v>736</v>
      </c>
      <c r="CE125" s="357">
        <v>735</v>
      </c>
      <c r="CF125" s="357">
        <v>734</v>
      </c>
      <c r="CG125" s="357">
        <v>738</v>
      </c>
      <c r="CH125" s="357">
        <v>737</v>
      </c>
      <c r="CI125" s="345">
        <v>721</v>
      </c>
      <c r="CJ125" s="346">
        <v>720</v>
      </c>
      <c r="CK125" s="357">
        <v>719</v>
      </c>
      <c r="CL125" s="357">
        <v>717</v>
      </c>
      <c r="CM125" s="357">
        <v>730</v>
      </c>
      <c r="CN125" s="357">
        <v>731</v>
      </c>
      <c r="CO125" s="357">
        <v>730</v>
      </c>
      <c r="CP125" s="357">
        <v>734</v>
      </c>
      <c r="CQ125" s="357">
        <v>739</v>
      </c>
      <c r="CR125" s="357">
        <v>743</v>
      </c>
      <c r="CS125" s="345">
        <v>740</v>
      </c>
      <c r="CT125" s="349">
        <v>745</v>
      </c>
      <c r="CU125" s="345">
        <v>739</v>
      </c>
      <c r="CV125" s="357">
        <v>735</v>
      </c>
      <c r="CW125" s="103">
        <v>-4</v>
      </c>
      <c r="CX125" s="83">
        <v>-0.54421768707482987</v>
      </c>
      <c r="CY125" s="103">
        <v>14</v>
      </c>
      <c r="CZ125" s="83">
        <v>1.9417475728155338</v>
      </c>
    </row>
    <row r="126" spans="1:104" ht="15" outlineLevel="2">
      <c r="A126" s="371">
        <v>856</v>
      </c>
      <c r="B126" s="14" t="s">
        <v>391</v>
      </c>
      <c r="C126" s="340" t="s">
        <v>413</v>
      </c>
      <c r="D126" s="346">
        <v>73</v>
      </c>
      <c r="E126" s="357">
        <v>73</v>
      </c>
      <c r="F126" s="357">
        <v>73</v>
      </c>
      <c r="G126" s="357">
        <v>73</v>
      </c>
      <c r="H126" s="357">
        <v>73</v>
      </c>
      <c r="I126" s="357">
        <v>76</v>
      </c>
      <c r="J126" s="357">
        <v>76</v>
      </c>
      <c r="K126" s="357">
        <v>76</v>
      </c>
      <c r="L126" s="357">
        <v>76</v>
      </c>
      <c r="M126" s="357">
        <v>76</v>
      </c>
      <c r="N126" s="357">
        <v>76</v>
      </c>
      <c r="O126" s="349">
        <v>80</v>
      </c>
      <c r="P126" s="346">
        <v>78</v>
      </c>
      <c r="Q126" s="357">
        <v>70</v>
      </c>
      <c r="R126" s="357">
        <v>70</v>
      </c>
      <c r="S126" s="357">
        <v>117</v>
      </c>
      <c r="T126" s="357">
        <v>114</v>
      </c>
      <c r="U126" s="357">
        <v>118</v>
      </c>
      <c r="V126" s="357">
        <v>118</v>
      </c>
      <c r="W126" s="357">
        <v>117</v>
      </c>
      <c r="X126" s="357">
        <v>117</v>
      </c>
      <c r="Y126" s="357">
        <v>120</v>
      </c>
      <c r="Z126" s="357">
        <v>120</v>
      </c>
      <c r="AA126" s="349">
        <v>123</v>
      </c>
      <c r="AB126" s="346">
        <v>123</v>
      </c>
      <c r="AC126" s="357">
        <v>123</v>
      </c>
      <c r="AD126" s="357">
        <v>124</v>
      </c>
      <c r="AE126" s="357">
        <v>124</v>
      </c>
      <c r="AF126" s="357">
        <v>125</v>
      </c>
      <c r="AG126" s="357">
        <v>123</v>
      </c>
      <c r="AH126" s="357">
        <v>124</v>
      </c>
      <c r="AI126" s="357">
        <v>124</v>
      </c>
      <c r="AJ126" s="357">
        <v>124</v>
      </c>
      <c r="AK126" s="357">
        <v>123</v>
      </c>
      <c r="AL126" s="357">
        <v>123</v>
      </c>
      <c r="AM126" s="349">
        <v>123</v>
      </c>
      <c r="AN126" s="346">
        <v>123</v>
      </c>
      <c r="AO126" s="357">
        <v>123</v>
      </c>
      <c r="AP126" s="357">
        <v>123</v>
      </c>
      <c r="AQ126" s="357">
        <v>123</v>
      </c>
      <c r="AR126" s="357">
        <v>122</v>
      </c>
      <c r="AS126" s="357">
        <v>122</v>
      </c>
      <c r="AT126" s="357">
        <v>122</v>
      </c>
      <c r="AU126" s="357">
        <v>117</v>
      </c>
      <c r="AV126" s="357">
        <v>117</v>
      </c>
      <c r="AW126" s="357">
        <v>116</v>
      </c>
      <c r="AX126" s="357">
        <v>116</v>
      </c>
      <c r="AY126" s="349">
        <v>116</v>
      </c>
      <c r="AZ126" s="346">
        <v>116</v>
      </c>
      <c r="BA126" s="357">
        <v>113</v>
      </c>
      <c r="BB126" s="357">
        <v>112</v>
      </c>
      <c r="BC126" s="357">
        <v>110</v>
      </c>
      <c r="BD126" s="357">
        <v>110</v>
      </c>
      <c r="BE126" s="357">
        <v>110</v>
      </c>
      <c r="BF126" s="357">
        <v>107</v>
      </c>
      <c r="BG126" s="357">
        <v>108</v>
      </c>
      <c r="BH126" s="357">
        <v>108</v>
      </c>
      <c r="BI126" s="357">
        <v>108</v>
      </c>
      <c r="BJ126" s="357">
        <v>110</v>
      </c>
      <c r="BK126" s="345">
        <v>110</v>
      </c>
      <c r="BL126" s="346">
        <v>110</v>
      </c>
      <c r="BM126" s="357">
        <v>110</v>
      </c>
      <c r="BN126" s="357">
        <v>114</v>
      </c>
      <c r="BO126" s="357">
        <v>114</v>
      </c>
      <c r="BP126" s="357">
        <v>114</v>
      </c>
      <c r="BQ126" s="357">
        <v>115</v>
      </c>
      <c r="BR126" s="357">
        <v>115</v>
      </c>
      <c r="BS126" s="357">
        <v>116</v>
      </c>
      <c r="BT126" s="357">
        <v>114</v>
      </c>
      <c r="BU126" s="357">
        <v>114</v>
      </c>
      <c r="BV126" s="357">
        <v>114</v>
      </c>
      <c r="BW126" s="345">
        <v>114</v>
      </c>
      <c r="BX126" s="346">
        <v>114</v>
      </c>
      <c r="BY126" s="357">
        <v>114</v>
      </c>
      <c r="BZ126" s="357">
        <v>122</v>
      </c>
      <c r="CA126" s="357">
        <v>118</v>
      </c>
      <c r="CB126" s="357">
        <v>118</v>
      </c>
      <c r="CC126" s="357">
        <v>115</v>
      </c>
      <c r="CD126" s="357">
        <v>115</v>
      </c>
      <c r="CE126" s="357">
        <v>115</v>
      </c>
      <c r="CF126" s="357">
        <v>115</v>
      </c>
      <c r="CG126" s="357">
        <v>116</v>
      </c>
      <c r="CH126" s="357">
        <v>114</v>
      </c>
      <c r="CI126" s="345">
        <v>113</v>
      </c>
      <c r="CJ126" s="346">
        <v>113</v>
      </c>
      <c r="CK126" s="357">
        <v>112</v>
      </c>
      <c r="CL126" s="357">
        <v>116</v>
      </c>
      <c r="CM126" s="357">
        <v>118</v>
      </c>
      <c r="CN126" s="357">
        <v>118</v>
      </c>
      <c r="CO126" s="357">
        <v>121</v>
      </c>
      <c r="CP126" s="357">
        <v>121</v>
      </c>
      <c r="CQ126" s="357">
        <v>121</v>
      </c>
      <c r="CR126" s="357">
        <v>121</v>
      </c>
      <c r="CS126" s="345">
        <v>120</v>
      </c>
      <c r="CT126" s="349">
        <v>119</v>
      </c>
      <c r="CU126" s="345">
        <v>119</v>
      </c>
      <c r="CV126" s="357">
        <v>119</v>
      </c>
      <c r="CW126" s="103">
        <v>0</v>
      </c>
      <c r="CX126" s="83">
        <v>0</v>
      </c>
      <c r="CY126" s="103">
        <v>6</v>
      </c>
      <c r="CZ126" s="83">
        <v>5.3097345132743365</v>
      </c>
    </row>
    <row r="127" spans="1:104" ht="15" outlineLevel="2">
      <c r="A127" s="371">
        <v>861</v>
      </c>
      <c r="B127" s="14" t="s">
        <v>391</v>
      </c>
      <c r="C127" s="340" t="s">
        <v>414</v>
      </c>
      <c r="D127" s="346">
        <v>96</v>
      </c>
      <c r="E127" s="357">
        <v>96</v>
      </c>
      <c r="F127" s="357">
        <v>96</v>
      </c>
      <c r="G127" s="357">
        <v>96</v>
      </c>
      <c r="H127" s="357">
        <v>96</v>
      </c>
      <c r="I127" s="357">
        <v>97</v>
      </c>
      <c r="J127" s="357">
        <v>97</v>
      </c>
      <c r="K127" s="357">
        <v>97</v>
      </c>
      <c r="L127" s="357">
        <v>97</v>
      </c>
      <c r="M127" s="357">
        <v>97</v>
      </c>
      <c r="N127" s="357">
        <v>97</v>
      </c>
      <c r="O127" s="349">
        <v>101</v>
      </c>
      <c r="P127" s="346">
        <v>101</v>
      </c>
      <c r="Q127" s="357">
        <v>89</v>
      </c>
      <c r="R127" s="357">
        <v>88</v>
      </c>
      <c r="S127" s="357">
        <v>141</v>
      </c>
      <c r="T127" s="357">
        <v>141</v>
      </c>
      <c r="U127" s="357">
        <v>144</v>
      </c>
      <c r="V127" s="357">
        <v>143</v>
      </c>
      <c r="W127" s="357">
        <v>141</v>
      </c>
      <c r="X127" s="357">
        <v>141</v>
      </c>
      <c r="Y127" s="357">
        <v>142</v>
      </c>
      <c r="Z127" s="357">
        <v>141</v>
      </c>
      <c r="AA127" s="349">
        <v>141</v>
      </c>
      <c r="AB127" s="346">
        <v>141</v>
      </c>
      <c r="AC127" s="357">
        <v>141</v>
      </c>
      <c r="AD127" s="357">
        <v>142</v>
      </c>
      <c r="AE127" s="357">
        <v>142</v>
      </c>
      <c r="AF127" s="357">
        <v>147</v>
      </c>
      <c r="AG127" s="357">
        <v>146</v>
      </c>
      <c r="AH127" s="357">
        <v>146</v>
      </c>
      <c r="AI127" s="357">
        <v>147</v>
      </c>
      <c r="AJ127" s="357">
        <v>149</v>
      </c>
      <c r="AK127" s="357">
        <v>150</v>
      </c>
      <c r="AL127" s="357">
        <v>150</v>
      </c>
      <c r="AM127" s="349">
        <v>150</v>
      </c>
      <c r="AN127" s="346">
        <v>150</v>
      </c>
      <c r="AO127" s="357">
        <v>151</v>
      </c>
      <c r="AP127" s="357">
        <v>151</v>
      </c>
      <c r="AQ127" s="357">
        <v>150</v>
      </c>
      <c r="AR127" s="357">
        <v>150</v>
      </c>
      <c r="AS127" s="357">
        <v>150</v>
      </c>
      <c r="AT127" s="357">
        <v>149</v>
      </c>
      <c r="AU127" s="357">
        <v>146</v>
      </c>
      <c r="AV127" s="357">
        <v>146</v>
      </c>
      <c r="AW127" s="357">
        <v>145</v>
      </c>
      <c r="AX127" s="357">
        <v>143</v>
      </c>
      <c r="AY127" s="349">
        <v>143</v>
      </c>
      <c r="AZ127" s="346">
        <v>143</v>
      </c>
      <c r="BA127" s="357">
        <v>143</v>
      </c>
      <c r="BB127" s="357">
        <v>141</v>
      </c>
      <c r="BC127" s="357">
        <v>141</v>
      </c>
      <c r="BD127" s="357">
        <v>141</v>
      </c>
      <c r="BE127" s="357">
        <v>141</v>
      </c>
      <c r="BF127" s="357">
        <v>138</v>
      </c>
      <c r="BG127" s="357">
        <v>142</v>
      </c>
      <c r="BH127" s="357">
        <v>142</v>
      </c>
      <c r="BI127" s="357">
        <v>142</v>
      </c>
      <c r="BJ127" s="357">
        <v>142</v>
      </c>
      <c r="BK127" s="345">
        <v>142</v>
      </c>
      <c r="BL127" s="346">
        <v>141</v>
      </c>
      <c r="BM127" s="357">
        <v>141</v>
      </c>
      <c r="BN127" s="357">
        <v>145</v>
      </c>
      <c r="BO127" s="357">
        <v>146</v>
      </c>
      <c r="BP127" s="357">
        <v>146</v>
      </c>
      <c r="BQ127" s="357">
        <v>148</v>
      </c>
      <c r="BR127" s="357">
        <v>144</v>
      </c>
      <c r="BS127" s="357">
        <v>145</v>
      </c>
      <c r="BT127" s="357">
        <v>143</v>
      </c>
      <c r="BU127" s="357">
        <v>143</v>
      </c>
      <c r="BV127" s="357">
        <v>144</v>
      </c>
      <c r="BW127" s="345">
        <v>145</v>
      </c>
      <c r="BX127" s="346">
        <v>144</v>
      </c>
      <c r="BY127" s="357">
        <v>143</v>
      </c>
      <c r="BZ127" s="357">
        <v>149</v>
      </c>
      <c r="CA127" s="357">
        <v>151</v>
      </c>
      <c r="CB127" s="357">
        <v>152</v>
      </c>
      <c r="CC127" s="357">
        <v>150</v>
      </c>
      <c r="CD127" s="357">
        <v>149</v>
      </c>
      <c r="CE127" s="357">
        <v>149</v>
      </c>
      <c r="CF127" s="357">
        <v>149</v>
      </c>
      <c r="CG127" s="357">
        <v>151</v>
      </c>
      <c r="CH127" s="357">
        <v>150</v>
      </c>
      <c r="CI127" s="345">
        <v>148</v>
      </c>
      <c r="CJ127" s="346">
        <v>147</v>
      </c>
      <c r="CK127" s="357">
        <v>147</v>
      </c>
      <c r="CL127" s="357">
        <v>143</v>
      </c>
      <c r="CM127" s="357">
        <v>144</v>
      </c>
      <c r="CN127" s="357">
        <v>144</v>
      </c>
      <c r="CO127" s="357">
        <v>143</v>
      </c>
      <c r="CP127" s="357">
        <v>141</v>
      </c>
      <c r="CQ127" s="357">
        <v>146</v>
      </c>
      <c r="CR127" s="357">
        <v>147</v>
      </c>
      <c r="CS127" s="345">
        <v>146</v>
      </c>
      <c r="CT127" s="349">
        <v>146</v>
      </c>
      <c r="CU127" s="345">
        <v>146</v>
      </c>
      <c r="CV127" s="357">
        <v>145</v>
      </c>
      <c r="CW127" s="103">
        <v>-1</v>
      </c>
      <c r="CX127" s="83">
        <v>-0.68965517241379315</v>
      </c>
      <c r="CY127" s="103">
        <v>-3</v>
      </c>
      <c r="CZ127" s="83">
        <v>-2.0270270270270272</v>
      </c>
    </row>
    <row r="128" spans="1:104" ht="15" outlineLevel="1">
      <c r="A128" s="123" t="s">
        <v>784</v>
      </c>
      <c r="B128" s="25"/>
      <c r="C128" s="26"/>
      <c r="D128" s="43">
        <v>49896</v>
      </c>
      <c r="E128" s="44">
        <v>50079</v>
      </c>
      <c r="F128" s="44">
        <v>50081</v>
      </c>
      <c r="G128" s="44">
        <v>49987</v>
      </c>
      <c r="H128" s="44">
        <v>49822</v>
      </c>
      <c r="I128" s="44">
        <v>53955</v>
      </c>
      <c r="J128" s="44">
        <v>53968</v>
      </c>
      <c r="K128" s="44">
        <v>54329</v>
      </c>
      <c r="L128" s="44">
        <v>54293</v>
      </c>
      <c r="M128" s="44">
        <v>54305</v>
      </c>
      <c r="N128" s="44">
        <v>54058</v>
      </c>
      <c r="O128" s="231">
        <v>55380</v>
      </c>
      <c r="P128" s="43">
        <v>55111</v>
      </c>
      <c r="Q128" s="44">
        <v>49108</v>
      </c>
      <c r="R128" s="44">
        <v>48434</v>
      </c>
      <c r="S128" s="44">
        <v>62973</v>
      </c>
      <c r="T128" s="44">
        <v>62108</v>
      </c>
      <c r="U128" s="44">
        <v>62966</v>
      </c>
      <c r="V128" s="44">
        <v>62258</v>
      </c>
      <c r="W128" s="44">
        <v>62001</v>
      </c>
      <c r="X128" s="44">
        <v>61857</v>
      </c>
      <c r="Y128" s="44">
        <v>62280</v>
      </c>
      <c r="Z128" s="44">
        <v>62203</v>
      </c>
      <c r="AA128" s="231">
        <v>62281</v>
      </c>
      <c r="AB128" s="43">
        <v>62220</v>
      </c>
      <c r="AC128" s="44">
        <v>62200</v>
      </c>
      <c r="AD128" s="44">
        <v>62357</v>
      </c>
      <c r="AE128" s="44">
        <v>62332</v>
      </c>
      <c r="AF128" s="44">
        <v>62549</v>
      </c>
      <c r="AG128" s="44">
        <v>62433</v>
      </c>
      <c r="AH128" s="44">
        <v>62488</v>
      </c>
      <c r="AI128" s="44">
        <v>62526</v>
      </c>
      <c r="AJ128" s="44">
        <v>62546</v>
      </c>
      <c r="AK128" s="44">
        <v>62512</v>
      </c>
      <c r="AL128" s="44">
        <v>62377</v>
      </c>
      <c r="AM128" s="231">
        <v>62313</v>
      </c>
      <c r="AN128" s="43">
        <v>62201</v>
      </c>
      <c r="AO128" s="44">
        <v>62144</v>
      </c>
      <c r="AP128" s="44">
        <v>62081</v>
      </c>
      <c r="AQ128" s="44">
        <v>61889</v>
      </c>
      <c r="AR128" s="44">
        <v>61812</v>
      </c>
      <c r="AS128" s="44">
        <v>61725</v>
      </c>
      <c r="AT128" s="44">
        <v>61576</v>
      </c>
      <c r="AU128" s="44">
        <v>62291</v>
      </c>
      <c r="AV128" s="44">
        <v>62204</v>
      </c>
      <c r="AW128" s="44">
        <v>62116</v>
      </c>
      <c r="AX128" s="44">
        <v>61955</v>
      </c>
      <c r="AY128" s="231">
        <v>61876</v>
      </c>
      <c r="AZ128" s="43">
        <v>61739</v>
      </c>
      <c r="BA128" s="44">
        <v>62049</v>
      </c>
      <c r="BB128" s="44">
        <v>61738</v>
      </c>
      <c r="BC128" s="44">
        <v>61648</v>
      </c>
      <c r="BD128" s="44">
        <v>64613</v>
      </c>
      <c r="BE128" s="44">
        <v>64453</v>
      </c>
      <c r="BF128" s="44">
        <v>63439</v>
      </c>
      <c r="BG128" s="44">
        <v>63379</v>
      </c>
      <c r="BH128" s="44">
        <v>63292</v>
      </c>
      <c r="BI128" s="44">
        <v>63219</v>
      </c>
      <c r="BJ128" s="44">
        <v>63125</v>
      </c>
      <c r="BK128" s="56">
        <v>63037</v>
      </c>
      <c r="BL128" s="43">
        <v>62508</v>
      </c>
      <c r="BM128" s="44">
        <v>62380</v>
      </c>
      <c r="BN128" s="44">
        <v>63631</v>
      </c>
      <c r="BO128" s="44">
        <v>63681</v>
      </c>
      <c r="BP128" s="44">
        <v>63681</v>
      </c>
      <c r="BQ128" s="44">
        <v>63697</v>
      </c>
      <c r="BR128" s="44">
        <v>62988</v>
      </c>
      <c r="BS128" s="44">
        <v>63005</v>
      </c>
      <c r="BT128" s="44">
        <v>62837</v>
      </c>
      <c r="BU128" s="44">
        <v>62609</v>
      </c>
      <c r="BV128" s="44">
        <v>62559</v>
      </c>
      <c r="BW128" s="56">
        <v>62536</v>
      </c>
      <c r="BX128" s="43">
        <v>62635</v>
      </c>
      <c r="BY128" s="44">
        <v>62459</v>
      </c>
      <c r="BZ128" s="44">
        <v>65548</v>
      </c>
      <c r="CA128" s="44">
        <v>65079</v>
      </c>
      <c r="CB128" s="44">
        <v>65109</v>
      </c>
      <c r="CC128" s="44">
        <v>64920</v>
      </c>
      <c r="CD128" s="44">
        <v>64561</v>
      </c>
      <c r="CE128" s="44">
        <v>64369</v>
      </c>
      <c r="CF128" s="44">
        <v>64163</v>
      </c>
      <c r="CG128" s="44">
        <v>64216</v>
      </c>
      <c r="CH128" s="44">
        <v>63892</v>
      </c>
      <c r="CI128" s="56">
        <v>63193</v>
      </c>
      <c r="CJ128" s="43">
        <v>63094</v>
      </c>
      <c r="CK128" s="44">
        <v>63020</v>
      </c>
      <c r="CL128" s="44">
        <v>63100</v>
      </c>
      <c r="CM128" s="44">
        <v>63669</v>
      </c>
      <c r="CN128" s="44">
        <v>63570</v>
      </c>
      <c r="CO128" s="44">
        <v>63505</v>
      </c>
      <c r="CP128" s="44">
        <v>63387</v>
      </c>
      <c r="CQ128" s="44">
        <v>63731</v>
      </c>
      <c r="CR128" s="44">
        <v>63674</v>
      </c>
      <c r="CS128" s="56">
        <v>63478</v>
      </c>
      <c r="CT128" s="231">
        <v>63484</v>
      </c>
      <c r="CU128" s="44">
        <v>63331</v>
      </c>
      <c r="CV128" s="44">
        <v>63012</v>
      </c>
      <c r="CW128" s="103">
        <v>-319</v>
      </c>
      <c r="CX128" s="83">
        <v>-0.50625277724877804</v>
      </c>
      <c r="CY128" s="103">
        <v>-181</v>
      </c>
      <c r="CZ128" s="83">
        <v>-0.28642412925482252</v>
      </c>
    </row>
    <row r="129" spans="1:104" ht="15" customHeight="1" outlineLevel="2">
      <c r="A129" s="371">
        <v>1</v>
      </c>
      <c r="B129" s="14" t="s">
        <v>784</v>
      </c>
      <c r="C129" s="340" t="s">
        <v>416</v>
      </c>
      <c r="D129" s="346">
        <v>37302</v>
      </c>
      <c r="E129" s="357">
        <v>37501</v>
      </c>
      <c r="F129" s="357">
        <v>37501</v>
      </c>
      <c r="G129" s="357">
        <v>37405</v>
      </c>
      <c r="H129" s="357">
        <v>37283</v>
      </c>
      <c r="I129" s="357">
        <v>40625</v>
      </c>
      <c r="J129" s="357">
        <v>40659</v>
      </c>
      <c r="K129" s="357">
        <v>41019</v>
      </c>
      <c r="L129" s="357">
        <v>40996</v>
      </c>
      <c r="M129" s="357">
        <v>41011</v>
      </c>
      <c r="N129" s="357">
        <v>40812</v>
      </c>
      <c r="O129" s="349">
        <v>41855</v>
      </c>
      <c r="P129" s="346">
        <v>41660</v>
      </c>
      <c r="Q129" s="357">
        <v>37348</v>
      </c>
      <c r="R129" s="357">
        <v>36856</v>
      </c>
      <c r="S129" s="357">
        <v>47843</v>
      </c>
      <c r="T129" s="357">
        <v>47236</v>
      </c>
      <c r="U129" s="357">
        <v>47947</v>
      </c>
      <c r="V129" s="357">
        <v>47423</v>
      </c>
      <c r="W129" s="357">
        <v>47172</v>
      </c>
      <c r="X129" s="357">
        <v>47065</v>
      </c>
      <c r="Y129" s="357">
        <v>47375</v>
      </c>
      <c r="Z129" s="357">
        <v>47341</v>
      </c>
      <c r="AA129" s="349">
        <v>47392</v>
      </c>
      <c r="AB129" s="346">
        <v>47366</v>
      </c>
      <c r="AC129" s="357">
        <v>47335</v>
      </c>
      <c r="AD129" s="357">
        <v>47485</v>
      </c>
      <c r="AE129" s="357">
        <v>47460</v>
      </c>
      <c r="AF129" s="357">
        <v>47657</v>
      </c>
      <c r="AG129" s="357">
        <v>47602</v>
      </c>
      <c r="AH129" s="357">
        <v>47648</v>
      </c>
      <c r="AI129" s="357">
        <v>47714</v>
      </c>
      <c r="AJ129" s="357">
        <v>47738</v>
      </c>
      <c r="AK129" s="357">
        <v>47724</v>
      </c>
      <c r="AL129" s="357">
        <v>47621</v>
      </c>
      <c r="AM129" s="349">
        <v>47573</v>
      </c>
      <c r="AN129" s="346">
        <v>47486</v>
      </c>
      <c r="AO129" s="357">
        <v>47448</v>
      </c>
      <c r="AP129" s="357">
        <v>47412</v>
      </c>
      <c r="AQ129" s="357">
        <v>47266</v>
      </c>
      <c r="AR129" s="357">
        <v>47231</v>
      </c>
      <c r="AS129" s="357">
        <v>47169</v>
      </c>
      <c r="AT129" s="357">
        <v>47070</v>
      </c>
      <c r="AU129" s="357">
        <v>47848</v>
      </c>
      <c r="AV129" s="357">
        <v>47803</v>
      </c>
      <c r="AW129" s="357">
        <v>47739</v>
      </c>
      <c r="AX129" s="357">
        <v>47623</v>
      </c>
      <c r="AY129" s="349">
        <v>47571</v>
      </c>
      <c r="AZ129" s="346">
        <v>47466</v>
      </c>
      <c r="BA129" s="357">
        <v>47826</v>
      </c>
      <c r="BB129" s="357">
        <v>47602</v>
      </c>
      <c r="BC129" s="357">
        <v>47539</v>
      </c>
      <c r="BD129" s="357">
        <v>50551</v>
      </c>
      <c r="BE129" s="357">
        <v>50414</v>
      </c>
      <c r="BF129" s="357">
        <v>49623</v>
      </c>
      <c r="BG129" s="357">
        <v>49523</v>
      </c>
      <c r="BH129" s="357">
        <v>49457</v>
      </c>
      <c r="BI129" s="357">
        <v>49399</v>
      </c>
      <c r="BJ129" s="357">
        <v>49310</v>
      </c>
      <c r="BK129" s="345">
        <v>49238</v>
      </c>
      <c r="BL129" s="346">
        <v>48566</v>
      </c>
      <c r="BM129" s="357">
        <v>48466</v>
      </c>
      <c r="BN129" s="357">
        <v>49364</v>
      </c>
      <c r="BO129" s="357">
        <v>49405</v>
      </c>
      <c r="BP129" s="357">
        <v>49405</v>
      </c>
      <c r="BQ129" s="357">
        <v>49375</v>
      </c>
      <c r="BR129" s="357">
        <v>48843</v>
      </c>
      <c r="BS129" s="357">
        <v>48854</v>
      </c>
      <c r="BT129" s="357">
        <v>48725</v>
      </c>
      <c r="BU129" s="357">
        <v>48551</v>
      </c>
      <c r="BV129" s="357">
        <v>48577</v>
      </c>
      <c r="BW129" s="345">
        <v>48557</v>
      </c>
      <c r="BX129" s="346">
        <v>48572</v>
      </c>
      <c r="BY129" s="357">
        <v>48465</v>
      </c>
      <c r="BZ129" s="357">
        <v>50627</v>
      </c>
      <c r="CA129" s="357">
        <v>50205</v>
      </c>
      <c r="CB129" s="357">
        <v>50203</v>
      </c>
      <c r="CC129" s="357">
        <v>50031</v>
      </c>
      <c r="CD129" s="357">
        <v>49723</v>
      </c>
      <c r="CE129" s="357">
        <v>49585</v>
      </c>
      <c r="CF129" s="357">
        <v>49430</v>
      </c>
      <c r="CG129" s="357">
        <v>49448</v>
      </c>
      <c r="CH129" s="357">
        <v>49225</v>
      </c>
      <c r="CI129" s="345">
        <v>48718</v>
      </c>
      <c r="CJ129" s="346">
        <v>48694</v>
      </c>
      <c r="CK129" s="357">
        <v>48617</v>
      </c>
      <c r="CL129" s="357">
        <v>48702</v>
      </c>
      <c r="CM129" s="357">
        <v>49146</v>
      </c>
      <c r="CN129" s="357">
        <v>49093</v>
      </c>
      <c r="CO129" s="357">
        <v>49036</v>
      </c>
      <c r="CP129" s="357">
        <v>48943</v>
      </c>
      <c r="CQ129" s="357">
        <v>49163</v>
      </c>
      <c r="CR129" s="357">
        <v>49111</v>
      </c>
      <c r="CS129" s="345">
        <v>48973</v>
      </c>
      <c r="CT129" s="349">
        <v>48974</v>
      </c>
      <c r="CU129" s="345">
        <v>48864</v>
      </c>
      <c r="CV129" s="357">
        <v>48636</v>
      </c>
      <c r="CW129" s="103">
        <v>-228</v>
      </c>
      <c r="CX129" s="83">
        <v>-0.46878855169010614</v>
      </c>
      <c r="CY129" s="103">
        <v>-82</v>
      </c>
      <c r="CZ129" s="83">
        <v>-0.16831561229935546</v>
      </c>
    </row>
    <row r="130" spans="1:104" ht="15" customHeight="1" outlineLevel="2">
      <c r="A130" s="371">
        <v>79</v>
      </c>
      <c r="B130" s="14" t="s">
        <v>784</v>
      </c>
      <c r="C130" s="340" t="s">
        <v>417</v>
      </c>
      <c r="D130" s="346">
        <v>338</v>
      </c>
      <c r="E130" s="357">
        <v>338</v>
      </c>
      <c r="F130" s="357">
        <v>338</v>
      </c>
      <c r="G130" s="357">
        <v>337</v>
      </c>
      <c r="H130" s="357">
        <v>336</v>
      </c>
      <c r="I130" s="357">
        <v>365</v>
      </c>
      <c r="J130" s="357">
        <v>364</v>
      </c>
      <c r="K130" s="357">
        <v>365</v>
      </c>
      <c r="L130" s="357">
        <v>365</v>
      </c>
      <c r="M130" s="357">
        <v>365</v>
      </c>
      <c r="N130" s="357">
        <v>364</v>
      </c>
      <c r="O130" s="349">
        <v>365</v>
      </c>
      <c r="P130" s="346">
        <v>364</v>
      </c>
      <c r="Q130" s="357">
        <v>326</v>
      </c>
      <c r="R130" s="357">
        <v>321</v>
      </c>
      <c r="S130" s="357">
        <v>479</v>
      </c>
      <c r="T130" s="357">
        <v>468</v>
      </c>
      <c r="U130" s="357">
        <v>477</v>
      </c>
      <c r="V130" s="357">
        <v>473</v>
      </c>
      <c r="W130" s="357">
        <v>474</v>
      </c>
      <c r="X130" s="357">
        <v>474</v>
      </c>
      <c r="Y130" s="357">
        <v>477</v>
      </c>
      <c r="Z130" s="357">
        <v>477</v>
      </c>
      <c r="AA130" s="349">
        <v>477</v>
      </c>
      <c r="AB130" s="346">
        <v>477</v>
      </c>
      <c r="AC130" s="357">
        <v>480</v>
      </c>
      <c r="AD130" s="357">
        <v>480</v>
      </c>
      <c r="AE130" s="357">
        <v>480</v>
      </c>
      <c r="AF130" s="357">
        <v>479</v>
      </c>
      <c r="AG130" s="357">
        <v>477</v>
      </c>
      <c r="AH130" s="357">
        <v>473</v>
      </c>
      <c r="AI130" s="357">
        <v>473</v>
      </c>
      <c r="AJ130" s="357">
        <v>474</v>
      </c>
      <c r="AK130" s="357">
        <v>473</v>
      </c>
      <c r="AL130" s="357">
        <v>472</v>
      </c>
      <c r="AM130" s="349">
        <v>471</v>
      </c>
      <c r="AN130" s="346">
        <v>470</v>
      </c>
      <c r="AO130" s="357">
        <v>471</v>
      </c>
      <c r="AP130" s="357">
        <v>468</v>
      </c>
      <c r="AQ130" s="357">
        <v>466</v>
      </c>
      <c r="AR130" s="357">
        <v>465</v>
      </c>
      <c r="AS130" s="357">
        <v>463</v>
      </c>
      <c r="AT130" s="357">
        <v>463</v>
      </c>
      <c r="AU130" s="357">
        <v>460</v>
      </c>
      <c r="AV130" s="357">
        <v>459</v>
      </c>
      <c r="AW130" s="357">
        <v>458</v>
      </c>
      <c r="AX130" s="357">
        <v>457</v>
      </c>
      <c r="AY130" s="349">
        <v>457</v>
      </c>
      <c r="AZ130" s="346">
        <v>456</v>
      </c>
      <c r="BA130" s="357">
        <v>455</v>
      </c>
      <c r="BB130" s="357">
        <v>455</v>
      </c>
      <c r="BC130" s="357">
        <v>455</v>
      </c>
      <c r="BD130" s="357">
        <v>452</v>
      </c>
      <c r="BE130" s="357">
        <v>452</v>
      </c>
      <c r="BF130" s="357">
        <v>448</v>
      </c>
      <c r="BG130" s="357">
        <v>450</v>
      </c>
      <c r="BH130" s="357">
        <v>449</v>
      </c>
      <c r="BI130" s="357">
        <v>449</v>
      </c>
      <c r="BJ130" s="357">
        <v>451</v>
      </c>
      <c r="BK130" s="345">
        <v>450</v>
      </c>
      <c r="BL130" s="346">
        <v>448</v>
      </c>
      <c r="BM130" s="357">
        <v>447</v>
      </c>
      <c r="BN130" s="357">
        <v>456</v>
      </c>
      <c r="BO130" s="357">
        <v>457</v>
      </c>
      <c r="BP130" s="357">
        <v>457</v>
      </c>
      <c r="BQ130" s="357">
        <v>455</v>
      </c>
      <c r="BR130" s="357">
        <v>452</v>
      </c>
      <c r="BS130" s="357">
        <v>451</v>
      </c>
      <c r="BT130" s="357">
        <v>449</v>
      </c>
      <c r="BU130" s="357">
        <v>447</v>
      </c>
      <c r="BV130" s="357">
        <v>449</v>
      </c>
      <c r="BW130" s="345">
        <v>449</v>
      </c>
      <c r="BX130" s="346">
        <v>449</v>
      </c>
      <c r="BY130" s="357">
        <v>449</v>
      </c>
      <c r="BZ130" s="357">
        <v>471</v>
      </c>
      <c r="CA130" s="357">
        <v>470</v>
      </c>
      <c r="CB130" s="357">
        <v>472</v>
      </c>
      <c r="CC130" s="357">
        <v>473</v>
      </c>
      <c r="CD130" s="357">
        <v>472</v>
      </c>
      <c r="CE130" s="357">
        <v>467</v>
      </c>
      <c r="CF130" s="357">
        <v>464</v>
      </c>
      <c r="CG130" s="357">
        <v>463</v>
      </c>
      <c r="CH130" s="357">
        <v>460</v>
      </c>
      <c r="CI130" s="345">
        <v>455</v>
      </c>
      <c r="CJ130" s="346">
        <v>453</v>
      </c>
      <c r="CK130" s="357">
        <v>454</v>
      </c>
      <c r="CL130" s="357">
        <v>451</v>
      </c>
      <c r="CM130" s="357">
        <v>452</v>
      </c>
      <c r="CN130" s="357">
        <v>454</v>
      </c>
      <c r="CO130" s="357">
        <v>455</v>
      </c>
      <c r="CP130" s="357">
        <v>459</v>
      </c>
      <c r="CQ130" s="357">
        <v>464</v>
      </c>
      <c r="CR130" s="357">
        <v>465</v>
      </c>
      <c r="CS130" s="345">
        <v>464</v>
      </c>
      <c r="CT130" s="349">
        <v>462</v>
      </c>
      <c r="CU130" s="345">
        <v>462</v>
      </c>
      <c r="CV130" s="357">
        <v>461</v>
      </c>
      <c r="CW130" s="103">
        <v>-1</v>
      </c>
      <c r="CX130" s="83">
        <v>-0.21691973969631237</v>
      </c>
      <c r="CY130" s="103">
        <v>6</v>
      </c>
      <c r="CZ130" s="83">
        <v>1.3186813186813187</v>
      </c>
    </row>
    <row r="131" spans="1:104" ht="15" customHeight="1" outlineLevel="2">
      <c r="A131" s="371">
        <v>88</v>
      </c>
      <c r="B131" s="14" t="s">
        <v>784</v>
      </c>
      <c r="C131" s="340" t="s">
        <v>418</v>
      </c>
      <c r="D131" s="346">
        <v>4145</v>
      </c>
      <c r="E131" s="357">
        <v>4134</v>
      </c>
      <c r="F131" s="357">
        <v>4132</v>
      </c>
      <c r="G131" s="357">
        <v>4131</v>
      </c>
      <c r="H131" s="357">
        <v>4116</v>
      </c>
      <c r="I131" s="357">
        <v>4348</v>
      </c>
      <c r="J131" s="357">
        <v>4342</v>
      </c>
      <c r="K131" s="357">
        <v>4340</v>
      </c>
      <c r="L131" s="357">
        <v>4335</v>
      </c>
      <c r="M131" s="357">
        <v>4335</v>
      </c>
      <c r="N131" s="357">
        <v>4316</v>
      </c>
      <c r="O131" s="349">
        <v>4473</v>
      </c>
      <c r="P131" s="346">
        <v>4438</v>
      </c>
      <c r="Q131" s="357">
        <v>3815</v>
      </c>
      <c r="R131" s="357">
        <v>3772</v>
      </c>
      <c r="S131" s="357">
        <v>4859</v>
      </c>
      <c r="T131" s="357">
        <v>4774</v>
      </c>
      <c r="U131" s="357">
        <v>4829</v>
      </c>
      <c r="V131" s="357">
        <v>4762</v>
      </c>
      <c r="W131" s="357">
        <v>4757</v>
      </c>
      <c r="X131" s="357">
        <v>4744</v>
      </c>
      <c r="Y131" s="357">
        <v>4783</v>
      </c>
      <c r="Z131" s="357">
        <v>4770</v>
      </c>
      <c r="AA131" s="349">
        <v>4790</v>
      </c>
      <c r="AB131" s="346">
        <v>4777</v>
      </c>
      <c r="AC131" s="357">
        <v>4773</v>
      </c>
      <c r="AD131" s="357">
        <v>4772</v>
      </c>
      <c r="AE131" s="357">
        <v>4772</v>
      </c>
      <c r="AF131" s="357">
        <v>4766</v>
      </c>
      <c r="AG131" s="357">
        <v>4746</v>
      </c>
      <c r="AH131" s="357">
        <v>4757</v>
      </c>
      <c r="AI131" s="357">
        <v>4733</v>
      </c>
      <c r="AJ131" s="357">
        <v>4731</v>
      </c>
      <c r="AK131" s="357">
        <v>4721</v>
      </c>
      <c r="AL131" s="357">
        <v>4717</v>
      </c>
      <c r="AM131" s="349">
        <v>4713</v>
      </c>
      <c r="AN131" s="346">
        <v>4705</v>
      </c>
      <c r="AO131" s="357">
        <v>4698</v>
      </c>
      <c r="AP131" s="357">
        <v>4694</v>
      </c>
      <c r="AQ131" s="357">
        <v>4679</v>
      </c>
      <c r="AR131" s="357">
        <v>4668</v>
      </c>
      <c r="AS131" s="357">
        <v>4664</v>
      </c>
      <c r="AT131" s="357">
        <v>4651</v>
      </c>
      <c r="AU131" s="357">
        <v>4631</v>
      </c>
      <c r="AV131" s="357">
        <v>4612</v>
      </c>
      <c r="AW131" s="357">
        <v>4604</v>
      </c>
      <c r="AX131" s="357">
        <v>4592</v>
      </c>
      <c r="AY131" s="349">
        <v>4585</v>
      </c>
      <c r="AZ131" s="346">
        <v>4578</v>
      </c>
      <c r="BA131" s="357">
        <v>4558</v>
      </c>
      <c r="BB131" s="357">
        <v>4534</v>
      </c>
      <c r="BC131" s="357">
        <v>4520</v>
      </c>
      <c r="BD131" s="357">
        <v>4501</v>
      </c>
      <c r="BE131" s="357">
        <v>4498</v>
      </c>
      <c r="BF131" s="357">
        <v>4411</v>
      </c>
      <c r="BG131" s="357">
        <v>4438</v>
      </c>
      <c r="BH131" s="357">
        <v>4438</v>
      </c>
      <c r="BI131" s="357">
        <v>4433</v>
      </c>
      <c r="BJ131" s="357">
        <v>4422</v>
      </c>
      <c r="BK131" s="345">
        <v>4417</v>
      </c>
      <c r="BL131" s="346">
        <v>4430</v>
      </c>
      <c r="BM131" s="357">
        <v>4417</v>
      </c>
      <c r="BN131" s="357">
        <v>4536</v>
      </c>
      <c r="BO131" s="357">
        <v>4538</v>
      </c>
      <c r="BP131" s="357">
        <v>4538</v>
      </c>
      <c r="BQ131" s="357">
        <v>4553</v>
      </c>
      <c r="BR131" s="357">
        <v>4493</v>
      </c>
      <c r="BS131" s="357">
        <v>4496</v>
      </c>
      <c r="BT131" s="357">
        <v>4487</v>
      </c>
      <c r="BU131" s="357">
        <v>4471</v>
      </c>
      <c r="BV131" s="357">
        <v>4455</v>
      </c>
      <c r="BW131" s="345">
        <v>4456</v>
      </c>
      <c r="BX131" s="346">
        <v>4489</v>
      </c>
      <c r="BY131" s="357">
        <v>4473</v>
      </c>
      <c r="BZ131" s="357">
        <v>4783</v>
      </c>
      <c r="CA131" s="357">
        <v>4765</v>
      </c>
      <c r="CB131" s="357">
        <v>4771</v>
      </c>
      <c r="CC131" s="357">
        <v>4787</v>
      </c>
      <c r="CD131" s="357">
        <v>4769</v>
      </c>
      <c r="CE131" s="357">
        <v>4746</v>
      </c>
      <c r="CF131" s="357">
        <v>4723</v>
      </c>
      <c r="CG131" s="357">
        <v>4736</v>
      </c>
      <c r="CH131" s="357">
        <v>4699</v>
      </c>
      <c r="CI131" s="345">
        <v>4638</v>
      </c>
      <c r="CJ131" s="346">
        <v>4627</v>
      </c>
      <c r="CK131" s="357">
        <v>4615</v>
      </c>
      <c r="CL131" s="357">
        <v>4617</v>
      </c>
      <c r="CM131" s="357">
        <v>4664</v>
      </c>
      <c r="CN131" s="357">
        <v>4657</v>
      </c>
      <c r="CO131" s="357">
        <v>4641</v>
      </c>
      <c r="CP131" s="357">
        <v>4632</v>
      </c>
      <c r="CQ131" s="357">
        <v>4664</v>
      </c>
      <c r="CR131" s="357">
        <v>4660</v>
      </c>
      <c r="CS131" s="345">
        <v>4642</v>
      </c>
      <c r="CT131" s="349">
        <v>4647</v>
      </c>
      <c r="CU131" s="345">
        <v>4647</v>
      </c>
      <c r="CV131" s="357">
        <v>4634</v>
      </c>
      <c r="CW131" s="103">
        <v>-13</v>
      </c>
      <c r="CX131" s="83">
        <v>-0.28053517479499351</v>
      </c>
      <c r="CY131" s="103">
        <v>-4</v>
      </c>
      <c r="CZ131" s="83">
        <v>-8.6244070720137997E-2</v>
      </c>
    </row>
    <row r="132" spans="1:104" ht="15" customHeight="1" outlineLevel="2">
      <c r="A132" s="371">
        <v>129</v>
      </c>
      <c r="B132" s="14" t="s">
        <v>784</v>
      </c>
      <c r="C132" s="340" t="s">
        <v>419</v>
      </c>
      <c r="D132" s="346">
        <v>493</v>
      </c>
      <c r="E132" s="357">
        <v>493</v>
      </c>
      <c r="F132" s="357">
        <v>493</v>
      </c>
      <c r="G132" s="357">
        <v>496</v>
      </c>
      <c r="H132" s="357">
        <v>495</v>
      </c>
      <c r="I132" s="357">
        <v>509</v>
      </c>
      <c r="J132" s="357">
        <v>508</v>
      </c>
      <c r="K132" s="357">
        <v>508</v>
      </c>
      <c r="L132" s="357">
        <v>508</v>
      </c>
      <c r="M132" s="357">
        <v>507</v>
      </c>
      <c r="N132" s="357">
        <v>504</v>
      </c>
      <c r="O132" s="349">
        <v>516</v>
      </c>
      <c r="P132" s="346">
        <v>514</v>
      </c>
      <c r="Q132" s="357">
        <v>443</v>
      </c>
      <c r="R132" s="357">
        <v>440</v>
      </c>
      <c r="S132" s="357">
        <v>666</v>
      </c>
      <c r="T132" s="357">
        <v>655</v>
      </c>
      <c r="U132" s="357">
        <v>665</v>
      </c>
      <c r="V132" s="357">
        <v>653</v>
      </c>
      <c r="W132" s="357">
        <v>651</v>
      </c>
      <c r="X132" s="357">
        <v>651</v>
      </c>
      <c r="Y132" s="357">
        <v>651</v>
      </c>
      <c r="Z132" s="357">
        <v>650</v>
      </c>
      <c r="AA132" s="349">
        <v>652</v>
      </c>
      <c r="AB132" s="346">
        <v>652</v>
      </c>
      <c r="AC132" s="357">
        <v>654</v>
      </c>
      <c r="AD132" s="357">
        <v>655</v>
      </c>
      <c r="AE132" s="357">
        <v>655</v>
      </c>
      <c r="AF132" s="357">
        <v>655</v>
      </c>
      <c r="AG132" s="357">
        <v>654</v>
      </c>
      <c r="AH132" s="357">
        <v>660</v>
      </c>
      <c r="AI132" s="357">
        <v>658</v>
      </c>
      <c r="AJ132" s="357">
        <v>659</v>
      </c>
      <c r="AK132" s="357">
        <v>661</v>
      </c>
      <c r="AL132" s="357">
        <v>658</v>
      </c>
      <c r="AM132" s="349">
        <v>656</v>
      </c>
      <c r="AN132" s="346">
        <v>655</v>
      </c>
      <c r="AO132" s="357">
        <v>654</v>
      </c>
      <c r="AP132" s="357">
        <v>652</v>
      </c>
      <c r="AQ132" s="357">
        <v>649</v>
      </c>
      <c r="AR132" s="357">
        <v>645</v>
      </c>
      <c r="AS132" s="357">
        <v>645</v>
      </c>
      <c r="AT132" s="357">
        <v>643</v>
      </c>
      <c r="AU132" s="357">
        <v>641</v>
      </c>
      <c r="AV132" s="357">
        <v>641</v>
      </c>
      <c r="AW132" s="357">
        <v>641</v>
      </c>
      <c r="AX132" s="357">
        <v>638</v>
      </c>
      <c r="AY132" s="349">
        <v>637</v>
      </c>
      <c r="AZ132" s="346">
        <v>635</v>
      </c>
      <c r="BA132" s="357">
        <v>635</v>
      </c>
      <c r="BB132" s="357">
        <v>632</v>
      </c>
      <c r="BC132" s="357">
        <v>629</v>
      </c>
      <c r="BD132" s="357">
        <v>628</v>
      </c>
      <c r="BE132" s="357">
        <v>628</v>
      </c>
      <c r="BF132" s="357">
        <v>618</v>
      </c>
      <c r="BG132" s="357">
        <v>621</v>
      </c>
      <c r="BH132" s="357">
        <v>619</v>
      </c>
      <c r="BI132" s="357">
        <v>619</v>
      </c>
      <c r="BJ132" s="357">
        <v>623</v>
      </c>
      <c r="BK132" s="345">
        <v>622</v>
      </c>
      <c r="BL132" s="346">
        <v>624</v>
      </c>
      <c r="BM132" s="357">
        <v>622</v>
      </c>
      <c r="BN132" s="357">
        <v>640</v>
      </c>
      <c r="BO132" s="357">
        <v>641</v>
      </c>
      <c r="BP132" s="357">
        <v>641</v>
      </c>
      <c r="BQ132" s="357">
        <v>647</v>
      </c>
      <c r="BR132" s="357">
        <v>640</v>
      </c>
      <c r="BS132" s="357">
        <v>644</v>
      </c>
      <c r="BT132" s="357">
        <v>644</v>
      </c>
      <c r="BU132" s="357">
        <v>639</v>
      </c>
      <c r="BV132" s="357">
        <v>637</v>
      </c>
      <c r="BW132" s="345">
        <v>639</v>
      </c>
      <c r="BX132" s="346">
        <v>639</v>
      </c>
      <c r="BY132" s="357">
        <v>636</v>
      </c>
      <c r="BZ132" s="357">
        <v>690</v>
      </c>
      <c r="CA132" s="357">
        <v>684</v>
      </c>
      <c r="CB132" s="357">
        <v>681</v>
      </c>
      <c r="CC132" s="357">
        <v>677</v>
      </c>
      <c r="CD132" s="357">
        <v>673</v>
      </c>
      <c r="CE132" s="357">
        <v>674</v>
      </c>
      <c r="CF132" s="357">
        <v>669</v>
      </c>
      <c r="CG132" s="357">
        <v>678</v>
      </c>
      <c r="CH132" s="357">
        <v>673</v>
      </c>
      <c r="CI132" s="345">
        <v>667</v>
      </c>
      <c r="CJ132" s="346">
        <v>660</v>
      </c>
      <c r="CK132" s="357">
        <v>654</v>
      </c>
      <c r="CL132" s="357">
        <v>650</v>
      </c>
      <c r="CM132" s="357">
        <v>654</v>
      </c>
      <c r="CN132" s="357">
        <v>650</v>
      </c>
      <c r="CO132" s="357">
        <v>656</v>
      </c>
      <c r="CP132" s="357">
        <v>655</v>
      </c>
      <c r="CQ132" s="357">
        <v>668</v>
      </c>
      <c r="CR132" s="357">
        <v>666</v>
      </c>
      <c r="CS132" s="345">
        <v>664</v>
      </c>
      <c r="CT132" s="349">
        <v>659</v>
      </c>
      <c r="CU132" s="345">
        <v>655</v>
      </c>
      <c r="CV132" s="357">
        <v>649</v>
      </c>
      <c r="CW132" s="103">
        <v>-6</v>
      </c>
      <c r="CX132" s="83">
        <v>-0.92449922958397546</v>
      </c>
      <c r="CY132" s="103">
        <v>-18</v>
      </c>
      <c r="CZ132" s="83">
        <v>-2.6986506746626686</v>
      </c>
    </row>
    <row r="133" spans="1:104" ht="15" customHeight="1" outlineLevel="2">
      <c r="A133" s="371">
        <v>212</v>
      </c>
      <c r="B133" s="14" t="s">
        <v>784</v>
      </c>
      <c r="C133" s="340" t="s">
        <v>420</v>
      </c>
      <c r="D133" s="346">
        <v>990</v>
      </c>
      <c r="E133" s="357">
        <v>990</v>
      </c>
      <c r="F133" s="357">
        <v>990</v>
      </c>
      <c r="G133" s="357">
        <v>989</v>
      </c>
      <c r="H133" s="357">
        <v>987</v>
      </c>
      <c r="I133" s="357">
        <v>1047</v>
      </c>
      <c r="J133" s="357">
        <v>1043</v>
      </c>
      <c r="K133" s="357">
        <v>1043</v>
      </c>
      <c r="L133" s="357">
        <v>1042</v>
      </c>
      <c r="M133" s="357">
        <v>1042</v>
      </c>
      <c r="N133" s="357">
        <v>1041</v>
      </c>
      <c r="O133" s="349">
        <v>1042</v>
      </c>
      <c r="P133" s="346">
        <v>1037</v>
      </c>
      <c r="Q133" s="357">
        <v>903</v>
      </c>
      <c r="R133" s="357">
        <v>888</v>
      </c>
      <c r="S133" s="357">
        <v>1142</v>
      </c>
      <c r="T133" s="357">
        <v>1116</v>
      </c>
      <c r="U133" s="357">
        <v>1119</v>
      </c>
      <c r="V133" s="357">
        <v>1103</v>
      </c>
      <c r="W133" s="357">
        <v>1101</v>
      </c>
      <c r="X133" s="357">
        <v>1099</v>
      </c>
      <c r="Y133" s="357">
        <v>1098</v>
      </c>
      <c r="Z133" s="357">
        <v>1092</v>
      </c>
      <c r="AA133" s="349">
        <v>1090</v>
      </c>
      <c r="AB133" s="346">
        <v>1086</v>
      </c>
      <c r="AC133" s="357">
        <v>1079</v>
      </c>
      <c r="AD133" s="357">
        <v>1077</v>
      </c>
      <c r="AE133" s="357">
        <v>1078</v>
      </c>
      <c r="AF133" s="357">
        <v>1074</v>
      </c>
      <c r="AG133" s="357">
        <v>1069</v>
      </c>
      <c r="AH133" s="357">
        <v>1069</v>
      </c>
      <c r="AI133" s="357">
        <v>1067</v>
      </c>
      <c r="AJ133" s="357">
        <v>1066</v>
      </c>
      <c r="AK133" s="357">
        <v>1065</v>
      </c>
      <c r="AL133" s="357">
        <v>1061</v>
      </c>
      <c r="AM133" s="349">
        <v>1061</v>
      </c>
      <c r="AN133" s="346">
        <v>1060</v>
      </c>
      <c r="AO133" s="357">
        <v>1058</v>
      </c>
      <c r="AP133" s="357">
        <v>1058</v>
      </c>
      <c r="AQ133" s="357">
        <v>1054</v>
      </c>
      <c r="AR133" s="357">
        <v>1050</v>
      </c>
      <c r="AS133" s="357">
        <v>1047</v>
      </c>
      <c r="AT133" s="357">
        <v>1044</v>
      </c>
      <c r="AU133" s="357">
        <v>1041</v>
      </c>
      <c r="AV133" s="357">
        <v>1041</v>
      </c>
      <c r="AW133" s="357">
        <v>1038</v>
      </c>
      <c r="AX133" s="357">
        <v>1033</v>
      </c>
      <c r="AY133" s="349">
        <v>1032</v>
      </c>
      <c r="AZ133" s="346">
        <v>1027</v>
      </c>
      <c r="BA133" s="357">
        <v>1026</v>
      </c>
      <c r="BB133" s="357">
        <v>1020</v>
      </c>
      <c r="BC133" s="357">
        <v>1019</v>
      </c>
      <c r="BD133" s="357">
        <v>1016</v>
      </c>
      <c r="BE133" s="357">
        <v>1014</v>
      </c>
      <c r="BF133" s="357">
        <v>997</v>
      </c>
      <c r="BG133" s="357">
        <v>990</v>
      </c>
      <c r="BH133" s="357">
        <v>988</v>
      </c>
      <c r="BI133" s="357">
        <v>985</v>
      </c>
      <c r="BJ133" s="357">
        <v>977</v>
      </c>
      <c r="BK133" s="345">
        <v>973</v>
      </c>
      <c r="BL133" s="346">
        <v>967</v>
      </c>
      <c r="BM133" s="357">
        <v>966</v>
      </c>
      <c r="BN133" s="357">
        <v>983</v>
      </c>
      <c r="BO133" s="357">
        <v>983</v>
      </c>
      <c r="BP133" s="357">
        <v>983</v>
      </c>
      <c r="BQ133" s="357">
        <v>983</v>
      </c>
      <c r="BR133" s="357">
        <v>971</v>
      </c>
      <c r="BS133" s="357">
        <v>970</v>
      </c>
      <c r="BT133" s="357">
        <v>966</v>
      </c>
      <c r="BU133" s="357">
        <v>962</v>
      </c>
      <c r="BV133" s="357">
        <v>958</v>
      </c>
      <c r="BW133" s="345">
        <v>959</v>
      </c>
      <c r="BX133" s="346">
        <v>969</v>
      </c>
      <c r="BY133" s="357">
        <v>961</v>
      </c>
      <c r="BZ133" s="357">
        <v>1041</v>
      </c>
      <c r="CA133" s="357">
        <v>1037</v>
      </c>
      <c r="CB133" s="357">
        <v>1027</v>
      </c>
      <c r="CC133" s="357">
        <v>1026</v>
      </c>
      <c r="CD133" s="357">
        <v>1019</v>
      </c>
      <c r="CE133" s="357">
        <v>1012</v>
      </c>
      <c r="CF133" s="357">
        <v>1009</v>
      </c>
      <c r="CG133" s="357">
        <v>1012</v>
      </c>
      <c r="CH133" s="357">
        <v>1006</v>
      </c>
      <c r="CI133" s="345">
        <v>992</v>
      </c>
      <c r="CJ133" s="346">
        <v>984</v>
      </c>
      <c r="CK133" s="357">
        <v>977</v>
      </c>
      <c r="CL133" s="357">
        <v>974</v>
      </c>
      <c r="CM133" s="357">
        <v>990</v>
      </c>
      <c r="CN133" s="357">
        <v>988</v>
      </c>
      <c r="CO133" s="357">
        <v>987</v>
      </c>
      <c r="CP133" s="357">
        <v>982</v>
      </c>
      <c r="CQ133" s="357">
        <v>989</v>
      </c>
      <c r="CR133" s="357">
        <v>983</v>
      </c>
      <c r="CS133" s="345">
        <v>979</v>
      </c>
      <c r="CT133" s="349">
        <v>984</v>
      </c>
      <c r="CU133" s="345">
        <v>975</v>
      </c>
      <c r="CV133" s="357">
        <v>968</v>
      </c>
      <c r="CW133" s="103">
        <v>-7</v>
      </c>
      <c r="CX133" s="83">
        <v>-0.72314049586776863</v>
      </c>
      <c r="CY133" s="103">
        <v>-24</v>
      </c>
      <c r="CZ133" s="83">
        <v>-2.4193548387096775</v>
      </c>
    </row>
    <row r="134" spans="1:104" ht="15" customHeight="1" outlineLevel="2">
      <c r="A134" s="371">
        <v>266</v>
      </c>
      <c r="B134" s="14" t="s">
        <v>784</v>
      </c>
      <c r="C134" s="340" t="s">
        <v>421</v>
      </c>
      <c r="D134" s="346">
        <v>2840</v>
      </c>
      <c r="E134" s="357">
        <v>2836</v>
      </c>
      <c r="F134" s="357">
        <v>2838</v>
      </c>
      <c r="G134" s="357">
        <v>2836</v>
      </c>
      <c r="H134" s="357">
        <v>2823</v>
      </c>
      <c r="I134" s="357">
        <v>3107</v>
      </c>
      <c r="J134" s="357">
        <v>3104</v>
      </c>
      <c r="K134" s="357">
        <v>3103</v>
      </c>
      <c r="L134" s="357">
        <v>3097</v>
      </c>
      <c r="M134" s="357">
        <v>3096</v>
      </c>
      <c r="N134" s="357">
        <v>3084</v>
      </c>
      <c r="O134" s="349">
        <v>3088</v>
      </c>
      <c r="P134" s="346">
        <v>3074</v>
      </c>
      <c r="Q134" s="357">
        <v>2737</v>
      </c>
      <c r="R134" s="357">
        <v>2681</v>
      </c>
      <c r="S134" s="357">
        <v>3356</v>
      </c>
      <c r="T134" s="357">
        <v>3307</v>
      </c>
      <c r="U134" s="357">
        <v>3324</v>
      </c>
      <c r="V134" s="357">
        <v>3296</v>
      </c>
      <c r="W134" s="357">
        <v>3293</v>
      </c>
      <c r="X134" s="357">
        <v>3285</v>
      </c>
      <c r="Y134" s="357">
        <v>3321</v>
      </c>
      <c r="Z134" s="357">
        <v>3314</v>
      </c>
      <c r="AA134" s="349">
        <v>3311</v>
      </c>
      <c r="AB134" s="346">
        <v>3300</v>
      </c>
      <c r="AC134" s="357">
        <v>3329</v>
      </c>
      <c r="AD134" s="357">
        <v>3338</v>
      </c>
      <c r="AE134" s="357">
        <v>3337</v>
      </c>
      <c r="AF134" s="357">
        <v>3339</v>
      </c>
      <c r="AG134" s="357">
        <v>3322</v>
      </c>
      <c r="AH134" s="357">
        <v>3313</v>
      </c>
      <c r="AI134" s="357">
        <v>3306</v>
      </c>
      <c r="AJ134" s="357">
        <v>3311</v>
      </c>
      <c r="AK134" s="357">
        <v>3302</v>
      </c>
      <c r="AL134" s="357">
        <v>3287</v>
      </c>
      <c r="AM134" s="349">
        <v>3279</v>
      </c>
      <c r="AN134" s="346">
        <v>3272</v>
      </c>
      <c r="AO134" s="357">
        <v>3275</v>
      </c>
      <c r="AP134" s="357">
        <v>3267</v>
      </c>
      <c r="AQ134" s="357">
        <v>3254</v>
      </c>
      <c r="AR134" s="357">
        <v>3248</v>
      </c>
      <c r="AS134" s="357">
        <v>3243</v>
      </c>
      <c r="AT134" s="357">
        <v>3230</v>
      </c>
      <c r="AU134" s="357">
        <v>3216</v>
      </c>
      <c r="AV134" s="357">
        <v>3201</v>
      </c>
      <c r="AW134" s="357">
        <v>3195</v>
      </c>
      <c r="AX134" s="357">
        <v>3188</v>
      </c>
      <c r="AY134" s="349">
        <v>3177</v>
      </c>
      <c r="AZ134" s="346">
        <v>3171</v>
      </c>
      <c r="BA134" s="357">
        <v>3158</v>
      </c>
      <c r="BB134" s="357">
        <v>3134</v>
      </c>
      <c r="BC134" s="357">
        <v>3128</v>
      </c>
      <c r="BD134" s="357">
        <v>3117</v>
      </c>
      <c r="BE134" s="357">
        <v>3110</v>
      </c>
      <c r="BF134" s="357">
        <v>3071</v>
      </c>
      <c r="BG134" s="357">
        <v>3070</v>
      </c>
      <c r="BH134" s="357">
        <v>3061</v>
      </c>
      <c r="BI134" s="357">
        <v>3058</v>
      </c>
      <c r="BJ134" s="357">
        <v>3060</v>
      </c>
      <c r="BK134" s="345">
        <v>3057</v>
      </c>
      <c r="BL134" s="346">
        <v>3153</v>
      </c>
      <c r="BM134" s="357">
        <v>3146</v>
      </c>
      <c r="BN134" s="357">
        <v>3214</v>
      </c>
      <c r="BO134" s="357">
        <v>3219</v>
      </c>
      <c r="BP134" s="357">
        <v>3219</v>
      </c>
      <c r="BQ134" s="357">
        <v>3224</v>
      </c>
      <c r="BR134" s="357">
        <v>3185</v>
      </c>
      <c r="BS134" s="357">
        <v>3186</v>
      </c>
      <c r="BT134" s="357">
        <v>3176</v>
      </c>
      <c r="BU134" s="357">
        <v>3161</v>
      </c>
      <c r="BV134" s="357">
        <v>3141</v>
      </c>
      <c r="BW134" s="345">
        <v>3139</v>
      </c>
      <c r="BX134" s="346">
        <v>3161</v>
      </c>
      <c r="BY134" s="357">
        <v>3136</v>
      </c>
      <c r="BZ134" s="357">
        <v>3328</v>
      </c>
      <c r="CA134" s="357">
        <v>3313</v>
      </c>
      <c r="CB134" s="357">
        <v>3322</v>
      </c>
      <c r="CC134" s="357">
        <v>3308</v>
      </c>
      <c r="CD134" s="357">
        <v>3297</v>
      </c>
      <c r="CE134" s="357">
        <v>3294</v>
      </c>
      <c r="CF134" s="357">
        <v>3284</v>
      </c>
      <c r="CG134" s="357">
        <v>3292</v>
      </c>
      <c r="CH134" s="357">
        <v>3264</v>
      </c>
      <c r="CI134" s="345">
        <v>3222</v>
      </c>
      <c r="CJ134" s="346">
        <v>3208</v>
      </c>
      <c r="CK134" s="357">
        <v>3212</v>
      </c>
      <c r="CL134" s="357">
        <v>3200</v>
      </c>
      <c r="CM134" s="357">
        <v>3208</v>
      </c>
      <c r="CN134" s="357">
        <v>3187</v>
      </c>
      <c r="CO134" s="357">
        <v>3181</v>
      </c>
      <c r="CP134" s="357">
        <v>3163</v>
      </c>
      <c r="CQ134" s="357">
        <v>3192</v>
      </c>
      <c r="CR134" s="357">
        <v>3197</v>
      </c>
      <c r="CS134" s="345">
        <v>3183</v>
      </c>
      <c r="CT134" s="349">
        <v>3184</v>
      </c>
      <c r="CU134" s="345">
        <v>3179</v>
      </c>
      <c r="CV134" s="357">
        <v>3158</v>
      </c>
      <c r="CW134" s="103">
        <v>-21</v>
      </c>
      <c r="CX134" s="83">
        <v>-0.66497783407219757</v>
      </c>
      <c r="CY134" s="103">
        <v>-64</v>
      </c>
      <c r="CZ134" s="83">
        <v>-1.9863438857852265</v>
      </c>
    </row>
    <row r="135" spans="1:104" ht="15" customHeight="1" outlineLevel="2">
      <c r="A135" s="371">
        <v>308</v>
      </c>
      <c r="B135" s="14" t="s">
        <v>784</v>
      </c>
      <c r="C135" s="340" t="s">
        <v>422</v>
      </c>
      <c r="D135" s="346">
        <v>298</v>
      </c>
      <c r="E135" s="357">
        <v>298</v>
      </c>
      <c r="F135" s="357">
        <v>298</v>
      </c>
      <c r="G135" s="357">
        <v>298</v>
      </c>
      <c r="H135" s="357">
        <v>298</v>
      </c>
      <c r="I135" s="357">
        <v>321</v>
      </c>
      <c r="J135" s="357">
        <v>320</v>
      </c>
      <c r="K135" s="357">
        <v>320</v>
      </c>
      <c r="L135" s="357">
        <v>320</v>
      </c>
      <c r="M135" s="357">
        <v>320</v>
      </c>
      <c r="N135" s="357">
        <v>319</v>
      </c>
      <c r="O135" s="349">
        <v>327</v>
      </c>
      <c r="P135" s="346">
        <v>325</v>
      </c>
      <c r="Q135" s="357">
        <v>289</v>
      </c>
      <c r="R135" s="357">
        <v>286</v>
      </c>
      <c r="S135" s="357">
        <v>430</v>
      </c>
      <c r="T135" s="357">
        <v>424</v>
      </c>
      <c r="U135" s="357">
        <v>430</v>
      </c>
      <c r="V135" s="357">
        <v>422</v>
      </c>
      <c r="W135" s="357">
        <v>424</v>
      </c>
      <c r="X135" s="357">
        <v>423</v>
      </c>
      <c r="Y135" s="357">
        <v>424</v>
      </c>
      <c r="Z135" s="357">
        <v>422</v>
      </c>
      <c r="AA135" s="349">
        <v>420</v>
      </c>
      <c r="AB135" s="346">
        <v>419</v>
      </c>
      <c r="AC135" s="357">
        <v>418</v>
      </c>
      <c r="AD135" s="357">
        <v>420</v>
      </c>
      <c r="AE135" s="357">
        <v>422</v>
      </c>
      <c r="AF135" s="357">
        <v>425</v>
      </c>
      <c r="AG135" s="357">
        <v>420</v>
      </c>
      <c r="AH135" s="357">
        <v>420</v>
      </c>
      <c r="AI135" s="357">
        <v>425</v>
      </c>
      <c r="AJ135" s="357">
        <v>425</v>
      </c>
      <c r="AK135" s="357">
        <v>426</v>
      </c>
      <c r="AL135" s="357">
        <v>426</v>
      </c>
      <c r="AM135" s="349">
        <v>426</v>
      </c>
      <c r="AN135" s="346">
        <v>425</v>
      </c>
      <c r="AO135" s="357">
        <v>428</v>
      </c>
      <c r="AP135" s="357">
        <v>428</v>
      </c>
      <c r="AQ135" s="357">
        <v>430</v>
      </c>
      <c r="AR135" s="357">
        <v>428</v>
      </c>
      <c r="AS135" s="357">
        <v>426</v>
      </c>
      <c r="AT135" s="357">
        <v>424</v>
      </c>
      <c r="AU135" s="357">
        <v>422</v>
      </c>
      <c r="AV135" s="357">
        <v>421</v>
      </c>
      <c r="AW135" s="357">
        <v>420</v>
      </c>
      <c r="AX135" s="357">
        <v>419</v>
      </c>
      <c r="AY135" s="349">
        <v>419</v>
      </c>
      <c r="AZ135" s="346">
        <v>419</v>
      </c>
      <c r="BA135" s="357">
        <v>417</v>
      </c>
      <c r="BB135" s="357">
        <v>414</v>
      </c>
      <c r="BC135" s="357">
        <v>412</v>
      </c>
      <c r="BD135" s="357">
        <v>411</v>
      </c>
      <c r="BE135" s="357">
        <v>410</v>
      </c>
      <c r="BF135" s="357">
        <v>405</v>
      </c>
      <c r="BG135" s="357">
        <v>406</v>
      </c>
      <c r="BH135" s="357">
        <v>406</v>
      </c>
      <c r="BI135" s="357">
        <v>404</v>
      </c>
      <c r="BJ135" s="357">
        <v>402</v>
      </c>
      <c r="BK135" s="345">
        <v>402</v>
      </c>
      <c r="BL135" s="346">
        <v>406</v>
      </c>
      <c r="BM135" s="357">
        <v>406</v>
      </c>
      <c r="BN135" s="357">
        <v>411</v>
      </c>
      <c r="BO135" s="357">
        <v>411</v>
      </c>
      <c r="BP135" s="357">
        <v>411</v>
      </c>
      <c r="BQ135" s="357">
        <v>413</v>
      </c>
      <c r="BR135" s="357">
        <v>412</v>
      </c>
      <c r="BS135" s="357">
        <v>412</v>
      </c>
      <c r="BT135" s="357">
        <v>411</v>
      </c>
      <c r="BU135" s="357">
        <v>411</v>
      </c>
      <c r="BV135" s="357">
        <v>408</v>
      </c>
      <c r="BW135" s="345">
        <v>407</v>
      </c>
      <c r="BX135" s="346">
        <v>408</v>
      </c>
      <c r="BY135" s="357">
        <v>405</v>
      </c>
      <c r="BZ135" s="357">
        <v>425</v>
      </c>
      <c r="CA135" s="357">
        <v>425</v>
      </c>
      <c r="CB135" s="357">
        <v>428</v>
      </c>
      <c r="CC135" s="357">
        <v>429</v>
      </c>
      <c r="CD135" s="357">
        <v>428</v>
      </c>
      <c r="CE135" s="357">
        <v>427</v>
      </c>
      <c r="CF135" s="357">
        <v>428</v>
      </c>
      <c r="CG135" s="357">
        <v>429</v>
      </c>
      <c r="CH135" s="357">
        <v>426</v>
      </c>
      <c r="CI135" s="345">
        <v>420</v>
      </c>
      <c r="CJ135" s="346">
        <v>416</v>
      </c>
      <c r="CK135" s="357">
        <v>414</v>
      </c>
      <c r="CL135" s="357">
        <v>414</v>
      </c>
      <c r="CM135" s="357">
        <v>417</v>
      </c>
      <c r="CN135" s="357">
        <v>419</v>
      </c>
      <c r="CO135" s="357">
        <v>418</v>
      </c>
      <c r="CP135" s="357">
        <v>416</v>
      </c>
      <c r="CQ135" s="357">
        <v>418</v>
      </c>
      <c r="CR135" s="357">
        <v>420</v>
      </c>
      <c r="CS135" s="345">
        <v>419</v>
      </c>
      <c r="CT135" s="349">
        <v>422</v>
      </c>
      <c r="CU135" s="345">
        <v>417</v>
      </c>
      <c r="CV135" s="357">
        <v>417</v>
      </c>
      <c r="CW135" s="103">
        <v>0</v>
      </c>
      <c r="CX135" s="83">
        <v>0</v>
      </c>
      <c r="CY135" s="103">
        <v>-3</v>
      </c>
      <c r="CZ135" s="83">
        <v>-0.7142857142857143</v>
      </c>
    </row>
    <row r="136" spans="1:104" ht="15" customHeight="1" outlineLevel="2">
      <c r="A136" s="371">
        <v>360</v>
      </c>
      <c r="B136" s="14" t="s">
        <v>784</v>
      </c>
      <c r="C136" s="340" t="s">
        <v>423</v>
      </c>
      <c r="D136" s="346">
        <v>2939</v>
      </c>
      <c r="E136" s="357">
        <v>2939</v>
      </c>
      <c r="F136" s="357">
        <v>2939</v>
      </c>
      <c r="G136" s="357">
        <v>2943</v>
      </c>
      <c r="H136" s="357">
        <v>2935</v>
      </c>
      <c r="I136" s="357">
        <v>3032</v>
      </c>
      <c r="J136" s="357">
        <v>3028</v>
      </c>
      <c r="K136" s="357">
        <v>3032</v>
      </c>
      <c r="L136" s="357">
        <v>3031</v>
      </c>
      <c r="M136" s="357">
        <v>3031</v>
      </c>
      <c r="N136" s="357">
        <v>3022</v>
      </c>
      <c r="O136" s="349">
        <v>3106</v>
      </c>
      <c r="P136" s="346">
        <v>3094</v>
      </c>
      <c r="Q136" s="357">
        <v>2692</v>
      </c>
      <c r="R136" s="357">
        <v>2645</v>
      </c>
      <c r="S136" s="357">
        <v>3376</v>
      </c>
      <c r="T136" s="357">
        <v>3309</v>
      </c>
      <c r="U136" s="357">
        <v>3339</v>
      </c>
      <c r="V136" s="357">
        <v>3290</v>
      </c>
      <c r="W136" s="357">
        <v>3297</v>
      </c>
      <c r="X136" s="357">
        <v>3280</v>
      </c>
      <c r="Y136" s="357">
        <v>3310</v>
      </c>
      <c r="Z136" s="357">
        <v>3296</v>
      </c>
      <c r="AA136" s="349">
        <v>3309</v>
      </c>
      <c r="AB136" s="346">
        <v>3304</v>
      </c>
      <c r="AC136" s="357">
        <v>3296</v>
      </c>
      <c r="AD136" s="357">
        <v>3295</v>
      </c>
      <c r="AE136" s="357">
        <v>3293</v>
      </c>
      <c r="AF136" s="357">
        <v>3313</v>
      </c>
      <c r="AG136" s="357">
        <v>3304</v>
      </c>
      <c r="AH136" s="357">
        <v>3310</v>
      </c>
      <c r="AI136" s="357">
        <v>3309</v>
      </c>
      <c r="AJ136" s="357">
        <v>3304</v>
      </c>
      <c r="AK136" s="357">
        <v>3300</v>
      </c>
      <c r="AL136" s="357">
        <v>3297</v>
      </c>
      <c r="AM136" s="349">
        <v>3296</v>
      </c>
      <c r="AN136" s="346">
        <v>3292</v>
      </c>
      <c r="AO136" s="357">
        <v>3279</v>
      </c>
      <c r="AP136" s="357">
        <v>3275</v>
      </c>
      <c r="AQ136" s="357">
        <v>3266</v>
      </c>
      <c r="AR136" s="357">
        <v>3254</v>
      </c>
      <c r="AS136" s="357">
        <v>3247</v>
      </c>
      <c r="AT136" s="357">
        <v>3233</v>
      </c>
      <c r="AU136" s="357">
        <v>3222</v>
      </c>
      <c r="AV136" s="357">
        <v>3217</v>
      </c>
      <c r="AW136" s="357">
        <v>3213</v>
      </c>
      <c r="AX136" s="357">
        <v>3201</v>
      </c>
      <c r="AY136" s="349">
        <v>3195</v>
      </c>
      <c r="AZ136" s="346">
        <v>3183</v>
      </c>
      <c r="BA136" s="357">
        <v>3170</v>
      </c>
      <c r="BB136" s="357">
        <v>3145</v>
      </c>
      <c r="BC136" s="357">
        <v>3140</v>
      </c>
      <c r="BD136" s="357">
        <v>3135</v>
      </c>
      <c r="BE136" s="357">
        <v>3129</v>
      </c>
      <c r="BF136" s="357">
        <v>3072</v>
      </c>
      <c r="BG136" s="357">
        <v>3085</v>
      </c>
      <c r="BH136" s="357">
        <v>3080</v>
      </c>
      <c r="BI136" s="357">
        <v>3078</v>
      </c>
      <c r="BJ136" s="357">
        <v>3082</v>
      </c>
      <c r="BK136" s="345">
        <v>3080</v>
      </c>
      <c r="BL136" s="346">
        <v>3089</v>
      </c>
      <c r="BM136" s="357">
        <v>3085</v>
      </c>
      <c r="BN136" s="357">
        <v>3191</v>
      </c>
      <c r="BO136" s="357">
        <v>3190</v>
      </c>
      <c r="BP136" s="357">
        <v>3190</v>
      </c>
      <c r="BQ136" s="357">
        <v>3207</v>
      </c>
      <c r="BR136" s="357">
        <v>3157</v>
      </c>
      <c r="BS136" s="357">
        <v>3154</v>
      </c>
      <c r="BT136" s="357">
        <v>3144</v>
      </c>
      <c r="BU136" s="357">
        <v>3138</v>
      </c>
      <c r="BV136" s="357">
        <v>3111</v>
      </c>
      <c r="BW136" s="345">
        <v>3109</v>
      </c>
      <c r="BX136" s="346">
        <v>3123</v>
      </c>
      <c r="BY136" s="357">
        <v>3104</v>
      </c>
      <c r="BZ136" s="357">
        <v>3319</v>
      </c>
      <c r="CA136" s="357">
        <v>3317</v>
      </c>
      <c r="CB136" s="357">
        <v>3342</v>
      </c>
      <c r="CC136" s="357">
        <v>3327</v>
      </c>
      <c r="CD136" s="357">
        <v>3316</v>
      </c>
      <c r="CE136" s="357">
        <v>3302</v>
      </c>
      <c r="CF136" s="357">
        <v>3290</v>
      </c>
      <c r="CG136" s="357">
        <v>3286</v>
      </c>
      <c r="CH136" s="357">
        <v>3272</v>
      </c>
      <c r="CI136" s="345">
        <v>3215</v>
      </c>
      <c r="CJ136" s="346">
        <v>3194</v>
      </c>
      <c r="CK136" s="357">
        <v>3219</v>
      </c>
      <c r="CL136" s="357">
        <v>3229</v>
      </c>
      <c r="CM136" s="357">
        <v>3272</v>
      </c>
      <c r="CN136" s="357">
        <v>3258</v>
      </c>
      <c r="CO136" s="357">
        <v>3258</v>
      </c>
      <c r="CP136" s="357">
        <v>3260</v>
      </c>
      <c r="CQ136" s="357">
        <v>3289</v>
      </c>
      <c r="CR136" s="357">
        <v>3285</v>
      </c>
      <c r="CS136" s="345">
        <v>3271</v>
      </c>
      <c r="CT136" s="349">
        <v>3272</v>
      </c>
      <c r="CU136" s="345">
        <v>3257</v>
      </c>
      <c r="CV136" s="357">
        <v>3220</v>
      </c>
      <c r="CW136" s="103">
        <v>-37</v>
      </c>
      <c r="CX136" s="83">
        <v>-1.1490683229813665</v>
      </c>
      <c r="CY136" s="103">
        <v>5</v>
      </c>
      <c r="CZ136" s="83">
        <v>0.15552099533437014</v>
      </c>
    </row>
    <row r="137" spans="1:104" ht="15" customHeight="1" outlineLevel="2">
      <c r="A137" s="371">
        <v>380</v>
      </c>
      <c r="B137" s="14" t="s">
        <v>784</v>
      </c>
      <c r="C137" s="340" t="s">
        <v>424</v>
      </c>
      <c r="D137" s="346">
        <v>239</v>
      </c>
      <c r="E137" s="357">
        <v>239</v>
      </c>
      <c r="F137" s="357">
        <v>239</v>
      </c>
      <c r="G137" s="357">
        <v>239</v>
      </c>
      <c r="H137" s="357">
        <v>236</v>
      </c>
      <c r="I137" s="357">
        <v>260</v>
      </c>
      <c r="J137" s="357">
        <v>260</v>
      </c>
      <c r="K137" s="357">
        <v>260</v>
      </c>
      <c r="L137" s="357">
        <v>260</v>
      </c>
      <c r="M137" s="357">
        <v>260</v>
      </c>
      <c r="N137" s="357">
        <v>260</v>
      </c>
      <c r="O137" s="349">
        <v>265</v>
      </c>
      <c r="P137" s="346">
        <v>265</v>
      </c>
      <c r="Q137" s="357">
        <v>245</v>
      </c>
      <c r="R137" s="357">
        <v>239</v>
      </c>
      <c r="S137" s="357">
        <v>343</v>
      </c>
      <c r="T137" s="357">
        <v>343</v>
      </c>
      <c r="U137" s="357">
        <v>352</v>
      </c>
      <c r="V137" s="357">
        <v>352</v>
      </c>
      <c r="W137" s="357">
        <v>352</v>
      </c>
      <c r="X137" s="357">
        <v>356</v>
      </c>
      <c r="Y137" s="357">
        <v>356</v>
      </c>
      <c r="Z137" s="357">
        <v>359</v>
      </c>
      <c r="AA137" s="349">
        <v>359</v>
      </c>
      <c r="AB137" s="346">
        <v>358</v>
      </c>
      <c r="AC137" s="357">
        <v>355</v>
      </c>
      <c r="AD137" s="357">
        <v>354</v>
      </c>
      <c r="AE137" s="357">
        <v>354</v>
      </c>
      <c r="AF137" s="357">
        <v>359</v>
      </c>
      <c r="AG137" s="357">
        <v>357</v>
      </c>
      <c r="AH137" s="357">
        <v>358</v>
      </c>
      <c r="AI137" s="357">
        <v>360</v>
      </c>
      <c r="AJ137" s="357">
        <v>358</v>
      </c>
      <c r="AK137" s="357">
        <v>359</v>
      </c>
      <c r="AL137" s="357">
        <v>359</v>
      </c>
      <c r="AM137" s="349">
        <v>359</v>
      </c>
      <c r="AN137" s="346">
        <v>358</v>
      </c>
      <c r="AO137" s="357">
        <v>357</v>
      </c>
      <c r="AP137" s="357">
        <v>355</v>
      </c>
      <c r="AQ137" s="357">
        <v>353</v>
      </c>
      <c r="AR137" s="357">
        <v>348</v>
      </c>
      <c r="AS137" s="357">
        <v>347</v>
      </c>
      <c r="AT137" s="357">
        <v>346</v>
      </c>
      <c r="AU137" s="357">
        <v>342</v>
      </c>
      <c r="AV137" s="357">
        <v>342</v>
      </c>
      <c r="AW137" s="357">
        <v>341</v>
      </c>
      <c r="AX137" s="357">
        <v>339</v>
      </c>
      <c r="AY137" s="349">
        <v>339</v>
      </c>
      <c r="AZ137" s="346">
        <v>339</v>
      </c>
      <c r="BA137" s="357">
        <v>339</v>
      </c>
      <c r="BB137" s="357">
        <v>338</v>
      </c>
      <c r="BC137" s="357">
        <v>339</v>
      </c>
      <c r="BD137" s="357">
        <v>339</v>
      </c>
      <c r="BE137" s="357">
        <v>339</v>
      </c>
      <c r="BF137" s="357">
        <v>339</v>
      </c>
      <c r="BG137" s="357">
        <v>338</v>
      </c>
      <c r="BH137" s="357">
        <v>337</v>
      </c>
      <c r="BI137" s="357">
        <v>337</v>
      </c>
      <c r="BJ137" s="357">
        <v>339</v>
      </c>
      <c r="BK137" s="345">
        <v>338</v>
      </c>
      <c r="BL137" s="346">
        <v>342</v>
      </c>
      <c r="BM137" s="357">
        <v>342</v>
      </c>
      <c r="BN137" s="357">
        <v>344</v>
      </c>
      <c r="BO137" s="357">
        <v>344</v>
      </c>
      <c r="BP137" s="357">
        <v>344</v>
      </c>
      <c r="BQ137" s="357">
        <v>345</v>
      </c>
      <c r="BR137" s="357">
        <v>341</v>
      </c>
      <c r="BS137" s="357">
        <v>340</v>
      </c>
      <c r="BT137" s="357">
        <v>338</v>
      </c>
      <c r="BU137" s="357">
        <v>338</v>
      </c>
      <c r="BV137" s="357">
        <v>334</v>
      </c>
      <c r="BW137" s="345">
        <v>333</v>
      </c>
      <c r="BX137" s="346">
        <v>335</v>
      </c>
      <c r="BY137" s="357">
        <v>334</v>
      </c>
      <c r="BZ137" s="357">
        <v>343</v>
      </c>
      <c r="CA137" s="357">
        <v>344</v>
      </c>
      <c r="CB137" s="357">
        <v>346</v>
      </c>
      <c r="CC137" s="357">
        <v>345</v>
      </c>
      <c r="CD137" s="357">
        <v>347</v>
      </c>
      <c r="CE137" s="357">
        <v>345</v>
      </c>
      <c r="CF137" s="357">
        <v>347</v>
      </c>
      <c r="CG137" s="357">
        <v>349</v>
      </c>
      <c r="CH137" s="357">
        <v>348</v>
      </c>
      <c r="CI137" s="345">
        <v>350</v>
      </c>
      <c r="CJ137" s="346">
        <v>351</v>
      </c>
      <c r="CK137" s="357">
        <v>347</v>
      </c>
      <c r="CL137" s="357">
        <v>346</v>
      </c>
      <c r="CM137" s="357">
        <v>347</v>
      </c>
      <c r="CN137" s="357">
        <v>346</v>
      </c>
      <c r="CO137" s="357">
        <v>346</v>
      </c>
      <c r="CP137" s="357">
        <v>345</v>
      </c>
      <c r="CQ137" s="357">
        <v>344</v>
      </c>
      <c r="CR137" s="357">
        <v>344</v>
      </c>
      <c r="CS137" s="345">
        <v>343</v>
      </c>
      <c r="CT137" s="349">
        <v>340</v>
      </c>
      <c r="CU137" s="345">
        <v>339</v>
      </c>
      <c r="CV137" s="357">
        <v>338</v>
      </c>
      <c r="CW137" s="103">
        <v>-1</v>
      </c>
      <c r="CX137" s="83">
        <v>-0.29585798816568049</v>
      </c>
      <c r="CY137" s="103">
        <v>-12</v>
      </c>
      <c r="CZ137" s="83">
        <v>-3.4285714285714288</v>
      </c>
    </row>
    <row r="138" spans="1:104" ht="15" customHeight="1" outlineLevel="2" thickBot="1">
      <c r="A138" s="371">
        <v>631</v>
      </c>
      <c r="B138" s="14" t="s">
        <v>784</v>
      </c>
      <c r="C138" s="340" t="s">
        <v>425</v>
      </c>
      <c r="D138" s="347">
        <v>312</v>
      </c>
      <c r="E138" s="358">
        <v>311</v>
      </c>
      <c r="F138" s="358">
        <v>313</v>
      </c>
      <c r="G138" s="358">
        <v>313</v>
      </c>
      <c r="H138" s="358">
        <v>313</v>
      </c>
      <c r="I138" s="358">
        <v>341</v>
      </c>
      <c r="J138" s="358">
        <v>340</v>
      </c>
      <c r="K138" s="358">
        <v>339</v>
      </c>
      <c r="L138" s="358">
        <v>339</v>
      </c>
      <c r="M138" s="358">
        <v>338</v>
      </c>
      <c r="N138" s="358">
        <v>336</v>
      </c>
      <c r="O138" s="350">
        <v>343</v>
      </c>
      <c r="P138" s="347">
        <v>340</v>
      </c>
      <c r="Q138" s="358">
        <v>310</v>
      </c>
      <c r="R138" s="358">
        <v>306</v>
      </c>
      <c r="S138" s="358">
        <v>479</v>
      </c>
      <c r="T138" s="358">
        <v>476</v>
      </c>
      <c r="U138" s="358">
        <v>484</v>
      </c>
      <c r="V138" s="358">
        <v>484</v>
      </c>
      <c r="W138" s="358">
        <v>480</v>
      </c>
      <c r="X138" s="358">
        <v>480</v>
      </c>
      <c r="Y138" s="358">
        <v>485</v>
      </c>
      <c r="Z138" s="358">
        <v>482</v>
      </c>
      <c r="AA138" s="350">
        <v>481</v>
      </c>
      <c r="AB138" s="347">
        <v>481</v>
      </c>
      <c r="AC138" s="358">
        <v>481</v>
      </c>
      <c r="AD138" s="358">
        <v>481</v>
      </c>
      <c r="AE138" s="358">
        <v>481</v>
      </c>
      <c r="AF138" s="358">
        <v>482</v>
      </c>
      <c r="AG138" s="358">
        <v>482</v>
      </c>
      <c r="AH138" s="358">
        <v>480</v>
      </c>
      <c r="AI138" s="358">
        <v>481</v>
      </c>
      <c r="AJ138" s="358">
        <v>480</v>
      </c>
      <c r="AK138" s="358">
        <v>481</v>
      </c>
      <c r="AL138" s="358">
        <v>479</v>
      </c>
      <c r="AM138" s="350">
        <v>479</v>
      </c>
      <c r="AN138" s="347">
        <v>478</v>
      </c>
      <c r="AO138" s="358">
        <v>476</v>
      </c>
      <c r="AP138" s="358">
        <v>472</v>
      </c>
      <c r="AQ138" s="358">
        <v>472</v>
      </c>
      <c r="AR138" s="358">
        <v>475</v>
      </c>
      <c r="AS138" s="358">
        <v>474</v>
      </c>
      <c r="AT138" s="358">
        <v>472</v>
      </c>
      <c r="AU138" s="358">
        <v>468</v>
      </c>
      <c r="AV138" s="358">
        <v>467</v>
      </c>
      <c r="AW138" s="358">
        <v>467</v>
      </c>
      <c r="AX138" s="358">
        <v>465</v>
      </c>
      <c r="AY138" s="350">
        <v>464</v>
      </c>
      <c r="AZ138" s="347">
        <v>465</v>
      </c>
      <c r="BA138" s="358">
        <v>465</v>
      </c>
      <c r="BB138" s="358">
        <v>464</v>
      </c>
      <c r="BC138" s="358">
        <v>467</v>
      </c>
      <c r="BD138" s="358">
        <v>463</v>
      </c>
      <c r="BE138" s="358">
        <v>459</v>
      </c>
      <c r="BF138" s="358">
        <v>455</v>
      </c>
      <c r="BG138" s="358">
        <v>458</v>
      </c>
      <c r="BH138" s="358">
        <v>457</v>
      </c>
      <c r="BI138" s="358">
        <v>457</v>
      </c>
      <c r="BJ138" s="358">
        <v>459</v>
      </c>
      <c r="BK138" s="359">
        <v>460</v>
      </c>
      <c r="BL138" s="347">
        <v>483</v>
      </c>
      <c r="BM138" s="358">
        <v>483</v>
      </c>
      <c r="BN138" s="358">
        <v>492</v>
      </c>
      <c r="BO138" s="358">
        <v>493</v>
      </c>
      <c r="BP138" s="358">
        <v>493</v>
      </c>
      <c r="BQ138" s="358">
        <v>495</v>
      </c>
      <c r="BR138" s="358">
        <v>494</v>
      </c>
      <c r="BS138" s="358">
        <v>498</v>
      </c>
      <c r="BT138" s="358">
        <v>497</v>
      </c>
      <c r="BU138" s="358">
        <v>491</v>
      </c>
      <c r="BV138" s="358">
        <v>489</v>
      </c>
      <c r="BW138" s="359">
        <v>488</v>
      </c>
      <c r="BX138" s="347">
        <v>490</v>
      </c>
      <c r="BY138" s="358">
        <v>496</v>
      </c>
      <c r="BZ138" s="358">
        <v>521</v>
      </c>
      <c r="CA138" s="358">
        <v>519</v>
      </c>
      <c r="CB138" s="358">
        <v>517</v>
      </c>
      <c r="CC138" s="358">
        <v>517</v>
      </c>
      <c r="CD138" s="358">
        <v>517</v>
      </c>
      <c r="CE138" s="358">
        <v>517</v>
      </c>
      <c r="CF138" s="358">
        <v>519</v>
      </c>
      <c r="CG138" s="358">
        <v>523</v>
      </c>
      <c r="CH138" s="358">
        <v>519</v>
      </c>
      <c r="CI138" s="359">
        <v>516</v>
      </c>
      <c r="CJ138" s="347">
        <v>507</v>
      </c>
      <c r="CK138" s="358">
        <v>511</v>
      </c>
      <c r="CL138" s="358">
        <v>517</v>
      </c>
      <c r="CM138" s="358">
        <v>519</v>
      </c>
      <c r="CN138" s="358">
        <v>518</v>
      </c>
      <c r="CO138" s="358">
        <v>527</v>
      </c>
      <c r="CP138" s="358">
        <v>532</v>
      </c>
      <c r="CQ138" s="358">
        <v>540</v>
      </c>
      <c r="CR138" s="358">
        <v>543</v>
      </c>
      <c r="CS138" s="359">
        <v>540</v>
      </c>
      <c r="CT138" s="350">
        <v>540</v>
      </c>
      <c r="CU138" s="345">
        <v>536</v>
      </c>
      <c r="CV138" s="357">
        <v>531</v>
      </c>
      <c r="CW138" s="103">
        <v>-5</v>
      </c>
      <c r="CX138" s="83">
        <v>-0.94161958568738224</v>
      </c>
      <c r="CY138" s="103">
        <v>15</v>
      </c>
      <c r="CZ138" s="83">
        <v>2.9069767441860463</v>
      </c>
    </row>
    <row r="139" spans="1:104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209"/>
      <c r="CX139" s="210"/>
    </row>
    <row r="140" spans="1:104">
      <c r="A140" s="215" t="s">
        <v>426</v>
      </c>
      <c r="B140" s="780" t="s">
        <v>811</v>
      </c>
      <c r="C140" s="781"/>
      <c r="D140" s="781"/>
      <c r="E140" s="781"/>
      <c r="F140" s="781"/>
      <c r="G140" s="781"/>
      <c r="H140" s="781"/>
      <c r="I140" s="781"/>
      <c r="J140" s="781"/>
      <c r="K140" s="781"/>
      <c r="L140" s="781"/>
      <c r="M140" s="782"/>
    </row>
    <row r="141" spans="1:104">
      <c r="A141" s="218" t="s">
        <v>428</v>
      </c>
      <c r="B141" s="783" t="s">
        <v>429</v>
      </c>
      <c r="C141" s="784"/>
      <c r="D141" s="784"/>
      <c r="E141" s="784"/>
      <c r="F141" s="784"/>
      <c r="G141" s="784"/>
      <c r="H141" s="784"/>
      <c r="I141" s="784"/>
      <c r="J141" s="784"/>
      <c r="K141" s="784"/>
      <c r="L141" s="784"/>
      <c r="M141" s="784"/>
    </row>
  </sheetData>
  <sheetProtection autoFilter="0"/>
  <autoFilter ref="CW2:CZ141" xr:uid="{00000000-0009-0000-0000-00000D000000}"/>
  <mergeCells count="21">
    <mergeCell ref="CW1:CX1"/>
    <mergeCell ref="CY1:CZ1"/>
    <mergeCell ref="A2:A3"/>
    <mergeCell ref="B2:B3"/>
    <mergeCell ref="C2:C3"/>
    <mergeCell ref="D2:O2"/>
    <mergeCell ref="P2:AA2"/>
    <mergeCell ref="AB2:AM2"/>
    <mergeCell ref="BL2:BW2"/>
    <mergeCell ref="CJ2:CU2"/>
    <mergeCell ref="B141:M141"/>
    <mergeCell ref="DA7:DB7"/>
    <mergeCell ref="CW2:CW3"/>
    <mergeCell ref="CX2:CX3"/>
    <mergeCell ref="CY2:CY3"/>
    <mergeCell ref="CZ2:CZ3"/>
    <mergeCell ref="DA2:DB2"/>
    <mergeCell ref="AN2:AY2"/>
    <mergeCell ref="AZ2:BK2"/>
    <mergeCell ref="BX2:CI2"/>
    <mergeCell ref="B140:M140"/>
  </mergeCells>
  <conditionalFormatting sqref="CW4:CW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CW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CX4:CX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CX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CY4:CY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CZ4:CZ138">
    <cfRule type="iconSet" priority="2">
      <iconSet iconSet="3Symbols2">
        <cfvo type="percent" val="0"/>
        <cfvo type="num" val="0.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5">
        <f t="shared" ref="B1:N1" si="0">B36-(B29+B31)</f>
        <v>1798930</v>
      </c>
      <c r="C1" s="15">
        <f t="shared" si="0"/>
        <v>1631597</v>
      </c>
      <c r="D1" s="15">
        <f t="shared" si="0"/>
        <v>1088391</v>
      </c>
      <c r="E1" s="15">
        <f t="shared" si="0"/>
        <v>1544966</v>
      </c>
      <c r="F1" s="15">
        <f t="shared" si="0"/>
        <v>564771</v>
      </c>
      <c r="G1" s="15">
        <f t="shared" si="0"/>
        <v>-91511</v>
      </c>
      <c r="H1" s="15">
        <f t="shared" si="0"/>
        <v>326421</v>
      </c>
      <c r="I1" s="15">
        <f t="shared" si="0"/>
        <v>207622</v>
      </c>
      <c r="J1" s="15">
        <f t="shared" si="0"/>
        <v>488741</v>
      </c>
      <c r="K1" s="15">
        <f t="shared" si="0"/>
        <v>724764</v>
      </c>
      <c r="L1" s="15">
        <f t="shared" si="0"/>
        <v>616669</v>
      </c>
      <c r="M1" s="15">
        <f t="shared" si="0"/>
        <v>588849</v>
      </c>
      <c r="N1" s="15">
        <f t="shared" si="0"/>
        <v>638984</v>
      </c>
      <c r="O1" s="15">
        <f>O36-(O29+O31)</f>
        <v>506780</v>
      </c>
      <c r="P1" s="15">
        <f>P36-(U29+U31)</f>
        <v>-504917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893"/>
      <c r="B3" s="7"/>
      <c r="C3" s="7"/>
      <c r="D3" s="7"/>
      <c r="E3" s="7"/>
      <c r="F3" s="7"/>
      <c r="G3" s="7"/>
      <c r="H3" s="7"/>
      <c r="I3" s="7"/>
    </row>
    <row r="4" spans="1:16">
      <c r="A4" s="893"/>
    </row>
    <row r="25" spans="1:22" ht="53.25" customHeight="1">
      <c r="A25" s="124"/>
      <c r="C25" s="4"/>
      <c r="D25" s="4"/>
      <c r="E25" s="4"/>
      <c r="F25" s="4"/>
      <c r="G25" s="4"/>
      <c r="H25" s="4"/>
      <c r="I25" s="4"/>
      <c r="J25" s="4"/>
      <c r="K25" s="124"/>
      <c r="L25" s="124"/>
      <c r="M25" s="124"/>
      <c r="N25" s="124"/>
      <c r="O25" s="124"/>
    </row>
    <row r="26" spans="1:22" s="151" customFormat="1" ht="33.75" customHeight="1">
      <c r="A26" s="416" t="s">
        <v>812</v>
      </c>
      <c r="B26" s="416"/>
      <c r="C26" s="416"/>
      <c r="D26" s="416"/>
      <c r="E26" s="416"/>
      <c r="F26" s="416"/>
      <c r="G26" s="416"/>
      <c r="H26" s="416"/>
      <c r="I26" s="416"/>
      <c r="J26" s="417"/>
      <c r="K26" s="418"/>
      <c r="L26" s="419"/>
      <c r="M26" s="150"/>
      <c r="N26" s="150"/>
    </row>
    <row r="27" spans="1:22" s="112" customFormat="1" ht="21" hidden="1" customHeight="1">
      <c r="A27" s="412" t="s">
        <v>443</v>
      </c>
      <c r="B27" s="413">
        <v>2001</v>
      </c>
      <c r="C27" s="413">
        <v>2002</v>
      </c>
      <c r="D27" s="413">
        <v>2003</v>
      </c>
      <c r="E27" s="414" t="s">
        <v>444</v>
      </c>
      <c r="F27" s="414" t="s">
        <v>445</v>
      </c>
      <c r="G27" s="414" t="s">
        <v>446</v>
      </c>
      <c r="H27" s="414" t="s">
        <v>447</v>
      </c>
      <c r="I27" s="414" t="s">
        <v>448</v>
      </c>
      <c r="J27" s="414">
        <v>2009</v>
      </c>
      <c r="K27" s="415" t="s">
        <v>449</v>
      </c>
      <c r="L27" s="413">
        <v>2011</v>
      </c>
      <c r="M27" s="413">
        <v>2012</v>
      </c>
      <c r="N27" s="391">
        <v>2013</v>
      </c>
      <c r="O27" s="391">
        <v>2014</v>
      </c>
      <c r="P27" s="391">
        <v>2015</v>
      </c>
      <c r="Q27" s="391">
        <v>2016</v>
      </c>
      <c r="R27" s="391">
        <v>2017</v>
      </c>
      <c r="S27" s="391">
        <v>2018</v>
      </c>
      <c r="T27" s="391">
        <v>2019</v>
      </c>
      <c r="U27" s="392">
        <v>2020</v>
      </c>
      <c r="V27" s="127"/>
    </row>
    <row r="28" spans="1:22" s="112" customFormat="1" ht="48" hidden="1" customHeight="1">
      <c r="A28" s="261" t="s">
        <v>451</v>
      </c>
      <c r="B28" s="393">
        <v>0.28161816000075984</v>
      </c>
      <c r="C28" s="393">
        <v>0.28161816000075984</v>
      </c>
      <c r="D28" s="393">
        <v>0.28161816000075984</v>
      </c>
      <c r="E28" s="393">
        <v>0.28161816000075984</v>
      </c>
      <c r="F28" s="393">
        <v>0.46761033990462014</v>
      </c>
      <c r="G28" s="393">
        <v>0.47678034428740662</v>
      </c>
      <c r="H28" s="393">
        <v>0.43396095452871469</v>
      </c>
      <c r="I28" s="393">
        <v>0.45685031642373936</v>
      </c>
      <c r="J28" s="393">
        <v>0.42828549884254158</v>
      </c>
      <c r="K28" s="393">
        <f>+K29/K36</f>
        <v>0.38488078558484062</v>
      </c>
      <c r="L28" s="393">
        <v>0.38032009133096423</v>
      </c>
      <c r="M28" s="393">
        <v>0.37858651258948955</v>
      </c>
      <c r="N28" s="393">
        <v>0.37769440903874452</v>
      </c>
      <c r="O28" s="393">
        <v>0.37800973702018081</v>
      </c>
      <c r="P28" s="393">
        <v>0.37144995917939982</v>
      </c>
      <c r="Q28" s="393">
        <v>0.34306703268334715</v>
      </c>
      <c r="R28" s="393">
        <v>0.35324925398276574</v>
      </c>
      <c r="S28" s="393">
        <f>S29/S36</f>
        <v>0.36496141313186525</v>
      </c>
      <c r="T28" s="393">
        <f>T29/T36</f>
        <v>0.34967175078157847</v>
      </c>
      <c r="U28" s="394">
        <f>U29/U36</f>
        <v>0.40591410811434081</v>
      </c>
    </row>
    <row r="29" spans="1:22" s="15" customFormat="1" ht="31.5" hidden="1" customHeight="1">
      <c r="A29" s="262" t="s">
        <v>452</v>
      </c>
      <c r="B29" s="395">
        <v>1164108</v>
      </c>
      <c r="C29" s="395">
        <v>1197135</v>
      </c>
      <c r="D29" s="395">
        <v>1195424</v>
      </c>
      <c r="E29" s="396">
        <v>1601055</v>
      </c>
      <c r="F29" s="396">
        <v>2693985</v>
      </c>
      <c r="G29" s="396">
        <v>2746815</v>
      </c>
      <c r="H29" s="396">
        <v>2575882</v>
      </c>
      <c r="I29" s="396">
        <v>2700831</v>
      </c>
      <c r="J29" s="396">
        <v>2564995</v>
      </c>
      <c r="K29" s="396">
        <v>2334688</v>
      </c>
      <c r="L29" s="397">
        <v>2336614</v>
      </c>
      <c r="M29" s="397">
        <v>2355496</v>
      </c>
      <c r="N29" s="397">
        <v>2379471</v>
      </c>
      <c r="O29" s="397">
        <v>2410996</v>
      </c>
      <c r="P29" s="397">
        <v>2398192</v>
      </c>
      <c r="Q29" s="397">
        <v>2241894</v>
      </c>
      <c r="R29" s="397">
        <v>2336079</v>
      </c>
      <c r="S29" s="397">
        <v>2338345</v>
      </c>
      <c r="T29" s="397">
        <v>2290422</v>
      </c>
      <c r="U29" s="398">
        <f>'1. Población_Afiliada_Regimen'!D4</f>
        <v>2710666</v>
      </c>
    </row>
    <row r="30" spans="1:22" s="112" customFormat="1" ht="36" hidden="1" customHeight="1">
      <c r="A30" s="261" t="s">
        <v>453</v>
      </c>
      <c r="B30" s="393">
        <v>0.43247236068119349</v>
      </c>
      <c r="C30" s="393">
        <v>0.43247236068119349</v>
      </c>
      <c r="D30" s="393">
        <v>0.43247236068119349</v>
      </c>
      <c r="E30" s="393">
        <v>0.43247236068119349</v>
      </c>
      <c r="F30" s="393">
        <v>0.42067008900094166</v>
      </c>
      <c r="G30" s="393">
        <v>0.538547952457615</v>
      </c>
      <c r="H30" s="393">
        <v>0.49405112685077834</v>
      </c>
      <c r="I30" s="393">
        <v>0.50795360031908787</v>
      </c>
      <c r="J30" s="393">
        <v>0.49003570555539971</v>
      </c>
      <c r="K30" s="393">
        <f>+K31/K36</f>
        <v>0.49563955045851443</v>
      </c>
      <c r="L30" s="393">
        <v>0.51930748498203638</v>
      </c>
      <c r="M30" s="393">
        <v>0.52677087738196093</v>
      </c>
      <c r="N30" s="393">
        <v>0.52087939822126705</v>
      </c>
      <c r="O30" s="393">
        <v>0.54253439721849595</v>
      </c>
      <c r="P30" s="393">
        <v>0.55562869687416894</v>
      </c>
      <c r="Q30" s="393">
        <v>0.58311497864452122</v>
      </c>
      <c r="R30" s="393">
        <v>0.58782604514239722</v>
      </c>
      <c r="S30" s="393">
        <f>S31/S36</f>
        <v>0.62095203104305197</v>
      </c>
      <c r="T30" s="393">
        <f>T31/T36</f>
        <v>0.63337137793834275</v>
      </c>
      <c r="U30" s="394">
        <f>U31/U36</f>
        <v>0.63650712121870101</v>
      </c>
    </row>
    <row r="31" spans="1:22" s="112" customFormat="1" ht="36.75" hidden="1" customHeight="1">
      <c r="A31" s="261" t="s">
        <v>454</v>
      </c>
      <c r="B31" s="399">
        <v>2491833</v>
      </c>
      <c r="C31" s="400">
        <v>2619109</v>
      </c>
      <c r="D31" s="400">
        <v>3242642</v>
      </c>
      <c r="E31" s="399">
        <v>2458691</v>
      </c>
      <c r="F31" s="399">
        <v>2423554</v>
      </c>
      <c r="G31" s="399">
        <v>3102669</v>
      </c>
      <c r="H31" s="401">
        <v>2932562</v>
      </c>
      <c r="I31" s="401">
        <v>3002946</v>
      </c>
      <c r="J31" s="401">
        <v>2934816</v>
      </c>
      <c r="K31" s="396">
        <v>3006551</v>
      </c>
      <c r="L31" s="397">
        <v>3190526</v>
      </c>
      <c r="M31" s="397">
        <v>3277472</v>
      </c>
      <c r="N31" s="397">
        <v>3281535</v>
      </c>
      <c r="O31" s="397">
        <v>3460356</v>
      </c>
      <c r="P31" s="397">
        <v>3587305</v>
      </c>
      <c r="Q31" s="397">
        <v>3810573</v>
      </c>
      <c r="R31" s="397">
        <v>3887363</v>
      </c>
      <c r="S31" s="397">
        <v>3978503</v>
      </c>
      <c r="T31" s="397">
        <v>4148713</v>
      </c>
      <c r="U31" s="398">
        <f>'1. Población_Afiliada_Regimen'!F4+'1. Población_Afiliada_Regimen'!H4+'1. Población_Afiliada_Regimen'!J4</f>
        <v>4250550</v>
      </c>
    </row>
    <row r="32" spans="1:22" s="15" customFormat="1" ht="39.75" hidden="1" customHeight="1">
      <c r="A32" s="263" t="s">
        <v>813</v>
      </c>
      <c r="B32" s="402">
        <f>(B33/B36)</f>
        <v>0.32978415071593808</v>
      </c>
      <c r="C32" s="402">
        <f t="shared" ref="C32:N32" si="1">(C33/C36)</f>
        <v>0.29949424001177716</v>
      </c>
      <c r="D32" s="402">
        <f t="shared" si="1"/>
        <v>0.19694191052241969</v>
      </c>
      <c r="E32" s="402">
        <f t="shared" si="1"/>
        <v>0.27565484185449673</v>
      </c>
      <c r="F32" s="402">
        <f t="shared" si="1"/>
        <v>9.939109270701528E-2</v>
      </c>
      <c r="G32" s="402">
        <f t="shared" si="1"/>
        <v>-1.589291926169157E-2</v>
      </c>
      <c r="H32" s="402">
        <f t="shared" si="1"/>
        <v>5.5943196629227927E-2</v>
      </c>
      <c r="I32" s="402">
        <f t="shared" si="1"/>
        <v>3.512231199416585E-2</v>
      </c>
      <c r="J32" s="402">
        <f t="shared" si="1"/>
        <v>8.161255007888385E-2</v>
      </c>
      <c r="K32" s="402">
        <f t="shared" si="1"/>
        <v>0.11947966395664493</v>
      </c>
      <c r="L32" s="402">
        <v>0.10037242368699939</v>
      </c>
      <c r="M32" s="402">
        <f t="shared" si="1"/>
        <v>9.464261002854954E-2</v>
      </c>
      <c r="N32" s="402">
        <f t="shared" si="1"/>
        <v>0.10142619273998847</v>
      </c>
      <c r="O32" s="402">
        <v>7.9455865761323227E-2</v>
      </c>
      <c r="P32" s="402">
        <v>7.2921343946431225E-2</v>
      </c>
      <c r="Q32" s="402">
        <v>7.3817988672131615E-2</v>
      </c>
      <c r="R32" s="402">
        <v>5.8924700874836949E-2</v>
      </c>
      <c r="S32" s="402">
        <f>S33/S36</f>
        <v>5.8401130495503273E-2</v>
      </c>
      <c r="T32" s="402">
        <f>T33/T36</f>
        <v>1.6956871280078827E-2</v>
      </c>
      <c r="U32" s="403">
        <f>(U33/U36)</f>
        <v>-4.2421229333041828E-2</v>
      </c>
    </row>
    <row r="33" spans="1:21" s="112" customFormat="1" ht="30.75" hidden="1" customHeight="1">
      <c r="A33" s="264" t="s">
        <v>814</v>
      </c>
      <c r="B33" s="397">
        <f>B36-(B29+B31)</f>
        <v>1798930</v>
      </c>
      <c r="C33" s="397">
        <f t="shared" ref="C33:N33" si="2">C36-(C29+C31)</f>
        <v>1631597</v>
      </c>
      <c r="D33" s="397">
        <f t="shared" si="2"/>
        <v>1088391</v>
      </c>
      <c r="E33" s="397">
        <f t="shared" si="2"/>
        <v>1544966</v>
      </c>
      <c r="F33" s="397">
        <f t="shared" si="2"/>
        <v>564771</v>
      </c>
      <c r="G33" s="397">
        <f t="shared" si="2"/>
        <v>-91511</v>
      </c>
      <c r="H33" s="397">
        <f t="shared" si="2"/>
        <v>326421</v>
      </c>
      <c r="I33" s="397">
        <f t="shared" si="2"/>
        <v>207622</v>
      </c>
      <c r="J33" s="397">
        <f t="shared" si="2"/>
        <v>488741</v>
      </c>
      <c r="K33" s="397">
        <f t="shared" si="2"/>
        <v>724764</v>
      </c>
      <c r="L33" s="397">
        <v>616669</v>
      </c>
      <c r="M33" s="397">
        <f t="shared" si="2"/>
        <v>588849</v>
      </c>
      <c r="N33" s="397">
        <f t="shared" si="2"/>
        <v>638984</v>
      </c>
      <c r="O33" s="397">
        <v>506780</v>
      </c>
      <c r="P33" s="397">
        <v>470802</v>
      </c>
      <c r="Q33" s="397">
        <v>482390</v>
      </c>
      <c r="R33" s="397">
        <v>389676</v>
      </c>
      <c r="S33" s="397">
        <v>374182</v>
      </c>
      <c r="T33" s="397">
        <v>111071</v>
      </c>
      <c r="U33" s="398">
        <f>U36-(U29+U31)</f>
        <v>-283286</v>
      </c>
    </row>
    <row r="34" spans="1:21" s="15" customFormat="1" ht="39.75" hidden="1" customHeight="1">
      <c r="A34" s="263" t="s">
        <v>815</v>
      </c>
      <c r="B34" s="402">
        <f>+B35/B36</f>
        <v>0.67021584928406186</v>
      </c>
      <c r="C34" s="402">
        <f>+C35/C36</f>
        <v>0.70050575998822284</v>
      </c>
      <c r="D34" s="402">
        <f>+D35/D36</f>
        <v>0.80305808947758028</v>
      </c>
      <c r="E34" s="402">
        <v>0.71409052068195333</v>
      </c>
      <c r="F34" s="402">
        <v>0.8882804289055618</v>
      </c>
      <c r="G34" s="402">
        <v>1.0153282967450217</v>
      </c>
      <c r="H34" s="402">
        <v>0.92801208137949298</v>
      </c>
      <c r="I34" s="402">
        <v>0.96480391674282728</v>
      </c>
      <c r="J34" s="402">
        <v>0.91832120439794129</v>
      </c>
      <c r="K34" s="404">
        <f>+K35/K36</f>
        <v>0.88052033604335511</v>
      </c>
      <c r="L34" s="404">
        <v>0.89962757631300061</v>
      </c>
      <c r="M34" s="404">
        <v>0.90535738997145043</v>
      </c>
      <c r="N34" s="404">
        <v>0.89857380726001157</v>
      </c>
      <c r="O34" s="404">
        <v>0.92054413423867676</v>
      </c>
      <c r="P34" s="404">
        <v>0.92707865605356876</v>
      </c>
      <c r="Q34" s="404">
        <v>0.92618201132786837</v>
      </c>
      <c r="R34" s="404">
        <v>0.94107529912516308</v>
      </c>
      <c r="S34" s="404">
        <f>S35/S36</f>
        <v>0.98591344417491711</v>
      </c>
      <c r="T34" s="404">
        <f>T35/T36</f>
        <v>0.98304312871992117</v>
      </c>
      <c r="U34" s="405">
        <f>+U35/U36</f>
        <v>1.0424212293330419</v>
      </c>
    </row>
    <row r="35" spans="1:21" s="112" customFormat="1" ht="30.75" hidden="1" customHeight="1">
      <c r="A35" s="264" t="s">
        <v>460</v>
      </c>
      <c r="B35" s="397">
        <f>+B31+B29</f>
        <v>3655941</v>
      </c>
      <c r="C35" s="397">
        <f>+C31+C29</f>
        <v>3816244</v>
      </c>
      <c r="D35" s="397">
        <f>+D31+D29</f>
        <v>4438066</v>
      </c>
      <c r="E35" s="396">
        <v>4059746</v>
      </c>
      <c r="F35" s="396">
        <v>5117539</v>
      </c>
      <c r="G35" s="396">
        <v>5849484</v>
      </c>
      <c r="H35" s="396">
        <v>5508444</v>
      </c>
      <c r="I35" s="396">
        <v>5703777</v>
      </c>
      <c r="J35" s="396">
        <v>5499811</v>
      </c>
      <c r="K35" s="396">
        <f>+K31+K29</f>
        <v>5341239</v>
      </c>
      <c r="L35" s="396">
        <v>5527140</v>
      </c>
      <c r="M35" s="396">
        <v>5632968</v>
      </c>
      <c r="N35" s="396">
        <v>5661006</v>
      </c>
      <c r="O35" s="396">
        <v>5871352</v>
      </c>
      <c r="P35" s="396">
        <v>5985497</v>
      </c>
      <c r="Q35" s="396">
        <v>6052467</v>
      </c>
      <c r="R35" s="396">
        <v>6223442</v>
      </c>
      <c r="S35" s="396">
        <v>6316848</v>
      </c>
      <c r="T35" s="396">
        <v>6439135</v>
      </c>
      <c r="U35" s="406">
        <f>+U31+U29</f>
        <v>6961216</v>
      </c>
    </row>
    <row r="36" spans="1:21" s="112" customFormat="1" ht="30.75" hidden="1" customHeight="1" thickBot="1">
      <c r="A36" s="265" t="s">
        <v>462</v>
      </c>
      <c r="B36" s="407">
        <v>5454871</v>
      </c>
      <c r="C36" s="407">
        <v>5447841</v>
      </c>
      <c r="D36" s="407">
        <v>5526457</v>
      </c>
      <c r="E36" s="408">
        <v>5604712</v>
      </c>
      <c r="F36" s="408">
        <v>5682310</v>
      </c>
      <c r="G36" s="408">
        <v>5757973</v>
      </c>
      <c r="H36" s="408">
        <v>5834865</v>
      </c>
      <c r="I36" s="408">
        <v>5911399</v>
      </c>
      <c r="J36" s="408">
        <v>5988552</v>
      </c>
      <c r="K36" s="409">
        <v>6066003</v>
      </c>
      <c r="L36" s="407">
        <v>6143809</v>
      </c>
      <c r="M36" s="407">
        <v>6221817</v>
      </c>
      <c r="N36" s="407">
        <v>6299990</v>
      </c>
      <c r="O36" s="407">
        <v>6378132</v>
      </c>
      <c r="P36" s="407">
        <v>6456299</v>
      </c>
      <c r="Q36" s="407">
        <v>6534857</v>
      </c>
      <c r="R36" s="407">
        <v>6613118</v>
      </c>
      <c r="S36" s="407">
        <v>6407102</v>
      </c>
      <c r="T36" s="407">
        <v>6550206</v>
      </c>
      <c r="U36" s="410">
        <v>6677930</v>
      </c>
    </row>
    <row r="37" spans="1:21">
      <c r="A37" s="207"/>
      <c r="B37" s="207"/>
      <c r="C37" s="207"/>
      <c r="D37" s="207"/>
      <c r="E37" s="207"/>
      <c r="F37" s="207"/>
      <c r="G37" s="207"/>
      <c r="H37" s="207"/>
      <c r="I37" s="207"/>
      <c r="J37" s="207"/>
      <c r="K37" s="214"/>
      <c r="L37" s="207"/>
      <c r="M37" s="207"/>
      <c r="N37" s="207"/>
      <c r="O37" s="207"/>
      <c r="P37" s="207"/>
      <c r="Q37" s="207"/>
      <c r="R37" s="207"/>
      <c r="S37" s="207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AR146"/>
  <sheetViews>
    <sheetView view="pageBreakPreview" zoomScaleNormal="90" zoomScaleSheetLayoutView="100" workbookViewId="0">
      <pane xSplit="2" ySplit="7" topLeftCell="AL8" activePane="bottomRight" state="frozen"/>
      <selection pane="bottomRight" activeCell="E20" sqref="E20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8" customWidth="1"/>
    <col min="3" max="3" width="10.5703125" style="58" customWidth="1"/>
    <col min="4" max="4" width="6.85546875" style="58" customWidth="1"/>
    <col min="5" max="5" width="9.85546875" style="58" bestFit="1" customWidth="1"/>
    <col min="6" max="6" width="6.85546875" style="58" customWidth="1"/>
    <col min="7" max="7" width="8.28515625" style="58" bestFit="1" customWidth="1"/>
    <col min="8" max="8" width="6.85546875" style="58" customWidth="1"/>
    <col min="9" max="9" width="9.140625" style="58" bestFit="1" customWidth="1"/>
    <col min="10" max="10" width="11.42578125" style="58" customWidth="1"/>
    <col min="11" max="12" width="11.28515625" style="58" customWidth="1"/>
    <col min="13" max="13" width="10.85546875" style="58" customWidth="1"/>
    <col min="14" max="14" width="8.85546875" style="58" customWidth="1"/>
    <col min="15" max="15" width="10.85546875" style="58" bestFit="1" customWidth="1"/>
    <col min="16" max="16" width="6.85546875" style="58" bestFit="1" customWidth="1"/>
    <col min="17" max="17" width="10" style="58" bestFit="1" customWidth="1"/>
    <col min="18" max="18" width="6.85546875" style="58" bestFit="1" customWidth="1"/>
    <col min="19" max="19" width="13.28515625" style="58" bestFit="1" customWidth="1"/>
    <col min="20" max="20" width="6.85546875" style="58" bestFit="1" customWidth="1"/>
    <col min="21" max="21" width="13" style="58" bestFit="1" customWidth="1"/>
    <col min="22" max="22" width="6.85546875" style="58" bestFit="1" customWidth="1"/>
    <col min="23" max="23" width="11" style="58" bestFit="1" customWidth="1"/>
    <col min="24" max="24" width="6.85546875" style="58" bestFit="1" customWidth="1"/>
    <col min="25" max="25" width="9.5703125" style="58" bestFit="1" customWidth="1"/>
    <col min="26" max="26" width="6.28515625" style="58" customWidth="1"/>
    <col min="27" max="27" width="11" style="58" bestFit="1" customWidth="1"/>
    <col min="28" max="28" width="6.85546875" style="58" bestFit="1" customWidth="1"/>
    <col min="29" max="29" width="9.5703125" style="58" bestFit="1" customWidth="1"/>
    <col min="30" max="30" width="6.28515625" style="58" customWidth="1"/>
    <col min="31" max="31" width="13.28515625" style="58" customWidth="1"/>
    <col min="32" max="32" width="6.85546875" style="58" customWidth="1"/>
    <col min="33" max="33" width="9.85546875" style="58" bestFit="1" customWidth="1"/>
    <col min="34" max="34" width="6.85546875" style="58" customWidth="1"/>
    <col min="35" max="35" width="11.7109375" style="58" bestFit="1" customWidth="1"/>
    <col min="36" max="36" width="6.85546875" style="58" customWidth="1"/>
    <col min="37" max="37" width="11.7109375" style="58" bestFit="1" customWidth="1"/>
    <col min="38" max="38" width="6.85546875" style="58" customWidth="1"/>
    <col min="39" max="39" width="7.42578125" style="58" customWidth="1"/>
    <col min="40" max="40" width="6.85546875" style="58" customWidth="1"/>
    <col min="41" max="41" width="7.42578125" style="58" customWidth="1"/>
    <col min="42" max="42" width="6.85546875" style="58" customWidth="1"/>
    <col min="43" max="44" width="15.85546875" style="58" customWidth="1"/>
    <col min="45" max="233" width="11.42578125" style="58"/>
    <col min="234" max="234" width="20.140625" style="58" customWidth="1"/>
    <col min="235" max="235" width="7.5703125" style="58" bestFit="1" customWidth="1"/>
    <col min="236" max="236" width="9.140625" style="58" bestFit="1" customWidth="1"/>
    <col min="237" max="238" width="7.5703125" style="58" bestFit="1" customWidth="1"/>
    <col min="239" max="239" width="12.140625" style="58" bestFit="1" customWidth="1"/>
    <col min="240" max="240" width="10.5703125" style="58" bestFit="1" customWidth="1"/>
    <col min="241" max="241" width="9.140625" style="58" bestFit="1" customWidth="1"/>
    <col min="242" max="242" width="7.5703125" style="58" bestFit="1" customWidth="1"/>
    <col min="243" max="243" width="11.5703125" style="58" customWidth="1"/>
    <col min="244" max="489" width="11.42578125" style="58"/>
    <col min="490" max="490" width="20.140625" style="58" customWidth="1"/>
    <col min="491" max="491" width="7.5703125" style="58" bestFit="1" customWidth="1"/>
    <col min="492" max="492" width="9.140625" style="58" bestFit="1" customWidth="1"/>
    <col min="493" max="494" width="7.5703125" style="58" bestFit="1" customWidth="1"/>
    <col min="495" max="495" width="12.140625" style="58" bestFit="1" customWidth="1"/>
    <col min="496" max="496" width="10.5703125" style="58" bestFit="1" customWidth="1"/>
    <col min="497" max="497" width="9.140625" style="58" bestFit="1" customWidth="1"/>
    <col min="498" max="498" width="7.5703125" style="58" bestFit="1" customWidth="1"/>
    <col min="499" max="499" width="11.5703125" style="58" customWidth="1"/>
    <col min="500" max="745" width="11.42578125" style="58"/>
    <col min="746" max="746" width="20.140625" style="58" customWidth="1"/>
    <col min="747" max="747" width="7.5703125" style="58" bestFit="1" customWidth="1"/>
    <col min="748" max="748" width="9.140625" style="58" bestFit="1" customWidth="1"/>
    <col min="749" max="750" width="7.5703125" style="58" bestFit="1" customWidth="1"/>
    <col min="751" max="751" width="12.140625" style="58" bestFit="1" customWidth="1"/>
    <col min="752" max="752" width="10.5703125" style="58" bestFit="1" customWidth="1"/>
    <col min="753" max="753" width="9.140625" style="58" bestFit="1" customWidth="1"/>
    <col min="754" max="754" width="7.5703125" style="58" bestFit="1" customWidth="1"/>
    <col min="755" max="755" width="11.5703125" style="58" customWidth="1"/>
    <col min="756" max="1001" width="11.42578125" style="58"/>
    <col min="1002" max="1002" width="20.140625" style="58" customWidth="1"/>
    <col min="1003" max="1003" width="7.5703125" style="58" bestFit="1" customWidth="1"/>
    <col min="1004" max="1004" width="9.140625" style="58" bestFit="1" customWidth="1"/>
    <col min="1005" max="1006" width="7.5703125" style="58" bestFit="1" customWidth="1"/>
    <col min="1007" max="1007" width="12.140625" style="58" bestFit="1" customWidth="1"/>
    <col min="1008" max="1008" width="10.5703125" style="58" bestFit="1" customWidth="1"/>
    <col min="1009" max="1009" width="9.140625" style="58" bestFit="1" customWidth="1"/>
    <col min="1010" max="1010" width="7.5703125" style="58" bestFit="1" customWidth="1"/>
    <col min="1011" max="1011" width="11.5703125" style="58" customWidth="1"/>
    <col min="1012" max="1257" width="11.42578125" style="58"/>
    <col min="1258" max="1258" width="20.140625" style="58" customWidth="1"/>
    <col min="1259" max="1259" width="7.5703125" style="58" bestFit="1" customWidth="1"/>
    <col min="1260" max="1260" width="9.140625" style="58" bestFit="1" customWidth="1"/>
    <col min="1261" max="1262" width="7.5703125" style="58" bestFit="1" customWidth="1"/>
    <col min="1263" max="1263" width="12.140625" style="58" bestFit="1" customWidth="1"/>
    <col min="1264" max="1264" width="10.5703125" style="58" bestFit="1" customWidth="1"/>
    <col min="1265" max="1265" width="9.140625" style="58" bestFit="1" customWidth="1"/>
    <col min="1266" max="1266" width="7.5703125" style="58" bestFit="1" customWidth="1"/>
    <col min="1267" max="1267" width="11.5703125" style="58" customWidth="1"/>
    <col min="1268" max="1513" width="11.42578125" style="58"/>
    <col min="1514" max="1514" width="20.140625" style="58" customWidth="1"/>
    <col min="1515" max="1515" width="7.5703125" style="58" bestFit="1" customWidth="1"/>
    <col min="1516" max="1516" width="9.140625" style="58" bestFit="1" customWidth="1"/>
    <col min="1517" max="1518" width="7.5703125" style="58" bestFit="1" customWidth="1"/>
    <col min="1519" max="1519" width="12.140625" style="58" bestFit="1" customWidth="1"/>
    <col min="1520" max="1520" width="10.5703125" style="58" bestFit="1" customWidth="1"/>
    <col min="1521" max="1521" width="9.140625" style="58" bestFit="1" customWidth="1"/>
    <col min="1522" max="1522" width="7.5703125" style="58" bestFit="1" customWidth="1"/>
    <col min="1523" max="1523" width="11.5703125" style="58" customWidth="1"/>
    <col min="1524" max="1769" width="11.42578125" style="58"/>
    <col min="1770" max="1770" width="20.140625" style="58" customWidth="1"/>
    <col min="1771" max="1771" width="7.5703125" style="58" bestFit="1" customWidth="1"/>
    <col min="1772" max="1772" width="9.140625" style="58" bestFit="1" customWidth="1"/>
    <col min="1773" max="1774" width="7.5703125" style="58" bestFit="1" customWidth="1"/>
    <col min="1775" max="1775" width="12.140625" style="58" bestFit="1" customWidth="1"/>
    <col min="1776" max="1776" width="10.5703125" style="58" bestFit="1" customWidth="1"/>
    <col min="1777" max="1777" width="9.140625" style="58" bestFit="1" customWidth="1"/>
    <col min="1778" max="1778" width="7.5703125" style="58" bestFit="1" customWidth="1"/>
    <col min="1779" max="1779" width="11.5703125" style="58" customWidth="1"/>
    <col min="1780" max="2025" width="11.42578125" style="58"/>
    <col min="2026" max="2026" width="20.140625" style="58" customWidth="1"/>
    <col min="2027" max="2027" width="7.5703125" style="58" bestFit="1" customWidth="1"/>
    <col min="2028" max="2028" width="9.140625" style="58" bestFit="1" customWidth="1"/>
    <col min="2029" max="2030" width="7.5703125" style="58" bestFit="1" customWidth="1"/>
    <col min="2031" max="2031" width="12.140625" style="58" bestFit="1" customWidth="1"/>
    <col min="2032" max="2032" width="10.5703125" style="58" bestFit="1" customWidth="1"/>
    <col min="2033" max="2033" width="9.140625" style="58" bestFit="1" customWidth="1"/>
    <col min="2034" max="2034" width="7.5703125" style="58" bestFit="1" customWidth="1"/>
    <col min="2035" max="2035" width="11.5703125" style="58" customWidth="1"/>
    <col min="2036" max="2281" width="11.42578125" style="58"/>
    <col min="2282" max="2282" width="20.140625" style="58" customWidth="1"/>
    <col min="2283" max="2283" width="7.5703125" style="58" bestFit="1" customWidth="1"/>
    <col min="2284" max="2284" width="9.140625" style="58" bestFit="1" customWidth="1"/>
    <col min="2285" max="2286" width="7.5703125" style="58" bestFit="1" customWidth="1"/>
    <col min="2287" max="2287" width="12.140625" style="58" bestFit="1" customWidth="1"/>
    <col min="2288" max="2288" width="10.5703125" style="58" bestFit="1" customWidth="1"/>
    <col min="2289" max="2289" width="9.140625" style="58" bestFit="1" customWidth="1"/>
    <col min="2290" max="2290" width="7.5703125" style="58" bestFit="1" customWidth="1"/>
    <col min="2291" max="2291" width="11.5703125" style="58" customWidth="1"/>
    <col min="2292" max="2537" width="11.42578125" style="58"/>
    <col min="2538" max="2538" width="20.140625" style="58" customWidth="1"/>
    <col min="2539" max="2539" width="7.5703125" style="58" bestFit="1" customWidth="1"/>
    <col min="2540" max="2540" width="9.140625" style="58" bestFit="1" customWidth="1"/>
    <col min="2541" max="2542" width="7.5703125" style="58" bestFit="1" customWidth="1"/>
    <col min="2543" max="2543" width="12.140625" style="58" bestFit="1" customWidth="1"/>
    <col min="2544" max="2544" width="10.5703125" style="58" bestFit="1" customWidth="1"/>
    <col min="2545" max="2545" width="9.140625" style="58" bestFit="1" customWidth="1"/>
    <col min="2546" max="2546" width="7.5703125" style="58" bestFit="1" customWidth="1"/>
    <col min="2547" max="2547" width="11.5703125" style="58" customWidth="1"/>
    <col min="2548" max="2793" width="11.42578125" style="58"/>
    <col min="2794" max="2794" width="20.140625" style="58" customWidth="1"/>
    <col min="2795" max="2795" width="7.5703125" style="58" bestFit="1" customWidth="1"/>
    <col min="2796" max="2796" width="9.140625" style="58" bestFit="1" customWidth="1"/>
    <col min="2797" max="2798" width="7.5703125" style="58" bestFit="1" customWidth="1"/>
    <col min="2799" max="2799" width="12.140625" style="58" bestFit="1" customWidth="1"/>
    <col min="2800" max="2800" width="10.5703125" style="58" bestFit="1" customWidth="1"/>
    <col min="2801" max="2801" width="9.140625" style="58" bestFit="1" customWidth="1"/>
    <col min="2802" max="2802" width="7.5703125" style="58" bestFit="1" customWidth="1"/>
    <col min="2803" max="2803" width="11.5703125" style="58" customWidth="1"/>
    <col min="2804" max="3049" width="11.42578125" style="58"/>
    <col min="3050" max="3050" width="20.140625" style="58" customWidth="1"/>
    <col min="3051" max="3051" width="7.5703125" style="58" bestFit="1" customWidth="1"/>
    <col min="3052" max="3052" width="9.140625" style="58" bestFit="1" customWidth="1"/>
    <col min="3053" max="3054" width="7.5703125" style="58" bestFit="1" customWidth="1"/>
    <col min="3055" max="3055" width="12.140625" style="58" bestFit="1" customWidth="1"/>
    <col min="3056" max="3056" width="10.5703125" style="58" bestFit="1" customWidth="1"/>
    <col min="3057" max="3057" width="9.140625" style="58" bestFit="1" customWidth="1"/>
    <col min="3058" max="3058" width="7.5703125" style="58" bestFit="1" customWidth="1"/>
    <col min="3059" max="3059" width="11.5703125" style="58" customWidth="1"/>
    <col min="3060" max="3305" width="11.42578125" style="58"/>
    <col min="3306" max="3306" width="20.140625" style="58" customWidth="1"/>
    <col min="3307" max="3307" width="7.5703125" style="58" bestFit="1" customWidth="1"/>
    <col min="3308" max="3308" width="9.140625" style="58" bestFit="1" customWidth="1"/>
    <col min="3309" max="3310" width="7.5703125" style="58" bestFit="1" customWidth="1"/>
    <col min="3311" max="3311" width="12.140625" style="58" bestFit="1" customWidth="1"/>
    <col min="3312" max="3312" width="10.5703125" style="58" bestFit="1" customWidth="1"/>
    <col min="3313" max="3313" width="9.140625" style="58" bestFit="1" customWidth="1"/>
    <col min="3314" max="3314" width="7.5703125" style="58" bestFit="1" customWidth="1"/>
    <col min="3315" max="3315" width="11.5703125" style="58" customWidth="1"/>
    <col min="3316" max="3561" width="11.42578125" style="58"/>
    <col min="3562" max="3562" width="20.140625" style="58" customWidth="1"/>
    <col min="3563" max="3563" width="7.5703125" style="58" bestFit="1" customWidth="1"/>
    <col min="3564" max="3564" width="9.140625" style="58" bestFit="1" customWidth="1"/>
    <col min="3565" max="3566" width="7.5703125" style="58" bestFit="1" customWidth="1"/>
    <col min="3567" max="3567" width="12.140625" style="58" bestFit="1" customWidth="1"/>
    <col min="3568" max="3568" width="10.5703125" style="58" bestFit="1" customWidth="1"/>
    <col min="3569" max="3569" width="9.140625" style="58" bestFit="1" customWidth="1"/>
    <col min="3570" max="3570" width="7.5703125" style="58" bestFit="1" customWidth="1"/>
    <col min="3571" max="3571" width="11.5703125" style="58" customWidth="1"/>
    <col min="3572" max="3817" width="11.42578125" style="58"/>
    <col min="3818" max="3818" width="20.140625" style="58" customWidth="1"/>
    <col min="3819" max="3819" width="7.5703125" style="58" bestFit="1" customWidth="1"/>
    <col min="3820" max="3820" width="9.140625" style="58" bestFit="1" customWidth="1"/>
    <col min="3821" max="3822" width="7.5703125" style="58" bestFit="1" customWidth="1"/>
    <col min="3823" max="3823" width="12.140625" style="58" bestFit="1" customWidth="1"/>
    <col min="3824" max="3824" width="10.5703125" style="58" bestFit="1" customWidth="1"/>
    <col min="3825" max="3825" width="9.140625" style="58" bestFit="1" customWidth="1"/>
    <col min="3826" max="3826" width="7.5703125" style="58" bestFit="1" customWidth="1"/>
    <col min="3827" max="3827" width="11.5703125" style="58" customWidth="1"/>
    <col min="3828" max="4073" width="11.42578125" style="58"/>
    <col min="4074" max="4074" width="20.140625" style="58" customWidth="1"/>
    <col min="4075" max="4075" width="7.5703125" style="58" bestFit="1" customWidth="1"/>
    <col min="4076" max="4076" width="9.140625" style="58" bestFit="1" customWidth="1"/>
    <col min="4077" max="4078" width="7.5703125" style="58" bestFit="1" customWidth="1"/>
    <col min="4079" max="4079" width="12.140625" style="58" bestFit="1" customWidth="1"/>
    <col min="4080" max="4080" width="10.5703125" style="58" bestFit="1" customWidth="1"/>
    <col min="4081" max="4081" width="9.140625" style="58" bestFit="1" customWidth="1"/>
    <col min="4082" max="4082" width="7.5703125" style="58" bestFit="1" customWidth="1"/>
    <col min="4083" max="4083" width="11.5703125" style="58" customWidth="1"/>
    <col min="4084" max="4329" width="11.42578125" style="58"/>
    <col min="4330" max="4330" width="20.140625" style="58" customWidth="1"/>
    <col min="4331" max="4331" width="7.5703125" style="58" bestFit="1" customWidth="1"/>
    <col min="4332" max="4332" width="9.140625" style="58" bestFit="1" customWidth="1"/>
    <col min="4333" max="4334" width="7.5703125" style="58" bestFit="1" customWidth="1"/>
    <col min="4335" max="4335" width="12.140625" style="58" bestFit="1" customWidth="1"/>
    <col min="4336" max="4336" width="10.5703125" style="58" bestFit="1" customWidth="1"/>
    <col min="4337" max="4337" width="9.140625" style="58" bestFit="1" customWidth="1"/>
    <col min="4338" max="4338" width="7.5703125" style="58" bestFit="1" customWidth="1"/>
    <col min="4339" max="4339" width="11.5703125" style="58" customWidth="1"/>
    <col min="4340" max="4585" width="11.42578125" style="58"/>
    <col min="4586" max="4586" width="20.140625" style="58" customWidth="1"/>
    <col min="4587" max="4587" width="7.5703125" style="58" bestFit="1" customWidth="1"/>
    <col min="4588" max="4588" width="9.140625" style="58" bestFit="1" customWidth="1"/>
    <col min="4589" max="4590" width="7.5703125" style="58" bestFit="1" customWidth="1"/>
    <col min="4591" max="4591" width="12.140625" style="58" bestFit="1" customWidth="1"/>
    <col min="4592" max="4592" width="10.5703125" style="58" bestFit="1" customWidth="1"/>
    <col min="4593" max="4593" width="9.140625" style="58" bestFit="1" customWidth="1"/>
    <col min="4594" max="4594" width="7.5703125" style="58" bestFit="1" customWidth="1"/>
    <col min="4595" max="4595" width="11.5703125" style="58" customWidth="1"/>
    <col min="4596" max="4841" width="11.42578125" style="58"/>
    <col min="4842" max="4842" width="20.140625" style="58" customWidth="1"/>
    <col min="4843" max="4843" width="7.5703125" style="58" bestFit="1" customWidth="1"/>
    <col min="4844" max="4844" width="9.140625" style="58" bestFit="1" customWidth="1"/>
    <col min="4845" max="4846" width="7.5703125" style="58" bestFit="1" customWidth="1"/>
    <col min="4847" max="4847" width="12.140625" style="58" bestFit="1" customWidth="1"/>
    <col min="4848" max="4848" width="10.5703125" style="58" bestFit="1" customWidth="1"/>
    <col min="4849" max="4849" width="9.140625" style="58" bestFit="1" customWidth="1"/>
    <col min="4850" max="4850" width="7.5703125" style="58" bestFit="1" customWidth="1"/>
    <col min="4851" max="4851" width="11.5703125" style="58" customWidth="1"/>
    <col min="4852" max="5097" width="11.42578125" style="58"/>
    <col min="5098" max="5098" width="20.140625" style="58" customWidth="1"/>
    <col min="5099" max="5099" width="7.5703125" style="58" bestFit="1" customWidth="1"/>
    <col min="5100" max="5100" width="9.140625" style="58" bestFit="1" customWidth="1"/>
    <col min="5101" max="5102" width="7.5703125" style="58" bestFit="1" customWidth="1"/>
    <col min="5103" max="5103" width="12.140625" style="58" bestFit="1" customWidth="1"/>
    <col min="5104" max="5104" width="10.5703125" style="58" bestFit="1" customWidth="1"/>
    <col min="5105" max="5105" width="9.140625" style="58" bestFit="1" customWidth="1"/>
    <col min="5106" max="5106" width="7.5703125" style="58" bestFit="1" customWidth="1"/>
    <col min="5107" max="5107" width="11.5703125" style="58" customWidth="1"/>
    <col min="5108" max="5353" width="11.42578125" style="58"/>
    <col min="5354" max="5354" width="20.140625" style="58" customWidth="1"/>
    <col min="5355" max="5355" width="7.5703125" style="58" bestFit="1" customWidth="1"/>
    <col min="5356" max="5356" width="9.140625" style="58" bestFit="1" customWidth="1"/>
    <col min="5357" max="5358" width="7.5703125" style="58" bestFit="1" customWidth="1"/>
    <col min="5359" max="5359" width="12.140625" style="58" bestFit="1" customWidth="1"/>
    <col min="5360" max="5360" width="10.5703125" style="58" bestFit="1" customWidth="1"/>
    <col min="5361" max="5361" width="9.140625" style="58" bestFit="1" customWidth="1"/>
    <col min="5362" max="5362" width="7.5703125" style="58" bestFit="1" customWidth="1"/>
    <col min="5363" max="5363" width="11.5703125" style="58" customWidth="1"/>
    <col min="5364" max="5609" width="11.42578125" style="58"/>
    <col min="5610" max="5610" width="20.140625" style="58" customWidth="1"/>
    <col min="5611" max="5611" width="7.5703125" style="58" bestFit="1" customWidth="1"/>
    <col min="5612" max="5612" width="9.140625" style="58" bestFit="1" customWidth="1"/>
    <col min="5613" max="5614" width="7.5703125" style="58" bestFit="1" customWidth="1"/>
    <col min="5615" max="5615" width="12.140625" style="58" bestFit="1" customWidth="1"/>
    <col min="5616" max="5616" width="10.5703125" style="58" bestFit="1" customWidth="1"/>
    <col min="5617" max="5617" width="9.140625" style="58" bestFit="1" customWidth="1"/>
    <col min="5618" max="5618" width="7.5703125" style="58" bestFit="1" customWidth="1"/>
    <col min="5619" max="5619" width="11.5703125" style="58" customWidth="1"/>
    <col min="5620" max="5865" width="11.42578125" style="58"/>
    <col min="5866" max="5866" width="20.140625" style="58" customWidth="1"/>
    <col min="5867" max="5867" width="7.5703125" style="58" bestFit="1" customWidth="1"/>
    <col min="5868" max="5868" width="9.140625" style="58" bestFit="1" customWidth="1"/>
    <col min="5869" max="5870" width="7.5703125" style="58" bestFit="1" customWidth="1"/>
    <col min="5871" max="5871" width="12.140625" style="58" bestFit="1" customWidth="1"/>
    <col min="5872" max="5872" width="10.5703125" style="58" bestFit="1" customWidth="1"/>
    <col min="5873" max="5873" width="9.140625" style="58" bestFit="1" customWidth="1"/>
    <col min="5874" max="5874" width="7.5703125" style="58" bestFit="1" customWidth="1"/>
    <col min="5875" max="5875" width="11.5703125" style="58" customWidth="1"/>
    <col min="5876" max="6121" width="11.42578125" style="58"/>
    <col min="6122" max="6122" width="20.140625" style="58" customWidth="1"/>
    <col min="6123" max="6123" width="7.5703125" style="58" bestFit="1" customWidth="1"/>
    <col min="6124" max="6124" width="9.140625" style="58" bestFit="1" customWidth="1"/>
    <col min="6125" max="6126" width="7.5703125" style="58" bestFit="1" customWidth="1"/>
    <col min="6127" max="6127" width="12.140625" style="58" bestFit="1" customWidth="1"/>
    <col min="6128" max="6128" width="10.5703125" style="58" bestFit="1" customWidth="1"/>
    <col min="6129" max="6129" width="9.140625" style="58" bestFit="1" customWidth="1"/>
    <col min="6130" max="6130" width="7.5703125" style="58" bestFit="1" customWidth="1"/>
    <col min="6131" max="6131" width="11.5703125" style="58" customWidth="1"/>
    <col min="6132" max="6377" width="11.42578125" style="58"/>
    <col min="6378" max="6378" width="20.140625" style="58" customWidth="1"/>
    <col min="6379" max="6379" width="7.5703125" style="58" bestFit="1" customWidth="1"/>
    <col min="6380" max="6380" width="9.140625" style="58" bestFit="1" customWidth="1"/>
    <col min="6381" max="6382" width="7.5703125" style="58" bestFit="1" customWidth="1"/>
    <col min="6383" max="6383" width="12.140625" style="58" bestFit="1" customWidth="1"/>
    <col min="6384" max="6384" width="10.5703125" style="58" bestFit="1" customWidth="1"/>
    <col min="6385" max="6385" width="9.140625" style="58" bestFit="1" customWidth="1"/>
    <col min="6386" max="6386" width="7.5703125" style="58" bestFit="1" customWidth="1"/>
    <col min="6387" max="6387" width="11.5703125" style="58" customWidth="1"/>
    <col min="6388" max="6633" width="11.42578125" style="58"/>
    <col min="6634" max="6634" width="20.140625" style="58" customWidth="1"/>
    <col min="6635" max="6635" width="7.5703125" style="58" bestFit="1" customWidth="1"/>
    <col min="6636" max="6636" width="9.140625" style="58" bestFit="1" customWidth="1"/>
    <col min="6637" max="6638" width="7.5703125" style="58" bestFit="1" customWidth="1"/>
    <col min="6639" max="6639" width="12.140625" style="58" bestFit="1" customWidth="1"/>
    <col min="6640" max="6640" width="10.5703125" style="58" bestFit="1" customWidth="1"/>
    <col min="6641" max="6641" width="9.140625" style="58" bestFit="1" customWidth="1"/>
    <col min="6642" max="6642" width="7.5703125" style="58" bestFit="1" customWidth="1"/>
    <col min="6643" max="6643" width="11.5703125" style="58" customWidth="1"/>
    <col min="6644" max="6889" width="11.42578125" style="58"/>
    <col min="6890" max="6890" width="20.140625" style="58" customWidth="1"/>
    <col min="6891" max="6891" width="7.5703125" style="58" bestFit="1" customWidth="1"/>
    <col min="6892" max="6892" width="9.140625" style="58" bestFit="1" customWidth="1"/>
    <col min="6893" max="6894" width="7.5703125" style="58" bestFit="1" customWidth="1"/>
    <col min="6895" max="6895" width="12.140625" style="58" bestFit="1" customWidth="1"/>
    <col min="6896" max="6896" width="10.5703125" style="58" bestFit="1" customWidth="1"/>
    <col min="6897" max="6897" width="9.140625" style="58" bestFit="1" customWidth="1"/>
    <col min="6898" max="6898" width="7.5703125" style="58" bestFit="1" customWidth="1"/>
    <col min="6899" max="6899" width="11.5703125" style="58" customWidth="1"/>
    <col min="6900" max="7145" width="11.42578125" style="58"/>
    <col min="7146" max="7146" width="20.140625" style="58" customWidth="1"/>
    <col min="7147" max="7147" width="7.5703125" style="58" bestFit="1" customWidth="1"/>
    <col min="7148" max="7148" width="9.140625" style="58" bestFit="1" customWidth="1"/>
    <col min="7149" max="7150" width="7.5703125" style="58" bestFit="1" customWidth="1"/>
    <col min="7151" max="7151" width="12.140625" style="58" bestFit="1" customWidth="1"/>
    <col min="7152" max="7152" width="10.5703125" style="58" bestFit="1" customWidth="1"/>
    <col min="7153" max="7153" width="9.140625" style="58" bestFit="1" customWidth="1"/>
    <col min="7154" max="7154" width="7.5703125" style="58" bestFit="1" customWidth="1"/>
    <col min="7155" max="7155" width="11.5703125" style="58" customWidth="1"/>
    <col min="7156" max="7401" width="11.42578125" style="58"/>
    <col min="7402" max="7402" width="20.140625" style="58" customWidth="1"/>
    <col min="7403" max="7403" width="7.5703125" style="58" bestFit="1" customWidth="1"/>
    <col min="7404" max="7404" width="9.140625" style="58" bestFit="1" customWidth="1"/>
    <col min="7405" max="7406" width="7.5703125" style="58" bestFit="1" customWidth="1"/>
    <col min="7407" max="7407" width="12.140625" style="58" bestFit="1" customWidth="1"/>
    <col min="7408" max="7408" width="10.5703125" style="58" bestFit="1" customWidth="1"/>
    <col min="7409" max="7409" width="9.140625" style="58" bestFit="1" customWidth="1"/>
    <col min="7410" max="7410" width="7.5703125" style="58" bestFit="1" customWidth="1"/>
    <col min="7411" max="7411" width="11.5703125" style="58" customWidth="1"/>
    <col min="7412" max="7657" width="11.42578125" style="58"/>
    <col min="7658" max="7658" width="20.140625" style="58" customWidth="1"/>
    <col min="7659" max="7659" width="7.5703125" style="58" bestFit="1" customWidth="1"/>
    <col min="7660" max="7660" width="9.140625" style="58" bestFit="1" customWidth="1"/>
    <col min="7661" max="7662" width="7.5703125" style="58" bestFit="1" customWidth="1"/>
    <col min="7663" max="7663" width="12.140625" style="58" bestFit="1" customWidth="1"/>
    <col min="7664" max="7664" width="10.5703125" style="58" bestFit="1" customWidth="1"/>
    <col min="7665" max="7665" width="9.140625" style="58" bestFit="1" customWidth="1"/>
    <col min="7666" max="7666" width="7.5703125" style="58" bestFit="1" customWidth="1"/>
    <col min="7667" max="7667" width="11.5703125" style="58" customWidth="1"/>
    <col min="7668" max="7913" width="11.42578125" style="58"/>
    <col min="7914" max="7914" width="20.140625" style="58" customWidth="1"/>
    <col min="7915" max="7915" width="7.5703125" style="58" bestFit="1" customWidth="1"/>
    <col min="7916" max="7916" width="9.140625" style="58" bestFit="1" customWidth="1"/>
    <col min="7917" max="7918" width="7.5703125" style="58" bestFit="1" customWidth="1"/>
    <col min="7919" max="7919" width="12.140625" style="58" bestFit="1" customWidth="1"/>
    <col min="7920" max="7920" width="10.5703125" style="58" bestFit="1" customWidth="1"/>
    <col min="7921" max="7921" width="9.140625" style="58" bestFit="1" customWidth="1"/>
    <col min="7922" max="7922" width="7.5703125" style="58" bestFit="1" customWidth="1"/>
    <col min="7923" max="7923" width="11.5703125" style="58" customWidth="1"/>
    <col min="7924" max="8169" width="11.42578125" style="58"/>
    <col min="8170" max="8170" width="20.140625" style="58" customWidth="1"/>
    <col min="8171" max="8171" width="7.5703125" style="58" bestFit="1" customWidth="1"/>
    <col min="8172" max="8172" width="9.140625" style="58" bestFit="1" customWidth="1"/>
    <col min="8173" max="8174" width="7.5703125" style="58" bestFit="1" customWidth="1"/>
    <col min="8175" max="8175" width="12.140625" style="58" bestFit="1" customWidth="1"/>
    <col min="8176" max="8176" width="10.5703125" style="58" bestFit="1" customWidth="1"/>
    <col min="8177" max="8177" width="9.140625" style="58" bestFit="1" customWidth="1"/>
    <col min="8178" max="8178" width="7.5703125" style="58" bestFit="1" customWidth="1"/>
    <col min="8179" max="8179" width="11.5703125" style="58" customWidth="1"/>
    <col min="8180" max="8425" width="11.42578125" style="58"/>
    <col min="8426" max="8426" width="20.140625" style="58" customWidth="1"/>
    <col min="8427" max="8427" width="7.5703125" style="58" bestFit="1" customWidth="1"/>
    <col min="8428" max="8428" width="9.140625" style="58" bestFit="1" customWidth="1"/>
    <col min="8429" max="8430" width="7.5703125" style="58" bestFit="1" customWidth="1"/>
    <col min="8431" max="8431" width="12.140625" style="58" bestFit="1" customWidth="1"/>
    <col min="8432" max="8432" width="10.5703125" style="58" bestFit="1" customWidth="1"/>
    <col min="8433" max="8433" width="9.140625" style="58" bestFit="1" customWidth="1"/>
    <col min="8434" max="8434" width="7.5703125" style="58" bestFit="1" customWidth="1"/>
    <col min="8435" max="8435" width="11.5703125" style="58" customWidth="1"/>
    <col min="8436" max="8681" width="11.42578125" style="58"/>
    <col min="8682" max="8682" width="20.140625" style="58" customWidth="1"/>
    <col min="8683" max="8683" width="7.5703125" style="58" bestFit="1" customWidth="1"/>
    <col min="8684" max="8684" width="9.140625" style="58" bestFit="1" customWidth="1"/>
    <col min="8685" max="8686" width="7.5703125" style="58" bestFit="1" customWidth="1"/>
    <col min="8687" max="8687" width="12.140625" style="58" bestFit="1" customWidth="1"/>
    <col min="8688" max="8688" width="10.5703125" style="58" bestFit="1" customWidth="1"/>
    <col min="8689" max="8689" width="9.140625" style="58" bestFit="1" customWidth="1"/>
    <col min="8690" max="8690" width="7.5703125" style="58" bestFit="1" customWidth="1"/>
    <col min="8691" max="8691" width="11.5703125" style="58" customWidth="1"/>
    <col min="8692" max="8937" width="11.42578125" style="58"/>
    <col min="8938" max="8938" width="20.140625" style="58" customWidth="1"/>
    <col min="8939" max="8939" width="7.5703125" style="58" bestFit="1" customWidth="1"/>
    <col min="8940" max="8940" width="9.140625" style="58" bestFit="1" customWidth="1"/>
    <col min="8941" max="8942" width="7.5703125" style="58" bestFit="1" customWidth="1"/>
    <col min="8943" max="8943" width="12.140625" style="58" bestFit="1" customWidth="1"/>
    <col min="8944" max="8944" width="10.5703125" style="58" bestFit="1" customWidth="1"/>
    <col min="8945" max="8945" width="9.140625" style="58" bestFit="1" customWidth="1"/>
    <col min="8946" max="8946" width="7.5703125" style="58" bestFit="1" customWidth="1"/>
    <col min="8947" max="8947" width="11.5703125" style="58" customWidth="1"/>
    <col min="8948" max="9193" width="11.42578125" style="58"/>
    <col min="9194" max="9194" width="20.140625" style="58" customWidth="1"/>
    <col min="9195" max="9195" width="7.5703125" style="58" bestFit="1" customWidth="1"/>
    <col min="9196" max="9196" width="9.140625" style="58" bestFit="1" customWidth="1"/>
    <col min="9197" max="9198" width="7.5703125" style="58" bestFit="1" customWidth="1"/>
    <col min="9199" max="9199" width="12.140625" style="58" bestFit="1" customWidth="1"/>
    <col min="9200" max="9200" width="10.5703125" style="58" bestFit="1" customWidth="1"/>
    <col min="9201" max="9201" width="9.140625" style="58" bestFit="1" customWidth="1"/>
    <col min="9202" max="9202" width="7.5703125" style="58" bestFit="1" customWidth="1"/>
    <col min="9203" max="9203" width="11.5703125" style="58" customWidth="1"/>
    <col min="9204" max="9449" width="11.42578125" style="58"/>
    <col min="9450" max="9450" width="20.140625" style="58" customWidth="1"/>
    <col min="9451" max="9451" width="7.5703125" style="58" bestFit="1" customWidth="1"/>
    <col min="9452" max="9452" width="9.140625" style="58" bestFit="1" customWidth="1"/>
    <col min="9453" max="9454" width="7.5703125" style="58" bestFit="1" customWidth="1"/>
    <col min="9455" max="9455" width="12.140625" style="58" bestFit="1" customWidth="1"/>
    <col min="9456" max="9456" width="10.5703125" style="58" bestFit="1" customWidth="1"/>
    <col min="9457" max="9457" width="9.140625" style="58" bestFit="1" customWidth="1"/>
    <col min="9458" max="9458" width="7.5703125" style="58" bestFit="1" customWidth="1"/>
    <col min="9459" max="9459" width="11.5703125" style="58" customWidth="1"/>
    <col min="9460" max="9705" width="11.42578125" style="58"/>
    <col min="9706" max="9706" width="20.140625" style="58" customWidth="1"/>
    <col min="9707" max="9707" width="7.5703125" style="58" bestFit="1" customWidth="1"/>
    <col min="9708" max="9708" width="9.140625" style="58" bestFit="1" customWidth="1"/>
    <col min="9709" max="9710" width="7.5703125" style="58" bestFit="1" customWidth="1"/>
    <col min="9711" max="9711" width="12.140625" style="58" bestFit="1" customWidth="1"/>
    <col min="9712" max="9712" width="10.5703125" style="58" bestFit="1" customWidth="1"/>
    <col min="9713" max="9713" width="9.140625" style="58" bestFit="1" customWidth="1"/>
    <col min="9714" max="9714" width="7.5703125" style="58" bestFit="1" customWidth="1"/>
    <col min="9715" max="9715" width="11.5703125" style="58" customWidth="1"/>
    <col min="9716" max="9961" width="11.42578125" style="58"/>
    <col min="9962" max="9962" width="20.140625" style="58" customWidth="1"/>
    <col min="9963" max="9963" width="7.5703125" style="58" bestFit="1" customWidth="1"/>
    <col min="9964" max="9964" width="9.140625" style="58" bestFit="1" customWidth="1"/>
    <col min="9965" max="9966" width="7.5703125" style="58" bestFit="1" customWidth="1"/>
    <col min="9967" max="9967" width="12.140625" style="58" bestFit="1" customWidth="1"/>
    <col min="9968" max="9968" width="10.5703125" style="58" bestFit="1" customWidth="1"/>
    <col min="9969" max="9969" width="9.140625" style="58" bestFit="1" customWidth="1"/>
    <col min="9970" max="9970" width="7.5703125" style="58" bestFit="1" customWidth="1"/>
    <col min="9971" max="9971" width="11.5703125" style="58" customWidth="1"/>
    <col min="9972" max="10217" width="11.42578125" style="58"/>
    <col min="10218" max="10218" width="20.140625" style="58" customWidth="1"/>
    <col min="10219" max="10219" width="7.5703125" style="58" bestFit="1" customWidth="1"/>
    <col min="10220" max="10220" width="9.140625" style="58" bestFit="1" customWidth="1"/>
    <col min="10221" max="10222" width="7.5703125" style="58" bestFit="1" customWidth="1"/>
    <col min="10223" max="10223" width="12.140625" style="58" bestFit="1" customWidth="1"/>
    <col min="10224" max="10224" width="10.5703125" style="58" bestFit="1" customWidth="1"/>
    <col min="10225" max="10225" width="9.140625" style="58" bestFit="1" customWidth="1"/>
    <col min="10226" max="10226" width="7.5703125" style="58" bestFit="1" customWidth="1"/>
    <col min="10227" max="10227" width="11.5703125" style="58" customWidth="1"/>
    <col min="10228" max="10473" width="11.42578125" style="58"/>
    <col min="10474" max="10474" width="20.140625" style="58" customWidth="1"/>
    <col min="10475" max="10475" width="7.5703125" style="58" bestFit="1" customWidth="1"/>
    <col min="10476" max="10476" width="9.140625" style="58" bestFit="1" customWidth="1"/>
    <col min="10477" max="10478" width="7.5703125" style="58" bestFit="1" customWidth="1"/>
    <col min="10479" max="10479" width="12.140625" style="58" bestFit="1" customWidth="1"/>
    <col min="10480" max="10480" width="10.5703125" style="58" bestFit="1" customWidth="1"/>
    <col min="10481" max="10481" width="9.140625" style="58" bestFit="1" customWidth="1"/>
    <col min="10482" max="10482" width="7.5703125" style="58" bestFit="1" customWidth="1"/>
    <col min="10483" max="10483" width="11.5703125" style="58" customWidth="1"/>
    <col min="10484" max="10729" width="11.42578125" style="58"/>
    <col min="10730" max="10730" width="20.140625" style="58" customWidth="1"/>
    <col min="10731" max="10731" width="7.5703125" style="58" bestFit="1" customWidth="1"/>
    <col min="10732" max="10732" width="9.140625" style="58" bestFit="1" customWidth="1"/>
    <col min="10733" max="10734" width="7.5703125" style="58" bestFit="1" customWidth="1"/>
    <col min="10735" max="10735" width="12.140625" style="58" bestFit="1" customWidth="1"/>
    <col min="10736" max="10736" width="10.5703125" style="58" bestFit="1" customWidth="1"/>
    <col min="10737" max="10737" width="9.140625" style="58" bestFit="1" customWidth="1"/>
    <col min="10738" max="10738" width="7.5703125" style="58" bestFit="1" customWidth="1"/>
    <col min="10739" max="10739" width="11.5703125" style="58" customWidth="1"/>
    <col min="10740" max="10985" width="11.42578125" style="58"/>
    <col min="10986" max="10986" width="20.140625" style="58" customWidth="1"/>
    <col min="10987" max="10987" width="7.5703125" style="58" bestFit="1" customWidth="1"/>
    <col min="10988" max="10988" width="9.140625" style="58" bestFit="1" customWidth="1"/>
    <col min="10989" max="10990" width="7.5703125" style="58" bestFit="1" customWidth="1"/>
    <col min="10991" max="10991" width="12.140625" style="58" bestFit="1" customWidth="1"/>
    <col min="10992" max="10992" width="10.5703125" style="58" bestFit="1" customWidth="1"/>
    <col min="10993" max="10993" width="9.140625" style="58" bestFit="1" customWidth="1"/>
    <col min="10994" max="10994" width="7.5703125" style="58" bestFit="1" customWidth="1"/>
    <col min="10995" max="10995" width="11.5703125" style="58" customWidth="1"/>
    <col min="10996" max="11241" width="11.42578125" style="58"/>
    <col min="11242" max="11242" width="20.140625" style="58" customWidth="1"/>
    <col min="11243" max="11243" width="7.5703125" style="58" bestFit="1" customWidth="1"/>
    <col min="11244" max="11244" width="9.140625" style="58" bestFit="1" customWidth="1"/>
    <col min="11245" max="11246" width="7.5703125" style="58" bestFit="1" customWidth="1"/>
    <col min="11247" max="11247" width="12.140625" style="58" bestFit="1" customWidth="1"/>
    <col min="11248" max="11248" width="10.5703125" style="58" bestFit="1" customWidth="1"/>
    <col min="11249" max="11249" width="9.140625" style="58" bestFit="1" customWidth="1"/>
    <col min="11250" max="11250" width="7.5703125" style="58" bestFit="1" customWidth="1"/>
    <col min="11251" max="11251" width="11.5703125" style="58" customWidth="1"/>
    <col min="11252" max="11497" width="11.42578125" style="58"/>
    <col min="11498" max="11498" width="20.140625" style="58" customWidth="1"/>
    <col min="11499" max="11499" width="7.5703125" style="58" bestFit="1" customWidth="1"/>
    <col min="11500" max="11500" width="9.140625" style="58" bestFit="1" customWidth="1"/>
    <col min="11501" max="11502" width="7.5703125" style="58" bestFit="1" customWidth="1"/>
    <col min="11503" max="11503" width="12.140625" style="58" bestFit="1" customWidth="1"/>
    <col min="11504" max="11504" width="10.5703125" style="58" bestFit="1" customWidth="1"/>
    <col min="11505" max="11505" width="9.140625" style="58" bestFit="1" customWidth="1"/>
    <col min="11506" max="11506" width="7.5703125" style="58" bestFit="1" customWidth="1"/>
    <col min="11507" max="11507" width="11.5703125" style="58" customWidth="1"/>
    <col min="11508" max="11753" width="11.42578125" style="58"/>
    <col min="11754" max="11754" width="20.140625" style="58" customWidth="1"/>
    <col min="11755" max="11755" width="7.5703125" style="58" bestFit="1" customWidth="1"/>
    <col min="11756" max="11756" width="9.140625" style="58" bestFit="1" customWidth="1"/>
    <col min="11757" max="11758" width="7.5703125" style="58" bestFit="1" customWidth="1"/>
    <col min="11759" max="11759" width="12.140625" style="58" bestFit="1" customWidth="1"/>
    <col min="11760" max="11760" width="10.5703125" style="58" bestFit="1" customWidth="1"/>
    <col min="11761" max="11761" width="9.140625" style="58" bestFit="1" customWidth="1"/>
    <col min="11762" max="11762" width="7.5703125" style="58" bestFit="1" customWidth="1"/>
    <col min="11763" max="11763" width="11.5703125" style="58" customWidth="1"/>
    <col min="11764" max="12009" width="11.42578125" style="58"/>
    <col min="12010" max="12010" width="20.140625" style="58" customWidth="1"/>
    <col min="12011" max="12011" width="7.5703125" style="58" bestFit="1" customWidth="1"/>
    <col min="12012" max="12012" width="9.140625" style="58" bestFit="1" customWidth="1"/>
    <col min="12013" max="12014" width="7.5703125" style="58" bestFit="1" customWidth="1"/>
    <col min="12015" max="12015" width="12.140625" style="58" bestFit="1" customWidth="1"/>
    <col min="12016" max="12016" width="10.5703125" style="58" bestFit="1" customWidth="1"/>
    <col min="12017" max="12017" width="9.140625" style="58" bestFit="1" customWidth="1"/>
    <col min="12018" max="12018" width="7.5703125" style="58" bestFit="1" customWidth="1"/>
    <col min="12019" max="12019" width="11.5703125" style="58" customWidth="1"/>
    <col min="12020" max="12265" width="11.42578125" style="58"/>
    <col min="12266" max="12266" width="20.140625" style="58" customWidth="1"/>
    <col min="12267" max="12267" width="7.5703125" style="58" bestFit="1" customWidth="1"/>
    <col min="12268" max="12268" width="9.140625" style="58" bestFit="1" customWidth="1"/>
    <col min="12269" max="12270" width="7.5703125" style="58" bestFit="1" customWidth="1"/>
    <col min="12271" max="12271" width="12.140625" style="58" bestFit="1" customWidth="1"/>
    <col min="12272" max="12272" width="10.5703125" style="58" bestFit="1" customWidth="1"/>
    <col min="12273" max="12273" width="9.140625" style="58" bestFit="1" customWidth="1"/>
    <col min="12274" max="12274" width="7.5703125" style="58" bestFit="1" customWidth="1"/>
    <col min="12275" max="12275" width="11.5703125" style="58" customWidth="1"/>
    <col min="12276" max="12521" width="11.42578125" style="58"/>
    <col min="12522" max="12522" width="20.140625" style="58" customWidth="1"/>
    <col min="12523" max="12523" width="7.5703125" style="58" bestFit="1" customWidth="1"/>
    <col min="12524" max="12524" width="9.140625" style="58" bestFit="1" customWidth="1"/>
    <col min="12525" max="12526" width="7.5703125" style="58" bestFit="1" customWidth="1"/>
    <col min="12527" max="12527" width="12.140625" style="58" bestFit="1" customWidth="1"/>
    <col min="12528" max="12528" width="10.5703125" style="58" bestFit="1" customWidth="1"/>
    <col min="12529" max="12529" width="9.140625" style="58" bestFit="1" customWidth="1"/>
    <col min="12530" max="12530" width="7.5703125" style="58" bestFit="1" customWidth="1"/>
    <col min="12531" max="12531" width="11.5703125" style="58" customWidth="1"/>
    <col min="12532" max="12777" width="11.42578125" style="58"/>
    <col min="12778" max="12778" width="20.140625" style="58" customWidth="1"/>
    <col min="12779" max="12779" width="7.5703125" style="58" bestFit="1" customWidth="1"/>
    <col min="12780" max="12780" width="9.140625" style="58" bestFit="1" customWidth="1"/>
    <col min="12781" max="12782" width="7.5703125" style="58" bestFit="1" customWidth="1"/>
    <col min="12783" max="12783" width="12.140625" style="58" bestFit="1" customWidth="1"/>
    <col min="12784" max="12784" width="10.5703125" style="58" bestFit="1" customWidth="1"/>
    <col min="12785" max="12785" width="9.140625" style="58" bestFit="1" customWidth="1"/>
    <col min="12786" max="12786" width="7.5703125" style="58" bestFit="1" customWidth="1"/>
    <col min="12787" max="12787" width="11.5703125" style="58" customWidth="1"/>
    <col min="12788" max="13033" width="11.42578125" style="58"/>
    <col min="13034" max="13034" width="20.140625" style="58" customWidth="1"/>
    <col min="13035" max="13035" width="7.5703125" style="58" bestFit="1" customWidth="1"/>
    <col min="13036" max="13036" width="9.140625" style="58" bestFit="1" customWidth="1"/>
    <col min="13037" max="13038" width="7.5703125" style="58" bestFit="1" customWidth="1"/>
    <col min="13039" max="13039" width="12.140625" style="58" bestFit="1" customWidth="1"/>
    <col min="13040" max="13040" width="10.5703125" style="58" bestFit="1" customWidth="1"/>
    <col min="13041" max="13041" width="9.140625" style="58" bestFit="1" customWidth="1"/>
    <col min="13042" max="13042" width="7.5703125" style="58" bestFit="1" customWidth="1"/>
    <col min="13043" max="13043" width="11.5703125" style="58" customWidth="1"/>
    <col min="13044" max="13289" width="11.42578125" style="58"/>
    <col min="13290" max="13290" width="20.140625" style="58" customWidth="1"/>
    <col min="13291" max="13291" width="7.5703125" style="58" bestFit="1" customWidth="1"/>
    <col min="13292" max="13292" width="9.140625" style="58" bestFit="1" customWidth="1"/>
    <col min="13293" max="13294" width="7.5703125" style="58" bestFit="1" customWidth="1"/>
    <col min="13295" max="13295" width="12.140625" style="58" bestFit="1" customWidth="1"/>
    <col min="13296" max="13296" width="10.5703125" style="58" bestFit="1" customWidth="1"/>
    <col min="13297" max="13297" width="9.140625" style="58" bestFit="1" customWidth="1"/>
    <col min="13298" max="13298" width="7.5703125" style="58" bestFit="1" customWidth="1"/>
    <col min="13299" max="13299" width="11.5703125" style="58" customWidth="1"/>
    <col min="13300" max="13545" width="11.42578125" style="58"/>
    <col min="13546" max="13546" width="20.140625" style="58" customWidth="1"/>
    <col min="13547" max="13547" width="7.5703125" style="58" bestFit="1" customWidth="1"/>
    <col min="13548" max="13548" width="9.140625" style="58" bestFit="1" customWidth="1"/>
    <col min="13549" max="13550" width="7.5703125" style="58" bestFit="1" customWidth="1"/>
    <col min="13551" max="13551" width="12.140625" style="58" bestFit="1" customWidth="1"/>
    <col min="13552" max="13552" width="10.5703125" style="58" bestFit="1" customWidth="1"/>
    <col min="13553" max="13553" width="9.140625" style="58" bestFit="1" customWidth="1"/>
    <col min="13554" max="13554" width="7.5703125" style="58" bestFit="1" customWidth="1"/>
    <col min="13555" max="13555" width="11.5703125" style="58" customWidth="1"/>
    <col min="13556" max="13801" width="11.42578125" style="58"/>
    <col min="13802" max="13802" width="20.140625" style="58" customWidth="1"/>
    <col min="13803" max="13803" width="7.5703125" style="58" bestFit="1" customWidth="1"/>
    <col min="13804" max="13804" width="9.140625" style="58" bestFit="1" customWidth="1"/>
    <col min="13805" max="13806" width="7.5703125" style="58" bestFit="1" customWidth="1"/>
    <col min="13807" max="13807" width="12.140625" style="58" bestFit="1" customWidth="1"/>
    <col min="13808" max="13808" width="10.5703125" style="58" bestFit="1" customWidth="1"/>
    <col min="13809" max="13809" width="9.140625" style="58" bestFit="1" customWidth="1"/>
    <col min="13810" max="13810" width="7.5703125" style="58" bestFit="1" customWidth="1"/>
    <col min="13811" max="13811" width="11.5703125" style="58" customWidth="1"/>
    <col min="13812" max="14057" width="11.42578125" style="58"/>
    <col min="14058" max="14058" width="20.140625" style="58" customWidth="1"/>
    <col min="14059" max="14059" width="7.5703125" style="58" bestFit="1" customWidth="1"/>
    <col min="14060" max="14060" width="9.140625" style="58" bestFit="1" customWidth="1"/>
    <col min="14061" max="14062" width="7.5703125" style="58" bestFit="1" customWidth="1"/>
    <col min="14063" max="14063" width="12.140625" style="58" bestFit="1" customWidth="1"/>
    <col min="14064" max="14064" width="10.5703125" style="58" bestFit="1" customWidth="1"/>
    <col min="14065" max="14065" width="9.140625" style="58" bestFit="1" customWidth="1"/>
    <col min="14066" max="14066" width="7.5703125" style="58" bestFit="1" customWidth="1"/>
    <col min="14067" max="14067" width="11.5703125" style="58" customWidth="1"/>
    <col min="14068" max="14313" width="11.42578125" style="58"/>
    <col min="14314" max="14314" width="20.140625" style="58" customWidth="1"/>
    <col min="14315" max="14315" width="7.5703125" style="58" bestFit="1" customWidth="1"/>
    <col min="14316" max="14316" width="9.140625" style="58" bestFit="1" customWidth="1"/>
    <col min="14317" max="14318" width="7.5703125" style="58" bestFit="1" customWidth="1"/>
    <col min="14319" max="14319" width="12.140625" style="58" bestFit="1" customWidth="1"/>
    <col min="14320" max="14320" width="10.5703125" style="58" bestFit="1" customWidth="1"/>
    <col min="14321" max="14321" width="9.140625" style="58" bestFit="1" customWidth="1"/>
    <col min="14322" max="14322" width="7.5703125" style="58" bestFit="1" customWidth="1"/>
    <col min="14323" max="14323" width="11.5703125" style="58" customWidth="1"/>
    <col min="14324" max="14569" width="11.42578125" style="58"/>
    <col min="14570" max="14570" width="20.140625" style="58" customWidth="1"/>
    <col min="14571" max="14571" width="7.5703125" style="58" bestFit="1" customWidth="1"/>
    <col min="14572" max="14572" width="9.140625" style="58" bestFit="1" customWidth="1"/>
    <col min="14573" max="14574" width="7.5703125" style="58" bestFit="1" customWidth="1"/>
    <col min="14575" max="14575" width="12.140625" style="58" bestFit="1" customWidth="1"/>
    <col min="14576" max="14576" width="10.5703125" style="58" bestFit="1" customWidth="1"/>
    <col min="14577" max="14577" width="9.140625" style="58" bestFit="1" customWidth="1"/>
    <col min="14578" max="14578" width="7.5703125" style="58" bestFit="1" customWidth="1"/>
    <col min="14579" max="14579" width="11.5703125" style="58" customWidth="1"/>
    <col min="14580" max="14825" width="11.42578125" style="58"/>
    <col min="14826" max="14826" width="20.140625" style="58" customWidth="1"/>
    <col min="14827" max="14827" width="7.5703125" style="58" bestFit="1" customWidth="1"/>
    <col min="14828" max="14828" width="9.140625" style="58" bestFit="1" customWidth="1"/>
    <col min="14829" max="14830" width="7.5703125" style="58" bestFit="1" customWidth="1"/>
    <col min="14831" max="14831" width="12.140625" style="58" bestFit="1" customWidth="1"/>
    <col min="14832" max="14832" width="10.5703125" style="58" bestFit="1" customWidth="1"/>
    <col min="14833" max="14833" width="9.140625" style="58" bestFit="1" customWidth="1"/>
    <col min="14834" max="14834" width="7.5703125" style="58" bestFit="1" customWidth="1"/>
    <col min="14835" max="14835" width="11.5703125" style="58" customWidth="1"/>
    <col min="14836" max="15081" width="11.42578125" style="58"/>
    <col min="15082" max="15082" width="20.140625" style="58" customWidth="1"/>
    <col min="15083" max="15083" width="7.5703125" style="58" bestFit="1" customWidth="1"/>
    <col min="15084" max="15084" width="9.140625" style="58" bestFit="1" customWidth="1"/>
    <col min="15085" max="15086" width="7.5703125" style="58" bestFit="1" customWidth="1"/>
    <col min="15087" max="15087" width="12.140625" style="58" bestFit="1" customWidth="1"/>
    <col min="15088" max="15088" width="10.5703125" style="58" bestFit="1" customWidth="1"/>
    <col min="15089" max="15089" width="9.140625" style="58" bestFit="1" customWidth="1"/>
    <col min="15090" max="15090" width="7.5703125" style="58" bestFit="1" customWidth="1"/>
    <col min="15091" max="15091" width="11.5703125" style="58" customWidth="1"/>
    <col min="15092" max="15337" width="11.42578125" style="58"/>
    <col min="15338" max="15338" width="20.140625" style="58" customWidth="1"/>
    <col min="15339" max="15339" width="7.5703125" style="58" bestFit="1" customWidth="1"/>
    <col min="15340" max="15340" width="9.140625" style="58" bestFit="1" customWidth="1"/>
    <col min="15341" max="15342" width="7.5703125" style="58" bestFit="1" customWidth="1"/>
    <col min="15343" max="15343" width="12.140625" style="58" bestFit="1" customWidth="1"/>
    <col min="15344" max="15344" width="10.5703125" style="58" bestFit="1" customWidth="1"/>
    <col min="15345" max="15345" width="9.140625" style="58" bestFit="1" customWidth="1"/>
    <col min="15346" max="15346" width="7.5703125" style="58" bestFit="1" customWidth="1"/>
    <col min="15347" max="15347" width="11.5703125" style="58" customWidth="1"/>
    <col min="15348" max="15593" width="11.42578125" style="58"/>
    <col min="15594" max="15594" width="20.140625" style="58" customWidth="1"/>
    <col min="15595" max="15595" width="7.5703125" style="58" bestFit="1" customWidth="1"/>
    <col min="15596" max="15596" width="9.140625" style="58" bestFit="1" customWidth="1"/>
    <col min="15597" max="15598" width="7.5703125" style="58" bestFit="1" customWidth="1"/>
    <col min="15599" max="15599" width="12.140625" style="58" bestFit="1" customWidth="1"/>
    <col min="15600" max="15600" width="10.5703125" style="58" bestFit="1" customWidth="1"/>
    <col min="15601" max="15601" width="9.140625" style="58" bestFit="1" customWidth="1"/>
    <col min="15602" max="15602" width="7.5703125" style="58" bestFit="1" customWidth="1"/>
    <col min="15603" max="15603" width="11.5703125" style="58" customWidth="1"/>
    <col min="15604" max="15849" width="11.42578125" style="58"/>
    <col min="15850" max="15850" width="20.140625" style="58" customWidth="1"/>
    <col min="15851" max="15851" width="7.5703125" style="58" bestFit="1" customWidth="1"/>
    <col min="15852" max="15852" width="9.140625" style="58" bestFit="1" customWidth="1"/>
    <col min="15853" max="15854" width="7.5703125" style="58" bestFit="1" customWidth="1"/>
    <col min="15855" max="15855" width="12.140625" style="58" bestFit="1" customWidth="1"/>
    <col min="15856" max="15856" width="10.5703125" style="58" bestFit="1" customWidth="1"/>
    <col min="15857" max="15857" width="9.140625" style="58" bestFit="1" customWidth="1"/>
    <col min="15858" max="15858" width="7.5703125" style="58" bestFit="1" customWidth="1"/>
    <col min="15859" max="15859" width="11.5703125" style="58" customWidth="1"/>
    <col min="15860" max="16105" width="11.42578125" style="58"/>
    <col min="16106" max="16106" width="20.140625" style="58" customWidth="1"/>
    <col min="16107" max="16107" width="7.5703125" style="58" bestFit="1" customWidth="1"/>
    <col min="16108" max="16108" width="9.140625" style="58" bestFit="1" customWidth="1"/>
    <col min="16109" max="16110" width="7.5703125" style="58" bestFit="1" customWidth="1"/>
    <col min="16111" max="16111" width="12.140625" style="58" bestFit="1" customWidth="1"/>
    <col min="16112" max="16112" width="10.5703125" style="58" bestFit="1" customWidth="1"/>
    <col min="16113" max="16113" width="9.140625" style="58" bestFit="1" customWidth="1"/>
    <col min="16114" max="16114" width="7.5703125" style="58" bestFit="1" customWidth="1"/>
    <col min="16115" max="16115" width="11.5703125" style="58" customWidth="1"/>
    <col min="16116" max="16384" width="11.42578125" style="58"/>
  </cols>
  <sheetData>
    <row r="1" spans="1:44" ht="17.25" customHeight="1">
      <c r="A1" s="205"/>
      <c r="B1" s="900"/>
      <c r="C1" s="901"/>
      <c r="D1" s="901"/>
      <c r="E1" s="901"/>
      <c r="F1" s="901"/>
      <c r="G1" s="901"/>
      <c r="H1" s="901"/>
      <c r="I1" s="901"/>
      <c r="J1" s="901"/>
      <c r="K1" s="901"/>
      <c r="L1" s="901"/>
      <c r="M1" s="901"/>
      <c r="N1" s="901"/>
      <c r="O1" s="901"/>
      <c r="P1" s="901"/>
      <c r="Q1" s="901"/>
      <c r="R1" s="901"/>
      <c r="S1" s="901"/>
      <c r="T1" s="901"/>
      <c r="U1" s="901"/>
      <c r="V1" s="901"/>
      <c r="W1" s="901"/>
      <c r="X1" s="901"/>
      <c r="Y1" s="901"/>
      <c r="Z1" s="901"/>
      <c r="AA1" s="901"/>
      <c r="AB1" s="901"/>
      <c r="AC1" s="901"/>
      <c r="AD1" s="901"/>
      <c r="AE1" s="901"/>
      <c r="AF1" s="901"/>
      <c r="AG1" s="901"/>
      <c r="AH1" s="901"/>
      <c r="AI1" s="901"/>
      <c r="AJ1" s="901"/>
      <c r="AK1" s="901"/>
      <c r="AL1" s="901"/>
      <c r="AM1" s="901"/>
      <c r="AN1" s="901"/>
      <c r="AO1" s="901"/>
      <c r="AP1" s="901"/>
      <c r="AQ1" s="901"/>
      <c r="AR1" s="902"/>
    </row>
    <row r="2" spans="1:44" ht="16.5" customHeight="1">
      <c r="A2" s="205"/>
      <c r="B2" s="538"/>
      <c r="C2" s="909" t="s">
        <v>816</v>
      </c>
      <c r="D2" s="909"/>
      <c r="E2" s="909"/>
      <c r="F2" s="909"/>
      <c r="G2" s="909"/>
      <c r="H2" s="909"/>
      <c r="I2" s="909"/>
      <c r="J2" s="909"/>
      <c r="K2" s="909"/>
      <c r="L2" s="909"/>
      <c r="M2" s="909"/>
      <c r="N2" s="909"/>
      <c r="O2" s="909"/>
      <c r="P2" s="909"/>
      <c r="Q2" s="909"/>
      <c r="R2" s="909"/>
      <c r="S2" s="909"/>
      <c r="T2" s="909"/>
      <c r="U2" s="909"/>
      <c r="V2" s="909"/>
      <c r="W2" s="909"/>
      <c r="X2" s="909"/>
      <c r="Y2" s="909"/>
      <c r="Z2" s="909"/>
      <c r="AA2" s="909"/>
      <c r="AB2" s="909"/>
      <c r="AC2" s="909"/>
      <c r="AD2" s="909"/>
      <c r="AE2" s="909"/>
      <c r="AF2" s="909"/>
      <c r="AG2" s="909"/>
      <c r="AH2" s="909"/>
      <c r="AI2" s="909"/>
      <c r="AJ2" s="909"/>
      <c r="AK2" s="909"/>
      <c r="AL2" s="909"/>
      <c r="AM2" s="909"/>
      <c r="AN2" s="909"/>
      <c r="AO2" s="909"/>
      <c r="AP2" s="909"/>
      <c r="AQ2" s="909"/>
      <c r="AR2" s="910"/>
    </row>
    <row r="3" spans="1:44" ht="18">
      <c r="A3" s="205"/>
      <c r="B3" s="538"/>
      <c r="C3" s="911" t="s">
        <v>817</v>
      </c>
      <c r="D3" s="911"/>
      <c r="E3" s="911"/>
      <c r="F3" s="911"/>
      <c r="G3" s="911"/>
      <c r="H3" s="911"/>
      <c r="I3" s="911"/>
      <c r="J3" s="911"/>
      <c r="K3" s="911"/>
      <c r="L3" s="911"/>
      <c r="M3" s="911"/>
      <c r="N3" s="911"/>
      <c r="O3" s="911"/>
      <c r="P3" s="911"/>
      <c r="Q3" s="911"/>
      <c r="R3" s="911"/>
      <c r="S3" s="911"/>
      <c r="T3" s="911"/>
      <c r="U3" s="911"/>
      <c r="V3" s="911"/>
      <c r="W3" s="911"/>
      <c r="X3" s="911"/>
      <c r="Y3" s="911"/>
      <c r="Z3" s="911"/>
      <c r="AA3" s="911"/>
      <c r="AB3" s="911"/>
      <c r="AC3" s="911"/>
      <c r="AD3" s="911"/>
      <c r="AE3" s="911"/>
      <c r="AF3" s="911"/>
      <c r="AG3" s="911"/>
      <c r="AH3" s="911"/>
      <c r="AI3" s="911"/>
      <c r="AJ3" s="911"/>
      <c r="AK3" s="911"/>
      <c r="AL3" s="911"/>
      <c r="AM3" s="911"/>
      <c r="AN3" s="911"/>
      <c r="AO3" s="911"/>
      <c r="AP3" s="911"/>
      <c r="AQ3" s="911"/>
      <c r="AR3" s="912"/>
    </row>
    <row r="4" spans="1:44" ht="30.75" customHeight="1" thickBot="1">
      <c r="A4" s="206"/>
      <c r="B4" s="539"/>
      <c r="C4" s="913" t="s">
        <v>269</v>
      </c>
      <c r="D4" s="913"/>
      <c r="E4" s="913"/>
      <c r="F4" s="913"/>
      <c r="G4" s="913"/>
      <c r="H4" s="913"/>
      <c r="I4" s="913"/>
      <c r="J4" s="913"/>
      <c r="K4" s="913"/>
      <c r="L4" s="913"/>
      <c r="M4" s="913"/>
      <c r="N4" s="913"/>
      <c r="O4" s="913"/>
      <c r="P4" s="913"/>
      <c r="Q4" s="913"/>
      <c r="R4" s="913"/>
      <c r="S4" s="913"/>
      <c r="T4" s="913"/>
      <c r="U4" s="913"/>
      <c r="V4" s="913"/>
      <c r="W4" s="913"/>
      <c r="X4" s="913"/>
      <c r="Y4" s="913"/>
      <c r="Z4" s="913"/>
      <c r="AA4" s="913"/>
      <c r="AB4" s="913"/>
      <c r="AC4" s="913"/>
      <c r="AD4" s="913"/>
      <c r="AE4" s="913"/>
      <c r="AF4" s="913"/>
      <c r="AG4" s="913"/>
      <c r="AH4" s="913"/>
      <c r="AI4" s="913"/>
      <c r="AJ4" s="913"/>
      <c r="AK4" s="913"/>
      <c r="AL4" s="913"/>
      <c r="AM4" s="913"/>
      <c r="AN4" s="913"/>
      <c r="AO4" s="913"/>
      <c r="AP4" s="913"/>
      <c r="AQ4" s="914"/>
      <c r="AR4" s="915"/>
    </row>
    <row r="5" spans="1:44" ht="18" customHeight="1">
      <c r="A5" s="894" t="s">
        <v>818</v>
      </c>
      <c r="B5" s="904" t="s">
        <v>819</v>
      </c>
      <c r="C5" s="906" t="s">
        <v>820</v>
      </c>
      <c r="D5" s="907"/>
      <c r="E5" s="907"/>
      <c r="F5" s="907"/>
      <c r="G5" s="907"/>
      <c r="H5" s="907"/>
      <c r="I5" s="907"/>
      <c r="J5" s="907"/>
      <c r="K5" s="907"/>
      <c r="L5" s="908"/>
      <c r="M5" s="908"/>
      <c r="N5" s="908"/>
      <c r="O5" s="896" t="s">
        <v>821</v>
      </c>
      <c r="P5" s="897"/>
      <c r="Q5" s="897"/>
      <c r="R5" s="898"/>
      <c r="S5" s="896" t="s">
        <v>822</v>
      </c>
      <c r="T5" s="897"/>
      <c r="U5" s="897"/>
      <c r="V5" s="898"/>
      <c r="W5" s="896" t="s">
        <v>823</v>
      </c>
      <c r="X5" s="897"/>
      <c r="Y5" s="897"/>
      <c r="Z5" s="898"/>
      <c r="AA5" s="896" t="s">
        <v>824</v>
      </c>
      <c r="AB5" s="897"/>
      <c r="AC5" s="897"/>
      <c r="AD5" s="898"/>
      <c r="AE5" s="896" t="s">
        <v>825</v>
      </c>
      <c r="AF5" s="897"/>
      <c r="AG5" s="897"/>
      <c r="AH5" s="897"/>
      <c r="AI5" s="897"/>
      <c r="AJ5" s="897"/>
      <c r="AK5" s="897"/>
      <c r="AL5" s="897"/>
      <c r="AM5" s="897"/>
      <c r="AN5" s="897"/>
      <c r="AO5" s="897"/>
      <c r="AP5" s="898"/>
      <c r="AQ5" s="899" t="s">
        <v>826</v>
      </c>
      <c r="AR5" s="903" t="s">
        <v>827</v>
      </c>
    </row>
    <row r="6" spans="1:44" ht="25.5" customHeight="1">
      <c r="A6" s="895"/>
      <c r="B6" s="905"/>
      <c r="C6" s="552">
        <v>0</v>
      </c>
      <c r="D6" s="553" t="s">
        <v>486</v>
      </c>
      <c r="E6" s="553">
        <v>1</v>
      </c>
      <c r="F6" s="553" t="s">
        <v>486</v>
      </c>
      <c r="G6" s="553">
        <v>2</v>
      </c>
      <c r="H6" s="553" t="s">
        <v>486</v>
      </c>
      <c r="I6" s="553">
        <v>3</v>
      </c>
      <c r="J6" s="553" t="s">
        <v>486</v>
      </c>
      <c r="K6" s="554" t="s">
        <v>828</v>
      </c>
      <c r="L6" s="555" t="s">
        <v>486</v>
      </c>
      <c r="M6" s="554" t="s">
        <v>829</v>
      </c>
      <c r="N6" s="555" t="s">
        <v>486</v>
      </c>
      <c r="O6" s="558" t="s">
        <v>830</v>
      </c>
      <c r="P6" s="556" t="s">
        <v>486</v>
      </c>
      <c r="Q6" s="556" t="s">
        <v>831</v>
      </c>
      <c r="R6" s="557" t="s">
        <v>486</v>
      </c>
      <c r="S6" s="558" t="s">
        <v>830</v>
      </c>
      <c r="T6" s="556" t="s">
        <v>486</v>
      </c>
      <c r="U6" s="556" t="s">
        <v>831</v>
      </c>
      <c r="V6" s="557" t="s">
        <v>486</v>
      </c>
      <c r="W6" s="558" t="s">
        <v>832</v>
      </c>
      <c r="X6" s="556" t="s">
        <v>486</v>
      </c>
      <c r="Y6" s="556" t="s">
        <v>833</v>
      </c>
      <c r="Z6" s="557" t="s">
        <v>486</v>
      </c>
      <c r="AA6" s="558" t="s">
        <v>832</v>
      </c>
      <c r="AB6" s="556" t="s">
        <v>486</v>
      </c>
      <c r="AC6" s="556" t="s">
        <v>833</v>
      </c>
      <c r="AD6" s="557" t="s">
        <v>486</v>
      </c>
      <c r="AE6" s="612" t="s">
        <v>834</v>
      </c>
      <c r="AF6" s="553" t="s">
        <v>486</v>
      </c>
      <c r="AG6" s="611" t="s">
        <v>835</v>
      </c>
      <c r="AH6" s="553" t="s">
        <v>486</v>
      </c>
      <c r="AI6" s="611" t="s">
        <v>836</v>
      </c>
      <c r="AJ6" s="553" t="s">
        <v>486</v>
      </c>
      <c r="AK6" s="611" t="s">
        <v>837</v>
      </c>
      <c r="AL6" s="553" t="s">
        <v>486</v>
      </c>
      <c r="AM6" s="611" t="s">
        <v>838</v>
      </c>
      <c r="AN6" s="553" t="s">
        <v>486</v>
      </c>
      <c r="AO6" s="611" t="s">
        <v>839</v>
      </c>
      <c r="AP6" s="555" t="s">
        <v>486</v>
      </c>
      <c r="AQ6" s="899"/>
      <c r="AR6" s="903"/>
    </row>
    <row r="7" spans="1:44" ht="27.75" customHeight="1">
      <c r="A7" s="540"/>
      <c r="B7" s="541" t="s">
        <v>840</v>
      </c>
      <c r="C7" s="542">
        <v>976921</v>
      </c>
      <c r="D7" s="543">
        <v>36.039888352161427</v>
      </c>
      <c r="E7" s="544">
        <v>1153699</v>
      </c>
      <c r="F7" s="543">
        <v>42.561459065779403</v>
      </c>
      <c r="G7" s="544">
        <v>505073</v>
      </c>
      <c r="H7" s="543">
        <v>18.632800942646568</v>
      </c>
      <c r="I7" s="545">
        <v>4685</v>
      </c>
      <c r="J7" s="546">
        <v>49.503381234150467</v>
      </c>
      <c r="K7" s="545">
        <v>63848</v>
      </c>
      <c r="L7" s="547">
        <v>2.3554358965656408</v>
      </c>
      <c r="M7" s="545">
        <v>6440</v>
      </c>
      <c r="N7" s="547">
        <v>92.908021059151437</v>
      </c>
      <c r="O7" s="542">
        <v>1328667</v>
      </c>
      <c r="P7" s="548">
        <v>49.016256521460036</v>
      </c>
      <c r="Q7" s="544">
        <v>1381999</v>
      </c>
      <c r="R7" s="549">
        <v>50.983743478539957</v>
      </c>
      <c r="S7" s="542">
        <v>1961292</v>
      </c>
      <c r="T7" s="548">
        <v>48.433061941133325</v>
      </c>
      <c r="U7" s="544">
        <v>2088198</v>
      </c>
      <c r="V7" s="550">
        <v>51.566938058866675</v>
      </c>
      <c r="W7" s="542">
        <v>1883162</v>
      </c>
      <c r="X7" s="543">
        <v>69.472299427520767</v>
      </c>
      <c r="Y7" s="544">
        <v>827504</v>
      </c>
      <c r="Z7" s="550">
        <v>30.527700572479237</v>
      </c>
      <c r="AA7" s="542">
        <v>3865141</v>
      </c>
      <c r="AB7" s="543">
        <v>95.447599574267372</v>
      </c>
      <c r="AC7" s="544">
        <v>184349</v>
      </c>
      <c r="AD7" s="550">
        <v>4.5524004257326229</v>
      </c>
      <c r="AE7" s="542">
        <v>1121725</v>
      </c>
      <c r="AF7" s="548">
        <v>27.700401778989452</v>
      </c>
      <c r="AG7" s="544">
        <v>1313434</v>
      </c>
      <c r="AH7" s="548">
        <v>32.43455348698231</v>
      </c>
      <c r="AI7" s="544">
        <v>959964</v>
      </c>
      <c r="AJ7" s="548">
        <v>23.705799989628325</v>
      </c>
      <c r="AK7" s="544">
        <v>638394</v>
      </c>
      <c r="AL7" s="548">
        <v>15.764800011853344</v>
      </c>
      <c r="AM7" s="544">
        <v>6509</v>
      </c>
      <c r="AN7" s="543">
        <v>0.16073629024889552</v>
      </c>
      <c r="AO7" s="544">
        <v>9464</v>
      </c>
      <c r="AP7" s="550">
        <v>0.23370844229767207</v>
      </c>
      <c r="AQ7" s="551">
        <v>2710666</v>
      </c>
      <c r="AR7" s="551">
        <v>4049490</v>
      </c>
    </row>
    <row r="8" spans="1:44" ht="18" customHeight="1" thickBot="1">
      <c r="A8" s="17"/>
      <c r="B8" s="184" t="s">
        <v>288</v>
      </c>
      <c r="C8" s="186">
        <v>16469</v>
      </c>
      <c r="D8" s="171">
        <v>26.16411152593534</v>
      </c>
      <c r="E8" s="170">
        <v>36897</v>
      </c>
      <c r="F8" s="171">
        <v>58.617840972277378</v>
      </c>
      <c r="G8" s="170">
        <v>8611</v>
      </c>
      <c r="H8" s="171">
        <v>13.680196997378664</v>
      </c>
      <c r="I8" s="170">
        <v>1</v>
      </c>
      <c r="J8" s="235">
        <v>1.5886885376122011E-3</v>
      </c>
      <c r="K8" s="170">
        <v>832</v>
      </c>
      <c r="L8" s="187">
        <v>1.3217888632933514</v>
      </c>
      <c r="M8" s="170">
        <v>135</v>
      </c>
      <c r="N8" s="187">
        <v>0.19264729491090063</v>
      </c>
      <c r="O8" s="178">
        <v>30871</v>
      </c>
      <c r="P8" s="181">
        <v>49.04440384462626</v>
      </c>
      <c r="Q8" s="180">
        <v>32074</v>
      </c>
      <c r="R8" s="182">
        <v>50.95559615537374</v>
      </c>
      <c r="S8" s="178">
        <v>15475</v>
      </c>
      <c r="T8" s="181">
        <v>58.065363400998081</v>
      </c>
      <c r="U8" s="180">
        <v>11176</v>
      </c>
      <c r="V8" s="183">
        <v>41.934636599001912</v>
      </c>
      <c r="W8" s="178">
        <v>42974</v>
      </c>
      <c r="X8" s="179">
        <v>68.272301215346729</v>
      </c>
      <c r="Y8" s="180">
        <v>19971</v>
      </c>
      <c r="Z8" s="183">
        <v>31.727698784653271</v>
      </c>
      <c r="AA8" s="178">
        <v>22362</v>
      </c>
      <c r="AB8" s="179">
        <v>83.906795242204794</v>
      </c>
      <c r="AC8" s="180">
        <v>4289</v>
      </c>
      <c r="AD8" s="183">
        <v>16.093204757795203</v>
      </c>
      <c r="AE8" s="186">
        <v>4869</v>
      </c>
      <c r="AF8" s="171">
        <v>18.269483321451354</v>
      </c>
      <c r="AG8" s="170">
        <v>11727</v>
      </c>
      <c r="AH8" s="171">
        <v>44.002101234475255</v>
      </c>
      <c r="AI8" s="170">
        <v>6300</v>
      </c>
      <c r="AJ8" s="172">
        <v>23.638887846609883</v>
      </c>
      <c r="AK8" s="170">
        <v>3747</v>
      </c>
      <c r="AL8" s="172">
        <v>14.059509962102734</v>
      </c>
      <c r="AM8" s="170">
        <v>7</v>
      </c>
      <c r="AN8" s="171">
        <v>2.626543094067765E-2</v>
      </c>
      <c r="AO8" s="170">
        <v>1</v>
      </c>
      <c r="AP8" s="192">
        <v>3.752204420096807E-3</v>
      </c>
      <c r="AQ8" s="604">
        <v>62945</v>
      </c>
      <c r="AR8" s="168">
        <v>26651</v>
      </c>
    </row>
    <row r="9" spans="1:44" ht="15">
      <c r="A9" s="344">
        <v>142</v>
      </c>
      <c r="B9" s="342" t="s">
        <v>67</v>
      </c>
      <c r="C9" s="303">
        <v>597</v>
      </c>
      <c r="D9" s="304">
        <v>19.74206349206349</v>
      </c>
      <c r="E9" s="305">
        <v>1856</v>
      </c>
      <c r="F9" s="304">
        <v>61.375661375661373</v>
      </c>
      <c r="G9" s="305">
        <v>518</v>
      </c>
      <c r="H9" s="304">
        <v>17.12962962962963</v>
      </c>
      <c r="I9" s="305">
        <v>0</v>
      </c>
      <c r="J9" s="306">
        <v>0</v>
      </c>
      <c r="K9" s="305">
        <v>50</v>
      </c>
      <c r="L9" s="307">
        <v>1.6534391534391533</v>
      </c>
      <c r="M9" s="305">
        <v>3</v>
      </c>
      <c r="N9" s="307">
        <v>6.5984823490597158E-2</v>
      </c>
      <c r="O9" s="311">
        <v>1481</v>
      </c>
      <c r="P9" s="308">
        <v>48.974867724867728</v>
      </c>
      <c r="Q9" s="309">
        <v>1543</v>
      </c>
      <c r="R9" s="310">
        <v>51.025132275132279</v>
      </c>
      <c r="S9" s="311">
        <v>439</v>
      </c>
      <c r="T9" s="308">
        <v>53.212121212121211</v>
      </c>
      <c r="U9" s="309">
        <v>386</v>
      </c>
      <c r="V9" s="312">
        <v>46.787878787878789</v>
      </c>
      <c r="W9" s="311">
        <v>1712</v>
      </c>
      <c r="X9" s="304">
        <v>56.613756613756614</v>
      </c>
      <c r="Y9" s="309">
        <v>1312</v>
      </c>
      <c r="Z9" s="312">
        <v>43.386243386243386</v>
      </c>
      <c r="AA9" s="311">
        <v>684</v>
      </c>
      <c r="AB9" s="304">
        <v>82.909090909090907</v>
      </c>
      <c r="AC9" s="311">
        <v>141</v>
      </c>
      <c r="AD9" s="312">
        <v>17.09090909090909</v>
      </c>
      <c r="AE9" s="311">
        <v>160</v>
      </c>
      <c r="AF9" s="304">
        <v>19.393939393939394</v>
      </c>
      <c r="AG9" s="309">
        <v>327</v>
      </c>
      <c r="AH9" s="304">
        <v>39.636363636363633</v>
      </c>
      <c r="AI9" s="309">
        <v>226</v>
      </c>
      <c r="AJ9" s="308">
        <v>27.393939393939391</v>
      </c>
      <c r="AK9" s="309">
        <v>112</v>
      </c>
      <c r="AL9" s="308">
        <v>13.575757575757578</v>
      </c>
      <c r="AM9" s="309">
        <v>0</v>
      </c>
      <c r="AN9" s="304">
        <v>0</v>
      </c>
      <c r="AO9" s="309">
        <v>0</v>
      </c>
      <c r="AP9" s="312">
        <v>0</v>
      </c>
      <c r="AQ9" s="605">
        <v>3024</v>
      </c>
      <c r="AR9" s="313">
        <v>825</v>
      </c>
    </row>
    <row r="10" spans="1:44" ht="15">
      <c r="A10" s="339">
        <v>425</v>
      </c>
      <c r="B10" s="340" t="s">
        <v>147</v>
      </c>
      <c r="C10" s="303">
        <v>1603</v>
      </c>
      <c r="D10" s="304">
        <v>26.96837146702557</v>
      </c>
      <c r="E10" s="305">
        <v>3204</v>
      </c>
      <c r="F10" s="304">
        <v>53.903095558546433</v>
      </c>
      <c r="G10" s="305">
        <v>1063</v>
      </c>
      <c r="H10" s="304">
        <v>17.883580080753699</v>
      </c>
      <c r="I10" s="305">
        <v>0</v>
      </c>
      <c r="J10" s="306">
        <v>0</v>
      </c>
      <c r="K10" s="305">
        <v>63</v>
      </c>
      <c r="L10" s="307">
        <v>1.059892328398385</v>
      </c>
      <c r="M10" s="305">
        <v>11</v>
      </c>
      <c r="N10" s="307">
        <v>0.20474321788090771</v>
      </c>
      <c r="O10" s="311">
        <v>3016</v>
      </c>
      <c r="P10" s="308">
        <v>50.740242261103631</v>
      </c>
      <c r="Q10" s="309">
        <v>2928</v>
      </c>
      <c r="R10" s="310">
        <v>49.259757738896361</v>
      </c>
      <c r="S10" s="311">
        <v>1289</v>
      </c>
      <c r="T10" s="308">
        <v>58.325791855203626</v>
      </c>
      <c r="U10" s="309">
        <v>921</v>
      </c>
      <c r="V10" s="312">
        <v>41.674208144796381</v>
      </c>
      <c r="W10" s="311">
        <v>3128</v>
      </c>
      <c r="X10" s="304">
        <v>52.624495289367431</v>
      </c>
      <c r="Y10" s="309">
        <v>2816</v>
      </c>
      <c r="Z10" s="312">
        <v>47.375504710632569</v>
      </c>
      <c r="AA10" s="311">
        <v>1718</v>
      </c>
      <c r="AB10" s="304">
        <v>77.737556561085981</v>
      </c>
      <c r="AC10" s="311">
        <v>492</v>
      </c>
      <c r="AD10" s="312">
        <v>22.262443438914026</v>
      </c>
      <c r="AE10" s="311">
        <v>394</v>
      </c>
      <c r="AF10" s="304">
        <v>17.828054298642535</v>
      </c>
      <c r="AG10" s="309">
        <v>998</v>
      </c>
      <c r="AH10" s="304">
        <v>45.158371040723985</v>
      </c>
      <c r="AI10" s="309">
        <v>525</v>
      </c>
      <c r="AJ10" s="308">
        <v>23.755656108597282</v>
      </c>
      <c r="AK10" s="309">
        <v>291</v>
      </c>
      <c r="AL10" s="308">
        <v>13.167420814479639</v>
      </c>
      <c r="AM10" s="309">
        <v>2</v>
      </c>
      <c r="AN10" s="304">
        <v>9.0497737556561084E-2</v>
      </c>
      <c r="AO10" s="309">
        <v>0</v>
      </c>
      <c r="AP10" s="312">
        <v>0</v>
      </c>
      <c r="AQ10" s="605">
        <v>5944</v>
      </c>
      <c r="AR10" s="313">
        <v>2210</v>
      </c>
    </row>
    <row r="11" spans="1:44" ht="15">
      <c r="A11" s="339">
        <v>579</v>
      </c>
      <c r="B11" s="340" t="s">
        <v>171</v>
      </c>
      <c r="C11" s="303">
        <v>5624</v>
      </c>
      <c r="D11" s="304">
        <v>21.276434759580827</v>
      </c>
      <c r="E11" s="305">
        <v>16285</v>
      </c>
      <c r="F11" s="304">
        <v>61.608595316460487</v>
      </c>
      <c r="G11" s="305">
        <v>4130</v>
      </c>
      <c r="H11" s="304">
        <v>15.62440888283585</v>
      </c>
      <c r="I11" s="305">
        <v>1</v>
      </c>
      <c r="J11" s="306">
        <v>3.7831498505655806E-3</v>
      </c>
      <c r="K11" s="305">
        <v>347</v>
      </c>
      <c r="L11" s="307">
        <v>1.3127529981462567</v>
      </c>
      <c r="M11" s="305">
        <v>46</v>
      </c>
      <c r="N11" s="307">
        <v>0.13014852243148065</v>
      </c>
      <c r="O11" s="311">
        <v>12829</v>
      </c>
      <c r="P11" s="308">
        <v>48.534029432905839</v>
      </c>
      <c r="Q11" s="309">
        <v>13604</v>
      </c>
      <c r="R11" s="310">
        <v>51.465970567094168</v>
      </c>
      <c r="S11" s="311">
        <v>8850</v>
      </c>
      <c r="T11" s="308">
        <v>57.549746390948108</v>
      </c>
      <c r="U11" s="309">
        <v>6528</v>
      </c>
      <c r="V11" s="312">
        <v>42.450253609051892</v>
      </c>
      <c r="W11" s="311">
        <v>21436</v>
      </c>
      <c r="X11" s="304">
        <v>81.095600196723794</v>
      </c>
      <c r="Y11" s="309">
        <v>4997</v>
      </c>
      <c r="Z11" s="312">
        <v>18.90439980327621</v>
      </c>
      <c r="AA11" s="311">
        <v>13041</v>
      </c>
      <c r="AB11" s="304">
        <v>84.802965275068274</v>
      </c>
      <c r="AC11" s="311">
        <v>2337</v>
      </c>
      <c r="AD11" s="312">
        <v>15.19703472493172</v>
      </c>
      <c r="AE11" s="311">
        <v>2802</v>
      </c>
      <c r="AF11" s="304">
        <v>18.220834959032384</v>
      </c>
      <c r="AG11" s="309">
        <v>6649</v>
      </c>
      <c r="AH11" s="304">
        <v>43.237091949538303</v>
      </c>
      <c r="AI11" s="309">
        <v>3721</v>
      </c>
      <c r="AJ11" s="308">
        <v>24.196904669007672</v>
      </c>
      <c r="AK11" s="309">
        <v>2200</v>
      </c>
      <c r="AL11" s="308">
        <v>14.306151645207441</v>
      </c>
      <c r="AM11" s="309">
        <v>5</v>
      </c>
      <c r="AN11" s="304">
        <v>3.2513981011835086E-2</v>
      </c>
      <c r="AO11" s="309">
        <v>1</v>
      </c>
      <c r="AP11" s="312">
        <v>6.502796202367018E-3</v>
      </c>
      <c r="AQ11" s="605">
        <v>26433</v>
      </c>
      <c r="AR11" s="313">
        <v>15378</v>
      </c>
    </row>
    <row r="12" spans="1:44" ht="15">
      <c r="A12" s="339">
        <v>585</v>
      </c>
      <c r="B12" s="340" t="s">
        <v>173</v>
      </c>
      <c r="C12" s="303">
        <v>1415</v>
      </c>
      <c r="D12" s="304">
        <v>19.380906725106151</v>
      </c>
      <c r="E12" s="305">
        <v>4460</v>
      </c>
      <c r="F12" s="304">
        <v>61.087522257225032</v>
      </c>
      <c r="G12" s="305">
        <v>1356</v>
      </c>
      <c r="H12" s="304">
        <v>18.572798246815506</v>
      </c>
      <c r="I12" s="305">
        <v>0</v>
      </c>
      <c r="J12" s="306">
        <v>0</v>
      </c>
      <c r="K12" s="305">
        <v>52</v>
      </c>
      <c r="L12" s="307">
        <v>0.71223120120531436</v>
      </c>
      <c r="M12" s="305">
        <v>18</v>
      </c>
      <c r="N12" s="307">
        <v>0.22136137244050913</v>
      </c>
      <c r="O12" s="311">
        <v>3562</v>
      </c>
      <c r="P12" s="308">
        <v>48.787837282564034</v>
      </c>
      <c r="Q12" s="309">
        <v>3739</v>
      </c>
      <c r="R12" s="310">
        <v>51.212162717435973</v>
      </c>
      <c r="S12" s="311">
        <v>1710</v>
      </c>
      <c r="T12" s="308">
        <v>58.064516129032263</v>
      </c>
      <c r="U12" s="309">
        <v>1235</v>
      </c>
      <c r="V12" s="312">
        <v>41.935483870967744</v>
      </c>
      <c r="W12" s="311">
        <v>5009</v>
      </c>
      <c r="X12" s="304">
        <v>68.607040131488844</v>
      </c>
      <c r="Y12" s="309">
        <v>2292</v>
      </c>
      <c r="Z12" s="312">
        <v>31.392959868511163</v>
      </c>
      <c r="AA12" s="311">
        <v>2556</v>
      </c>
      <c r="AB12" s="304">
        <v>86.7911714770798</v>
      </c>
      <c r="AC12" s="311">
        <v>389</v>
      </c>
      <c r="AD12" s="312">
        <v>13.208828522920205</v>
      </c>
      <c r="AE12" s="311">
        <v>505</v>
      </c>
      <c r="AF12" s="304">
        <v>17.147707979626485</v>
      </c>
      <c r="AG12" s="309">
        <v>1268</v>
      </c>
      <c r="AH12" s="304">
        <v>43.056027164685908</v>
      </c>
      <c r="AI12" s="309">
        <v>730</v>
      </c>
      <c r="AJ12" s="308">
        <v>24.787775891341258</v>
      </c>
      <c r="AK12" s="309">
        <v>442</v>
      </c>
      <c r="AL12" s="308">
        <v>15.00848896434635</v>
      </c>
      <c r="AM12" s="309">
        <v>0</v>
      </c>
      <c r="AN12" s="304">
        <v>0</v>
      </c>
      <c r="AO12" s="309">
        <v>0</v>
      </c>
      <c r="AP12" s="312">
        <v>0</v>
      </c>
      <c r="AQ12" s="605">
        <v>7301</v>
      </c>
      <c r="AR12" s="313">
        <v>2945</v>
      </c>
    </row>
    <row r="13" spans="1:44" ht="15">
      <c r="A13" s="339">
        <v>591</v>
      </c>
      <c r="B13" s="340" t="s">
        <v>175</v>
      </c>
      <c r="C13" s="303">
        <v>3363</v>
      </c>
      <c r="D13" s="304">
        <v>32.13261991209631</v>
      </c>
      <c r="E13" s="305">
        <v>6241</v>
      </c>
      <c r="F13" s="304">
        <v>59.631186699789794</v>
      </c>
      <c r="G13" s="305">
        <v>625</v>
      </c>
      <c r="H13" s="304">
        <v>5.9717179438180779</v>
      </c>
      <c r="I13" s="305">
        <v>0</v>
      </c>
      <c r="J13" s="306">
        <v>0</v>
      </c>
      <c r="K13" s="305">
        <v>232</v>
      </c>
      <c r="L13" s="307">
        <v>2.2167017007452703</v>
      </c>
      <c r="M13" s="305">
        <v>5</v>
      </c>
      <c r="N13" s="307">
        <v>4.8035354020559126E-2</v>
      </c>
      <c r="O13" s="311">
        <v>5007</v>
      </c>
      <c r="P13" s="308">
        <v>47.840626791515383</v>
      </c>
      <c r="Q13" s="309">
        <v>5459</v>
      </c>
      <c r="R13" s="310">
        <v>52.159373208484617</v>
      </c>
      <c r="S13" s="311">
        <v>2447</v>
      </c>
      <c r="T13" s="308">
        <v>59.828850855745721</v>
      </c>
      <c r="U13" s="309">
        <v>1643</v>
      </c>
      <c r="V13" s="312">
        <v>40.171149144254279</v>
      </c>
      <c r="W13" s="311">
        <v>6445</v>
      </c>
      <c r="X13" s="304">
        <v>61.580355436652013</v>
      </c>
      <c r="Y13" s="309">
        <v>4021</v>
      </c>
      <c r="Z13" s="312">
        <v>38.41964456334798</v>
      </c>
      <c r="AA13" s="311">
        <v>3375</v>
      </c>
      <c r="AB13" s="304">
        <v>82.518337408312959</v>
      </c>
      <c r="AC13" s="311">
        <v>715</v>
      </c>
      <c r="AD13" s="312">
        <v>17.481662591687041</v>
      </c>
      <c r="AE13" s="311">
        <v>725</v>
      </c>
      <c r="AF13" s="304">
        <v>17.726161369193154</v>
      </c>
      <c r="AG13" s="309">
        <v>1841</v>
      </c>
      <c r="AH13" s="304">
        <v>45.012224938875306</v>
      </c>
      <c r="AI13" s="309">
        <v>918</v>
      </c>
      <c r="AJ13" s="308">
        <v>22.444987775061126</v>
      </c>
      <c r="AK13" s="309">
        <v>606</v>
      </c>
      <c r="AL13" s="308">
        <v>14.816625916870416</v>
      </c>
      <c r="AM13" s="309">
        <v>0</v>
      </c>
      <c r="AN13" s="304">
        <v>0</v>
      </c>
      <c r="AO13" s="309">
        <v>0</v>
      </c>
      <c r="AP13" s="312">
        <v>0</v>
      </c>
      <c r="AQ13" s="605">
        <v>10466</v>
      </c>
      <c r="AR13" s="313">
        <v>4090</v>
      </c>
    </row>
    <row r="14" spans="1:44" ht="15">
      <c r="A14" s="339">
        <v>893</v>
      </c>
      <c r="B14" s="341" t="s">
        <v>265</v>
      </c>
      <c r="C14" s="303">
        <v>3867</v>
      </c>
      <c r="D14" s="304">
        <v>39.552009818962873</v>
      </c>
      <c r="E14" s="305">
        <v>4851</v>
      </c>
      <c r="F14" s="304">
        <v>49.616446762810682</v>
      </c>
      <c r="G14" s="305">
        <v>919</v>
      </c>
      <c r="H14" s="304">
        <v>9.3996113327196475</v>
      </c>
      <c r="I14" s="305">
        <v>0</v>
      </c>
      <c r="J14" s="306">
        <v>0</v>
      </c>
      <c r="K14" s="305">
        <v>88</v>
      </c>
      <c r="L14" s="307">
        <v>0.90007159660427538</v>
      </c>
      <c r="M14" s="305">
        <v>52</v>
      </c>
      <c r="N14" s="307">
        <v>0.52921033516654559</v>
      </c>
      <c r="O14" s="317">
        <v>4976</v>
      </c>
      <c r="P14" s="314">
        <v>50.894957553441756</v>
      </c>
      <c r="Q14" s="315">
        <v>4801</v>
      </c>
      <c r="R14" s="316">
        <v>49.105042446558251</v>
      </c>
      <c r="S14" s="317">
        <v>740</v>
      </c>
      <c r="T14" s="314">
        <v>61.512884455527853</v>
      </c>
      <c r="U14" s="315">
        <v>463</v>
      </c>
      <c r="V14" s="318">
        <v>38.487115544472147</v>
      </c>
      <c r="W14" s="317">
        <v>5244</v>
      </c>
      <c r="X14" s="319">
        <v>53.636084688554774</v>
      </c>
      <c r="Y14" s="315">
        <v>4533</v>
      </c>
      <c r="Z14" s="318">
        <v>46.363915311445233</v>
      </c>
      <c r="AA14" s="311">
        <v>988</v>
      </c>
      <c r="AB14" s="304">
        <v>82.128013300083126</v>
      </c>
      <c r="AC14" s="311">
        <v>215</v>
      </c>
      <c r="AD14" s="312">
        <v>17.871986699916874</v>
      </c>
      <c r="AE14" s="311">
        <v>283</v>
      </c>
      <c r="AF14" s="304">
        <v>23.524522028262677</v>
      </c>
      <c r="AG14" s="309">
        <v>644</v>
      </c>
      <c r="AH14" s="304">
        <v>53.532834580216125</v>
      </c>
      <c r="AI14" s="309">
        <v>180</v>
      </c>
      <c r="AJ14" s="308">
        <v>14.962593516209477</v>
      </c>
      <c r="AK14" s="309">
        <v>96</v>
      </c>
      <c r="AL14" s="308">
        <v>7.9800498753117202</v>
      </c>
      <c r="AM14" s="309">
        <v>0</v>
      </c>
      <c r="AN14" s="304">
        <v>0</v>
      </c>
      <c r="AO14" s="309">
        <v>0</v>
      </c>
      <c r="AP14" s="312">
        <v>0</v>
      </c>
      <c r="AQ14" s="606">
        <v>9777</v>
      </c>
      <c r="AR14" s="320">
        <v>1203</v>
      </c>
    </row>
    <row r="15" spans="1:44" ht="16.5" customHeight="1">
      <c r="A15" s="169"/>
      <c r="B15" s="184" t="s">
        <v>299</v>
      </c>
      <c r="C15" s="186">
        <v>91691</v>
      </c>
      <c r="D15" s="171">
        <v>40.400519926857747</v>
      </c>
      <c r="E15" s="170">
        <v>126341</v>
      </c>
      <c r="F15" s="171">
        <v>55.667863673415432</v>
      </c>
      <c r="G15" s="170">
        <v>7504</v>
      </c>
      <c r="H15" s="171">
        <v>3.3063823224868365</v>
      </c>
      <c r="I15" s="170">
        <v>43</v>
      </c>
      <c r="J15" s="235">
        <v>1.8946487189090346E-2</v>
      </c>
      <c r="K15" s="170">
        <v>1167</v>
      </c>
      <c r="L15" s="187">
        <v>0.51419884999228926</v>
      </c>
      <c r="M15" s="170">
        <v>209</v>
      </c>
      <c r="N15" s="187">
        <v>9.5223753676079784E-2</v>
      </c>
      <c r="O15" s="186">
        <v>111647</v>
      </c>
      <c r="P15" s="172">
        <v>49.193452446520233</v>
      </c>
      <c r="Q15" s="170">
        <v>115308</v>
      </c>
      <c r="R15" s="190">
        <v>50.806547553479767</v>
      </c>
      <c r="S15" s="186">
        <v>19321</v>
      </c>
      <c r="T15" s="177">
        <v>53.949683075977994</v>
      </c>
      <c r="U15" s="170">
        <v>16492</v>
      </c>
      <c r="V15" s="192">
        <v>46.050316924022006</v>
      </c>
      <c r="W15" s="186">
        <v>148902</v>
      </c>
      <c r="X15" s="171">
        <v>65.608600823951875</v>
      </c>
      <c r="Y15" s="170">
        <v>78053</v>
      </c>
      <c r="Z15" s="192">
        <v>34.391399176048118</v>
      </c>
      <c r="AA15" s="186">
        <v>27467</v>
      </c>
      <c r="AB15" s="171">
        <v>76.695613324770335</v>
      </c>
      <c r="AC15" s="170">
        <v>8346</v>
      </c>
      <c r="AD15" s="192">
        <v>23.304386675229665</v>
      </c>
      <c r="AE15" s="186">
        <v>8226</v>
      </c>
      <c r="AF15" s="171">
        <v>22.969312819367268</v>
      </c>
      <c r="AG15" s="170">
        <v>13662</v>
      </c>
      <c r="AH15" s="171">
        <v>38.148158489933827</v>
      </c>
      <c r="AI15" s="170">
        <v>8259</v>
      </c>
      <c r="AJ15" s="172">
        <v>23.061458129729427</v>
      </c>
      <c r="AK15" s="170">
        <v>5650</v>
      </c>
      <c r="AL15" s="172">
        <v>15.776394046854495</v>
      </c>
      <c r="AM15" s="170">
        <v>7</v>
      </c>
      <c r="AN15" s="171">
        <v>1.9545974925306454E-2</v>
      </c>
      <c r="AO15" s="170">
        <v>9</v>
      </c>
      <c r="AP15" s="192">
        <v>2.5130539189679724E-2</v>
      </c>
      <c r="AQ15" s="607">
        <v>226955</v>
      </c>
      <c r="AR15" s="194">
        <v>35813</v>
      </c>
    </row>
    <row r="16" spans="1:44" ht="15">
      <c r="A16" s="339">
        <v>120</v>
      </c>
      <c r="B16" s="342" t="s">
        <v>57</v>
      </c>
      <c r="C16" s="303">
        <v>11370</v>
      </c>
      <c r="D16" s="304">
        <v>49.229303775545546</v>
      </c>
      <c r="E16" s="305">
        <v>11013</v>
      </c>
      <c r="F16" s="304">
        <v>47.683581572566681</v>
      </c>
      <c r="G16" s="305">
        <v>599</v>
      </c>
      <c r="H16" s="304">
        <v>2.5935226879113267</v>
      </c>
      <c r="I16" s="305">
        <v>16</v>
      </c>
      <c r="J16" s="306">
        <v>6.9276065119501212E-2</v>
      </c>
      <c r="K16" s="305">
        <v>58</v>
      </c>
      <c r="L16" s="307">
        <v>0.25112573605819188</v>
      </c>
      <c r="M16" s="305">
        <v>40</v>
      </c>
      <c r="N16" s="307">
        <v>0.18279944289693592</v>
      </c>
      <c r="O16" s="324">
        <v>11777</v>
      </c>
      <c r="P16" s="321">
        <v>50.991513682022862</v>
      </c>
      <c r="Q16" s="322">
        <v>11319</v>
      </c>
      <c r="R16" s="323">
        <v>49.008486317977138</v>
      </c>
      <c r="S16" s="324">
        <v>732</v>
      </c>
      <c r="T16" s="321">
        <v>58.606885508406727</v>
      </c>
      <c r="U16" s="322">
        <v>517</v>
      </c>
      <c r="V16" s="325">
        <v>41.393114491593273</v>
      </c>
      <c r="W16" s="324">
        <v>13540</v>
      </c>
      <c r="X16" s="326">
        <v>58.624870107377902</v>
      </c>
      <c r="Y16" s="322">
        <v>9556</v>
      </c>
      <c r="Z16" s="325">
        <v>41.375129892622098</v>
      </c>
      <c r="AA16" s="311">
        <v>648</v>
      </c>
      <c r="AB16" s="304">
        <v>51.881505204163325</v>
      </c>
      <c r="AC16" s="311">
        <v>601</v>
      </c>
      <c r="AD16" s="312">
        <v>48.118494795836668</v>
      </c>
      <c r="AE16" s="311">
        <v>348</v>
      </c>
      <c r="AF16" s="304">
        <v>27.862289831865496</v>
      </c>
      <c r="AG16" s="309">
        <v>597</v>
      </c>
      <c r="AH16" s="304">
        <v>47.7982385908727</v>
      </c>
      <c r="AI16" s="309">
        <v>169</v>
      </c>
      <c r="AJ16" s="308">
        <v>13.530824659727783</v>
      </c>
      <c r="AK16" s="309">
        <v>135</v>
      </c>
      <c r="AL16" s="308">
        <v>10.808646917534027</v>
      </c>
      <c r="AM16" s="309">
        <v>0</v>
      </c>
      <c r="AN16" s="304">
        <v>0</v>
      </c>
      <c r="AO16" s="309">
        <v>0</v>
      </c>
      <c r="AP16" s="312">
        <v>0</v>
      </c>
      <c r="AQ16" s="608">
        <v>23096</v>
      </c>
      <c r="AR16" s="327">
        <v>1249</v>
      </c>
    </row>
    <row r="17" spans="1:44" ht="15">
      <c r="A17" s="339">
        <v>154</v>
      </c>
      <c r="B17" s="340" t="s">
        <v>77</v>
      </c>
      <c r="C17" s="303">
        <v>27046</v>
      </c>
      <c r="D17" s="304">
        <v>34.457892725187925</v>
      </c>
      <c r="E17" s="305">
        <v>47030</v>
      </c>
      <c r="F17" s="304">
        <v>59.918460950439545</v>
      </c>
      <c r="G17" s="305">
        <v>3780</v>
      </c>
      <c r="H17" s="304">
        <v>4.8159001146642888</v>
      </c>
      <c r="I17" s="305">
        <v>4</v>
      </c>
      <c r="J17" s="306">
        <v>5.0961905975283476E-3</v>
      </c>
      <c r="K17" s="305">
        <v>529</v>
      </c>
      <c r="L17" s="307">
        <v>0.67397120652312403</v>
      </c>
      <c r="M17" s="305">
        <v>101</v>
      </c>
      <c r="N17" s="307">
        <v>0.13570779295599739</v>
      </c>
      <c r="O17" s="311">
        <v>37390</v>
      </c>
      <c r="P17" s="308">
        <v>47.636641610396232</v>
      </c>
      <c r="Q17" s="309">
        <v>41100</v>
      </c>
      <c r="R17" s="310">
        <v>52.363358389603775</v>
      </c>
      <c r="S17" s="311">
        <v>11220</v>
      </c>
      <c r="T17" s="308">
        <v>52.929521652986132</v>
      </c>
      <c r="U17" s="309">
        <v>9978</v>
      </c>
      <c r="V17" s="312">
        <v>47.070478347013868</v>
      </c>
      <c r="W17" s="311">
        <v>61256</v>
      </c>
      <c r="X17" s="304">
        <v>78.043062810549117</v>
      </c>
      <c r="Y17" s="309">
        <v>17234</v>
      </c>
      <c r="Z17" s="312">
        <v>21.956937189450883</v>
      </c>
      <c r="AA17" s="311">
        <v>16993</v>
      </c>
      <c r="AB17" s="304">
        <v>80.163222945560904</v>
      </c>
      <c r="AC17" s="311">
        <v>4205</v>
      </c>
      <c r="AD17" s="312">
        <v>19.836777054439096</v>
      </c>
      <c r="AE17" s="311">
        <v>4993</v>
      </c>
      <c r="AF17" s="304">
        <v>23.554108878196057</v>
      </c>
      <c r="AG17" s="309">
        <v>7670</v>
      </c>
      <c r="AH17" s="304">
        <v>36.182658741390696</v>
      </c>
      <c r="AI17" s="309">
        <v>4980</v>
      </c>
      <c r="AJ17" s="308">
        <v>23.49278233795641</v>
      </c>
      <c r="AK17" s="309">
        <v>3544</v>
      </c>
      <c r="AL17" s="308">
        <v>16.71855835456175</v>
      </c>
      <c r="AM17" s="309">
        <v>5</v>
      </c>
      <c r="AN17" s="304">
        <v>2.3587130861402017E-2</v>
      </c>
      <c r="AO17" s="309">
        <v>6</v>
      </c>
      <c r="AP17" s="312">
        <v>2.8304557033682419E-2</v>
      </c>
      <c r="AQ17" s="605">
        <v>78490</v>
      </c>
      <c r="AR17" s="313">
        <v>21198</v>
      </c>
    </row>
    <row r="18" spans="1:44" ht="15">
      <c r="A18" s="339">
        <v>250</v>
      </c>
      <c r="B18" s="340" t="s">
        <v>99</v>
      </c>
      <c r="C18" s="303">
        <v>19756</v>
      </c>
      <c r="D18" s="304">
        <v>40.840965001137</v>
      </c>
      <c r="E18" s="305">
        <v>27153</v>
      </c>
      <c r="F18" s="304">
        <v>56.132553283856701</v>
      </c>
      <c r="G18" s="305">
        <v>1123</v>
      </c>
      <c r="H18" s="304">
        <v>2.3215430095301097</v>
      </c>
      <c r="I18" s="305">
        <v>6</v>
      </c>
      <c r="J18" s="306">
        <v>1.2403613586091416E-2</v>
      </c>
      <c r="K18" s="305">
        <v>309</v>
      </c>
      <c r="L18" s="307">
        <v>0.63878609968370781</v>
      </c>
      <c r="M18" s="305">
        <v>26</v>
      </c>
      <c r="N18" s="307">
        <v>5.3930719767683058E-2</v>
      </c>
      <c r="O18" s="311">
        <v>23883</v>
      </c>
      <c r="P18" s="308">
        <v>49.372583879436874</v>
      </c>
      <c r="Q18" s="309">
        <v>24490</v>
      </c>
      <c r="R18" s="310">
        <v>50.627416120563126</v>
      </c>
      <c r="S18" s="311">
        <v>4774</v>
      </c>
      <c r="T18" s="308">
        <v>54.047322540473232</v>
      </c>
      <c r="U18" s="309">
        <v>4059</v>
      </c>
      <c r="V18" s="312">
        <v>45.952677459526775</v>
      </c>
      <c r="W18" s="311">
        <v>31444</v>
      </c>
      <c r="X18" s="304">
        <v>65.003204266843071</v>
      </c>
      <c r="Y18" s="309">
        <v>16929</v>
      </c>
      <c r="Z18" s="312">
        <v>34.996795733156929</v>
      </c>
      <c r="AA18" s="311">
        <v>7158</v>
      </c>
      <c r="AB18" s="304">
        <v>81.037020264915654</v>
      </c>
      <c r="AC18" s="311">
        <v>1675</v>
      </c>
      <c r="AD18" s="312">
        <v>18.962979735084343</v>
      </c>
      <c r="AE18" s="311">
        <v>1574</v>
      </c>
      <c r="AF18" s="304">
        <v>17.819540360013587</v>
      </c>
      <c r="AG18" s="309">
        <v>3258</v>
      </c>
      <c r="AH18" s="304">
        <v>36.884410732480468</v>
      </c>
      <c r="AI18" s="309">
        <v>2485</v>
      </c>
      <c r="AJ18" s="308">
        <v>28.133137099513188</v>
      </c>
      <c r="AK18" s="309">
        <v>1513</v>
      </c>
      <c r="AL18" s="308">
        <v>17.128948262198573</v>
      </c>
      <c r="AM18" s="309">
        <v>0</v>
      </c>
      <c r="AN18" s="304">
        <v>0</v>
      </c>
      <c r="AO18" s="309">
        <v>3</v>
      </c>
      <c r="AP18" s="312">
        <v>3.3963545794180913E-2</v>
      </c>
      <c r="AQ18" s="605">
        <v>48373</v>
      </c>
      <c r="AR18" s="313">
        <v>8833</v>
      </c>
    </row>
    <row r="19" spans="1:44" ht="15">
      <c r="A19" s="339">
        <v>495</v>
      </c>
      <c r="B19" s="340" t="s">
        <v>161</v>
      </c>
      <c r="C19" s="303">
        <v>9657</v>
      </c>
      <c r="D19" s="304">
        <v>37.132310531779908</v>
      </c>
      <c r="E19" s="305">
        <v>15751</v>
      </c>
      <c r="F19" s="304">
        <v>60.564463413696309</v>
      </c>
      <c r="G19" s="305">
        <v>514</v>
      </c>
      <c r="H19" s="304">
        <v>1.9763909716614756</v>
      </c>
      <c r="I19" s="305">
        <v>2</v>
      </c>
      <c r="J19" s="306">
        <v>7.6902372438189719E-3</v>
      </c>
      <c r="K19" s="305">
        <v>82</v>
      </c>
      <c r="L19" s="307">
        <v>0.31529972699657782</v>
      </c>
      <c r="M19" s="305">
        <v>1</v>
      </c>
      <c r="N19" s="307">
        <v>3.8704183922282E-3</v>
      </c>
      <c r="O19" s="311">
        <v>13218</v>
      </c>
      <c r="P19" s="308">
        <v>50.824777944399578</v>
      </c>
      <c r="Q19" s="309">
        <v>12789</v>
      </c>
      <c r="R19" s="310">
        <v>49.175222055600415</v>
      </c>
      <c r="S19" s="311">
        <v>637</v>
      </c>
      <c r="T19" s="308">
        <v>54.491017964071851</v>
      </c>
      <c r="U19" s="309">
        <v>532</v>
      </c>
      <c r="V19" s="312">
        <v>45.508982035928142</v>
      </c>
      <c r="W19" s="311">
        <v>15243</v>
      </c>
      <c r="X19" s="304">
        <v>58.611143153766299</v>
      </c>
      <c r="Y19" s="309">
        <v>10764</v>
      </c>
      <c r="Z19" s="312">
        <v>41.388856846233708</v>
      </c>
      <c r="AA19" s="311">
        <v>667</v>
      </c>
      <c r="AB19" s="304">
        <v>57.057313943541487</v>
      </c>
      <c r="AC19" s="311">
        <v>502</v>
      </c>
      <c r="AD19" s="312">
        <v>42.942686056458513</v>
      </c>
      <c r="AE19" s="311">
        <v>360</v>
      </c>
      <c r="AF19" s="304">
        <v>30.795551753635586</v>
      </c>
      <c r="AG19" s="309">
        <v>511</v>
      </c>
      <c r="AH19" s="304">
        <v>43.712574850299404</v>
      </c>
      <c r="AI19" s="309">
        <v>172</v>
      </c>
      <c r="AJ19" s="308">
        <v>14.713430282292558</v>
      </c>
      <c r="AK19" s="309">
        <v>126</v>
      </c>
      <c r="AL19" s="308">
        <v>10.778443113772456</v>
      </c>
      <c r="AM19" s="309">
        <v>0</v>
      </c>
      <c r="AN19" s="304">
        <v>0</v>
      </c>
      <c r="AO19" s="309">
        <v>0</v>
      </c>
      <c r="AP19" s="312">
        <v>0</v>
      </c>
      <c r="AQ19" s="605">
        <v>26007</v>
      </c>
      <c r="AR19" s="313">
        <v>1169</v>
      </c>
    </row>
    <row r="20" spans="1:44" ht="15">
      <c r="A20" s="339">
        <v>790</v>
      </c>
      <c r="B20" s="340" t="s">
        <v>234</v>
      </c>
      <c r="C20" s="303">
        <v>14464</v>
      </c>
      <c r="D20" s="304">
        <v>54.975294564804258</v>
      </c>
      <c r="E20" s="305">
        <v>11198</v>
      </c>
      <c r="F20" s="304">
        <v>42.561763587989361</v>
      </c>
      <c r="G20" s="305">
        <v>571</v>
      </c>
      <c r="H20" s="304">
        <v>2.170277461041429</v>
      </c>
      <c r="I20" s="305">
        <v>0</v>
      </c>
      <c r="J20" s="306">
        <v>0</v>
      </c>
      <c r="K20" s="305">
        <v>73</v>
      </c>
      <c r="L20" s="307">
        <v>0.27746104142911443</v>
      </c>
      <c r="M20" s="305">
        <v>4</v>
      </c>
      <c r="N20" s="307">
        <v>1.5292858235204159E-2</v>
      </c>
      <c r="O20" s="311">
        <v>13094</v>
      </c>
      <c r="P20" s="308">
        <v>49.768148992778407</v>
      </c>
      <c r="Q20" s="309">
        <v>13216</v>
      </c>
      <c r="R20" s="310">
        <v>50.231851007221586</v>
      </c>
      <c r="S20" s="311">
        <v>1018</v>
      </c>
      <c r="T20" s="308">
        <v>61.104441776710686</v>
      </c>
      <c r="U20" s="309">
        <v>648</v>
      </c>
      <c r="V20" s="312">
        <v>38.895558223289314</v>
      </c>
      <c r="W20" s="311">
        <v>15278</v>
      </c>
      <c r="X20" s="304">
        <v>58.069175218548082</v>
      </c>
      <c r="Y20" s="309">
        <v>11032</v>
      </c>
      <c r="Z20" s="312">
        <v>41.930824781451918</v>
      </c>
      <c r="AA20" s="311">
        <v>1060</v>
      </c>
      <c r="AB20" s="304">
        <v>63.625450180072029</v>
      </c>
      <c r="AC20" s="311">
        <v>606</v>
      </c>
      <c r="AD20" s="312">
        <v>36.374549819927971</v>
      </c>
      <c r="AE20" s="311">
        <v>434</v>
      </c>
      <c r="AF20" s="304">
        <v>26.05042016806723</v>
      </c>
      <c r="AG20" s="309">
        <v>886</v>
      </c>
      <c r="AH20" s="304">
        <v>53.181272509003598</v>
      </c>
      <c r="AI20" s="309">
        <v>214</v>
      </c>
      <c r="AJ20" s="308">
        <v>12.845138055222089</v>
      </c>
      <c r="AK20" s="309">
        <v>132</v>
      </c>
      <c r="AL20" s="308">
        <v>7.923169267707082</v>
      </c>
      <c r="AM20" s="309">
        <v>0</v>
      </c>
      <c r="AN20" s="304">
        <v>0</v>
      </c>
      <c r="AO20" s="309">
        <v>0</v>
      </c>
      <c r="AP20" s="312">
        <v>0</v>
      </c>
      <c r="AQ20" s="605">
        <v>26310</v>
      </c>
      <c r="AR20" s="313">
        <v>1666</v>
      </c>
    </row>
    <row r="21" spans="1:44" ht="15">
      <c r="A21" s="339">
        <v>895</v>
      </c>
      <c r="B21" s="341" t="s">
        <v>267</v>
      </c>
      <c r="C21" s="303">
        <v>9398</v>
      </c>
      <c r="D21" s="304">
        <v>38.08095952023988</v>
      </c>
      <c r="E21" s="305">
        <v>14196</v>
      </c>
      <c r="F21" s="304">
        <v>57.522590056323189</v>
      </c>
      <c r="G21" s="305">
        <v>917</v>
      </c>
      <c r="H21" s="304">
        <v>3.7157097127112118</v>
      </c>
      <c r="I21" s="305">
        <v>15</v>
      </c>
      <c r="J21" s="306">
        <v>6.0780420600510553E-2</v>
      </c>
      <c r="K21" s="305">
        <v>116</v>
      </c>
      <c r="L21" s="307">
        <v>0.4700352526439483</v>
      </c>
      <c r="M21" s="305">
        <v>37</v>
      </c>
      <c r="N21" s="307">
        <v>0.14696276943174394</v>
      </c>
      <c r="O21" s="317">
        <v>12285</v>
      </c>
      <c r="P21" s="314">
        <v>49.779164471818142</v>
      </c>
      <c r="Q21" s="315">
        <v>12394</v>
      </c>
      <c r="R21" s="316">
        <v>50.220835528181851</v>
      </c>
      <c r="S21" s="317">
        <v>940</v>
      </c>
      <c r="T21" s="314">
        <v>55.359246171967023</v>
      </c>
      <c r="U21" s="315">
        <v>758</v>
      </c>
      <c r="V21" s="318">
        <v>44.640753828032977</v>
      </c>
      <c r="W21" s="317">
        <v>12141</v>
      </c>
      <c r="X21" s="319">
        <v>49.195672434053243</v>
      </c>
      <c r="Y21" s="315">
        <v>12538</v>
      </c>
      <c r="Z21" s="318">
        <v>50.804327565946764</v>
      </c>
      <c r="AA21" s="311">
        <v>941</v>
      </c>
      <c r="AB21" s="304">
        <v>55.418138987043584</v>
      </c>
      <c r="AC21" s="311">
        <v>757</v>
      </c>
      <c r="AD21" s="312">
        <v>44.581861012956416</v>
      </c>
      <c r="AE21" s="311">
        <v>517</v>
      </c>
      <c r="AF21" s="304">
        <v>30.447585394581861</v>
      </c>
      <c r="AG21" s="309">
        <v>740</v>
      </c>
      <c r="AH21" s="304">
        <v>43.580683156654885</v>
      </c>
      <c r="AI21" s="309">
        <v>239</v>
      </c>
      <c r="AJ21" s="308">
        <v>14.075382803297998</v>
      </c>
      <c r="AK21" s="309">
        <v>200</v>
      </c>
      <c r="AL21" s="308">
        <v>11.778563015312132</v>
      </c>
      <c r="AM21" s="309">
        <v>2</v>
      </c>
      <c r="AN21" s="304">
        <v>0.11778563015312131</v>
      </c>
      <c r="AO21" s="309">
        <v>0</v>
      </c>
      <c r="AP21" s="312">
        <v>0</v>
      </c>
      <c r="AQ21" s="606">
        <v>24679</v>
      </c>
      <c r="AR21" s="320">
        <v>1698</v>
      </c>
    </row>
    <row r="22" spans="1:44" ht="17.25" customHeight="1">
      <c r="A22" s="169"/>
      <c r="B22" s="184" t="s">
        <v>781</v>
      </c>
      <c r="C22" s="186">
        <v>253076</v>
      </c>
      <c r="D22" s="171">
        <v>62.707454742778424</v>
      </c>
      <c r="E22" s="170">
        <v>125889</v>
      </c>
      <c r="F22" s="171">
        <v>31.192917424463921</v>
      </c>
      <c r="G22" s="170">
        <v>18911</v>
      </c>
      <c r="H22" s="171">
        <v>4.6857887616395182</v>
      </c>
      <c r="I22" s="170">
        <v>58</v>
      </c>
      <c r="J22" s="235">
        <v>1.4371304964046958E-2</v>
      </c>
      <c r="K22" s="170">
        <v>5511</v>
      </c>
      <c r="L22" s="187">
        <v>1.3655217527045309</v>
      </c>
      <c r="M22" s="170">
        <v>137</v>
      </c>
      <c r="N22" s="187">
        <v>2.9485846793539102E-2</v>
      </c>
      <c r="O22" s="186">
        <v>194532</v>
      </c>
      <c r="P22" s="172">
        <v>48.2013568494135</v>
      </c>
      <c r="Q22" s="170">
        <v>209050</v>
      </c>
      <c r="R22" s="190">
        <v>51.7986431505865</v>
      </c>
      <c r="S22" s="186">
        <v>101833</v>
      </c>
      <c r="T22" s="172">
        <v>52.159727095316875</v>
      </c>
      <c r="U22" s="170">
        <v>93400</v>
      </c>
      <c r="V22" s="192">
        <v>47.840272904683125</v>
      </c>
      <c r="W22" s="186">
        <v>235842</v>
      </c>
      <c r="X22" s="171">
        <v>58.437194919495916</v>
      </c>
      <c r="Y22" s="170">
        <v>167740</v>
      </c>
      <c r="Z22" s="192">
        <v>41.562805080504084</v>
      </c>
      <c r="AA22" s="186">
        <v>153843</v>
      </c>
      <c r="AB22" s="171">
        <v>78.799690626072433</v>
      </c>
      <c r="AC22" s="170">
        <v>41390</v>
      </c>
      <c r="AD22" s="192">
        <v>21.200309373927563</v>
      </c>
      <c r="AE22" s="186">
        <v>32242</v>
      </c>
      <c r="AF22" s="171">
        <v>16.514626113413204</v>
      </c>
      <c r="AG22" s="170">
        <v>63027</v>
      </c>
      <c r="AH22" s="171">
        <v>32.282964457852927</v>
      </c>
      <c r="AI22" s="170">
        <v>61028</v>
      </c>
      <c r="AJ22" s="172">
        <v>31.25905968765526</v>
      </c>
      <c r="AK22" s="170">
        <v>38667</v>
      </c>
      <c r="AL22" s="172">
        <v>19.805565657445207</v>
      </c>
      <c r="AM22" s="170">
        <v>130</v>
      </c>
      <c r="AN22" s="171">
        <v>6.6587103614655307E-2</v>
      </c>
      <c r="AO22" s="170">
        <v>139</v>
      </c>
      <c r="AP22" s="192">
        <v>7.119698001874683E-2</v>
      </c>
      <c r="AQ22" s="607">
        <v>403582</v>
      </c>
      <c r="AR22" s="194">
        <v>195233</v>
      </c>
    </row>
    <row r="23" spans="1:44" ht="15">
      <c r="A23" s="339">
        <v>45</v>
      </c>
      <c r="B23" s="342" t="s">
        <v>32</v>
      </c>
      <c r="C23" s="303">
        <v>40027</v>
      </c>
      <c r="D23" s="304">
        <v>60.550639134709925</v>
      </c>
      <c r="E23" s="305">
        <v>19338</v>
      </c>
      <c r="F23" s="304">
        <v>29.253460403902881</v>
      </c>
      <c r="G23" s="305">
        <v>5081</v>
      </c>
      <c r="H23" s="304">
        <v>7.6862567128053856</v>
      </c>
      <c r="I23" s="305">
        <v>13</v>
      </c>
      <c r="J23" s="306">
        <v>1.9665683382497544E-2</v>
      </c>
      <c r="K23" s="305">
        <v>1606</v>
      </c>
      <c r="L23" s="307">
        <v>2.4294682701762347</v>
      </c>
      <c r="M23" s="305">
        <v>40</v>
      </c>
      <c r="N23" s="307">
        <v>5.3913338159860755E-2</v>
      </c>
      <c r="O23" s="324">
        <v>31344</v>
      </c>
      <c r="P23" s="321">
        <v>47.415475380077147</v>
      </c>
      <c r="Q23" s="322">
        <v>34761</v>
      </c>
      <c r="R23" s="323">
        <v>52.584524619922846</v>
      </c>
      <c r="S23" s="324">
        <v>43077</v>
      </c>
      <c r="T23" s="321">
        <v>51.459186964676086</v>
      </c>
      <c r="U23" s="322">
        <v>40634</v>
      </c>
      <c r="V23" s="325">
        <v>48.540813035323907</v>
      </c>
      <c r="W23" s="324">
        <v>52331</v>
      </c>
      <c r="X23" s="326">
        <v>79.163452083806064</v>
      </c>
      <c r="Y23" s="322">
        <v>13774</v>
      </c>
      <c r="Z23" s="325">
        <v>20.836547916193933</v>
      </c>
      <c r="AA23" s="311">
        <v>70384</v>
      </c>
      <c r="AB23" s="304">
        <v>84.079750570414873</v>
      </c>
      <c r="AC23" s="311">
        <v>13327</v>
      </c>
      <c r="AD23" s="312">
        <v>15.92024942958512</v>
      </c>
      <c r="AE23" s="311">
        <v>15096</v>
      </c>
      <c r="AF23" s="304">
        <v>18.033472303520444</v>
      </c>
      <c r="AG23" s="309">
        <v>26578</v>
      </c>
      <c r="AH23" s="304">
        <v>31.749710312862113</v>
      </c>
      <c r="AI23" s="309">
        <v>25474</v>
      </c>
      <c r="AJ23" s="308">
        <v>30.430887219122937</v>
      </c>
      <c r="AK23" s="309">
        <v>16438</v>
      </c>
      <c r="AL23" s="308">
        <v>19.63660689754035</v>
      </c>
      <c r="AM23" s="309">
        <v>64</v>
      </c>
      <c r="AN23" s="304">
        <v>7.6453512680531827E-2</v>
      </c>
      <c r="AO23" s="309">
        <v>61</v>
      </c>
      <c r="AP23" s="312">
        <v>7.2869754273631904E-2</v>
      </c>
      <c r="AQ23" s="608">
        <v>66105</v>
      </c>
      <c r="AR23" s="327">
        <v>83711</v>
      </c>
    </row>
    <row r="24" spans="1:44" ht="15">
      <c r="A24" s="339">
        <v>51</v>
      </c>
      <c r="B24" s="340" t="s">
        <v>35</v>
      </c>
      <c r="C24" s="303">
        <v>14432</v>
      </c>
      <c r="D24" s="304">
        <v>55.201958384332926</v>
      </c>
      <c r="E24" s="305">
        <v>10332</v>
      </c>
      <c r="F24" s="304">
        <v>39.519583843329251</v>
      </c>
      <c r="G24" s="305">
        <v>1258</v>
      </c>
      <c r="H24" s="304">
        <v>4.811811505507956</v>
      </c>
      <c r="I24" s="305">
        <v>3</v>
      </c>
      <c r="J24" s="306">
        <v>1.1474908200734395E-2</v>
      </c>
      <c r="K24" s="305">
        <v>108</v>
      </c>
      <c r="L24" s="307">
        <v>0.41309669522643816</v>
      </c>
      <c r="M24" s="305">
        <v>11</v>
      </c>
      <c r="N24" s="307">
        <v>4.2412091301665636E-2</v>
      </c>
      <c r="O24" s="311">
        <v>12766</v>
      </c>
      <c r="P24" s="308">
        <v>48.829559363525092</v>
      </c>
      <c r="Q24" s="309">
        <v>13378</v>
      </c>
      <c r="R24" s="310">
        <v>51.170440636474915</v>
      </c>
      <c r="S24" s="311">
        <v>1947</v>
      </c>
      <c r="T24" s="308">
        <v>54.476776720761052</v>
      </c>
      <c r="U24" s="309">
        <v>1627</v>
      </c>
      <c r="V24" s="312">
        <v>45.523223279238948</v>
      </c>
      <c r="W24" s="311">
        <v>11183</v>
      </c>
      <c r="X24" s="304">
        <v>42.774632802937582</v>
      </c>
      <c r="Y24" s="309">
        <v>14961</v>
      </c>
      <c r="Z24" s="312">
        <v>57.225367197062425</v>
      </c>
      <c r="AA24" s="311">
        <v>2504</v>
      </c>
      <c r="AB24" s="304">
        <v>70.06155567991047</v>
      </c>
      <c r="AC24" s="311">
        <v>1070</v>
      </c>
      <c r="AD24" s="312">
        <v>29.938444320089534</v>
      </c>
      <c r="AE24" s="311">
        <v>752</v>
      </c>
      <c r="AF24" s="304">
        <v>21.040850587576944</v>
      </c>
      <c r="AG24" s="309">
        <v>1308</v>
      </c>
      <c r="AH24" s="304">
        <v>36.597649692221601</v>
      </c>
      <c r="AI24" s="309">
        <v>871</v>
      </c>
      <c r="AJ24" s="308">
        <v>24.37045327364298</v>
      </c>
      <c r="AK24" s="309">
        <v>638</v>
      </c>
      <c r="AL24" s="308">
        <v>17.851147174034697</v>
      </c>
      <c r="AM24" s="309">
        <v>4</v>
      </c>
      <c r="AN24" s="304">
        <v>0.11191941801902631</v>
      </c>
      <c r="AO24" s="309">
        <v>1</v>
      </c>
      <c r="AP24" s="312">
        <v>2.7979854504756579E-2</v>
      </c>
      <c r="AQ24" s="605">
        <v>26144</v>
      </c>
      <c r="AR24" s="313">
        <v>3574</v>
      </c>
    </row>
    <row r="25" spans="1:44" ht="15">
      <c r="A25" s="339">
        <v>147</v>
      </c>
      <c r="B25" s="340" t="s">
        <v>71</v>
      </c>
      <c r="C25" s="303">
        <v>19378</v>
      </c>
      <c r="D25" s="304">
        <v>62.463333655674823</v>
      </c>
      <c r="E25" s="305">
        <v>9736</v>
      </c>
      <c r="F25" s="304">
        <v>31.383167327466715</v>
      </c>
      <c r="G25" s="305">
        <v>1413</v>
      </c>
      <c r="H25" s="304">
        <v>4.5546852335364081</v>
      </c>
      <c r="I25" s="305">
        <v>3</v>
      </c>
      <c r="J25" s="306">
        <v>9.6702446571898266E-3</v>
      </c>
      <c r="K25" s="305">
        <v>483</v>
      </c>
      <c r="L25" s="307">
        <v>1.5569093898075621</v>
      </c>
      <c r="M25" s="305">
        <v>10</v>
      </c>
      <c r="N25" s="307">
        <v>2.6034886748242649E-2</v>
      </c>
      <c r="O25" s="311">
        <v>14704</v>
      </c>
      <c r="P25" s="308">
        <v>47.397092479773072</v>
      </c>
      <c r="Q25" s="309">
        <v>16319</v>
      </c>
      <c r="R25" s="310">
        <v>52.602907520226928</v>
      </c>
      <c r="S25" s="311">
        <v>13596</v>
      </c>
      <c r="T25" s="308">
        <v>52.441564452672992</v>
      </c>
      <c r="U25" s="309">
        <v>12330</v>
      </c>
      <c r="V25" s="312">
        <v>47.558435547327008</v>
      </c>
      <c r="W25" s="311">
        <v>22094</v>
      </c>
      <c r="X25" s="304">
        <v>71.218128485317351</v>
      </c>
      <c r="Y25" s="309">
        <v>8929</v>
      </c>
      <c r="Z25" s="312">
        <v>28.781871514682656</v>
      </c>
      <c r="AA25" s="311">
        <v>20620</v>
      </c>
      <c r="AB25" s="304">
        <v>79.534058474118638</v>
      </c>
      <c r="AC25" s="311">
        <v>5306</v>
      </c>
      <c r="AD25" s="312">
        <v>20.465941525881355</v>
      </c>
      <c r="AE25" s="311">
        <v>3576</v>
      </c>
      <c r="AF25" s="304">
        <v>13.793103448275861</v>
      </c>
      <c r="AG25" s="309">
        <v>8461</v>
      </c>
      <c r="AH25" s="304">
        <v>32.635192470878657</v>
      </c>
      <c r="AI25" s="309">
        <v>8751</v>
      </c>
      <c r="AJ25" s="308">
        <v>33.753760703540848</v>
      </c>
      <c r="AK25" s="309">
        <v>5117</v>
      </c>
      <c r="AL25" s="308">
        <v>19.736943608732545</v>
      </c>
      <c r="AM25" s="309">
        <v>3</v>
      </c>
      <c r="AN25" s="304">
        <v>1.1571395510298543E-2</v>
      </c>
      <c r="AO25" s="309">
        <v>18</v>
      </c>
      <c r="AP25" s="312">
        <v>6.9428373061791254E-2</v>
      </c>
      <c r="AQ25" s="605">
        <v>31023</v>
      </c>
      <c r="AR25" s="313">
        <v>25926</v>
      </c>
    </row>
    <row r="26" spans="1:44" ht="15">
      <c r="A26" s="339">
        <v>172</v>
      </c>
      <c r="B26" s="340" t="s">
        <v>79</v>
      </c>
      <c r="C26" s="303">
        <v>27182</v>
      </c>
      <c r="D26" s="304">
        <v>64.994500502128076</v>
      </c>
      <c r="E26" s="305">
        <v>11934</v>
      </c>
      <c r="F26" s="304">
        <v>28.535220697240689</v>
      </c>
      <c r="G26" s="305">
        <v>2441</v>
      </c>
      <c r="H26" s="304">
        <v>5.8366410023432644</v>
      </c>
      <c r="I26" s="305">
        <v>13</v>
      </c>
      <c r="J26" s="306">
        <v>3.108411840658027E-2</v>
      </c>
      <c r="K26" s="305">
        <v>239</v>
      </c>
      <c r="L26" s="307">
        <v>0.57146956147482186</v>
      </c>
      <c r="M26" s="305">
        <v>13</v>
      </c>
      <c r="N26" s="307">
        <v>2.8963819362313244E-2</v>
      </c>
      <c r="O26" s="311">
        <v>19629</v>
      </c>
      <c r="P26" s="308">
        <v>46.93462770790493</v>
      </c>
      <c r="Q26" s="309">
        <v>22193</v>
      </c>
      <c r="R26" s="310">
        <v>53.06537229209507</v>
      </c>
      <c r="S26" s="311">
        <v>16258</v>
      </c>
      <c r="T26" s="308">
        <v>52.808003378049172</v>
      </c>
      <c r="U26" s="309">
        <v>14529</v>
      </c>
      <c r="V26" s="312">
        <v>47.191996621950821</v>
      </c>
      <c r="W26" s="311">
        <v>29854</v>
      </c>
      <c r="X26" s="304">
        <v>71.383482377695955</v>
      </c>
      <c r="Y26" s="309">
        <v>11968</v>
      </c>
      <c r="Z26" s="312">
        <v>28.616517622304048</v>
      </c>
      <c r="AA26" s="311">
        <v>24718</v>
      </c>
      <c r="AB26" s="304">
        <v>80.287134180011037</v>
      </c>
      <c r="AC26" s="311">
        <v>6069</v>
      </c>
      <c r="AD26" s="312">
        <v>19.712865819988956</v>
      </c>
      <c r="AE26" s="311">
        <v>3936</v>
      </c>
      <c r="AF26" s="304">
        <v>12.784616883749633</v>
      </c>
      <c r="AG26" s="309">
        <v>10066</v>
      </c>
      <c r="AH26" s="304">
        <v>32.695618280443043</v>
      </c>
      <c r="AI26" s="309">
        <v>10567</v>
      </c>
      <c r="AJ26" s="308">
        <v>34.322928508786177</v>
      </c>
      <c r="AK26" s="309">
        <v>6160</v>
      </c>
      <c r="AL26" s="308">
        <v>20.008445122941502</v>
      </c>
      <c r="AM26" s="309">
        <v>26</v>
      </c>
      <c r="AN26" s="304">
        <v>8.4451229415012818E-2</v>
      </c>
      <c r="AO26" s="309">
        <v>32</v>
      </c>
      <c r="AP26" s="312">
        <v>0.10393997466463117</v>
      </c>
      <c r="AQ26" s="605">
        <v>41822</v>
      </c>
      <c r="AR26" s="313">
        <v>30787</v>
      </c>
    </row>
    <row r="27" spans="1:44" ht="15">
      <c r="A27" s="339">
        <v>475</v>
      </c>
      <c r="B27" s="340" t="s">
        <v>153</v>
      </c>
      <c r="C27" s="303">
        <v>3534</v>
      </c>
      <c r="D27" s="304">
        <v>73.304293714996888</v>
      </c>
      <c r="E27" s="305">
        <v>1121</v>
      </c>
      <c r="F27" s="304">
        <v>23.252437253681808</v>
      </c>
      <c r="G27" s="305">
        <v>137</v>
      </c>
      <c r="H27" s="304">
        <v>2.8417340800663764</v>
      </c>
      <c r="I27" s="305">
        <v>4</v>
      </c>
      <c r="J27" s="306">
        <v>8.2970338104127767E-2</v>
      </c>
      <c r="K27" s="305">
        <v>17</v>
      </c>
      <c r="L27" s="307">
        <v>0.35262393694254301</v>
      </c>
      <c r="M27" s="305">
        <v>8</v>
      </c>
      <c r="N27" s="307">
        <v>0.1051745898190997</v>
      </c>
      <c r="O27" s="311">
        <v>2418</v>
      </c>
      <c r="P27" s="308">
        <v>50.155569383945242</v>
      </c>
      <c r="Q27" s="309">
        <v>2403</v>
      </c>
      <c r="R27" s="310">
        <v>49.844430616054758</v>
      </c>
      <c r="S27" s="311">
        <v>129</v>
      </c>
      <c r="T27" s="308">
        <v>54.66101694915254</v>
      </c>
      <c r="U27" s="309">
        <v>107</v>
      </c>
      <c r="V27" s="312">
        <v>45.33898305084746</v>
      </c>
      <c r="W27" s="311">
        <v>1119</v>
      </c>
      <c r="X27" s="304">
        <v>23.210952084629746</v>
      </c>
      <c r="Y27" s="309">
        <v>3702</v>
      </c>
      <c r="Z27" s="312">
        <v>76.789047915370261</v>
      </c>
      <c r="AA27" s="311">
        <v>161</v>
      </c>
      <c r="AB27" s="304">
        <v>68.220338983050837</v>
      </c>
      <c r="AC27" s="311">
        <v>75</v>
      </c>
      <c r="AD27" s="312">
        <v>31.779661016949152</v>
      </c>
      <c r="AE27" s="311">
        <v>71</v>
      </c>
      <c r="AF27" s="304">
        <v>30.084745762711862</v>
      </c>
      <c r="AG27" s="309">
        <v>100</v>
      </c>
      <c r="AH27" s="304">
        <v>42.372881355932201</v>
      </c>
      <c r="AI27" s="309">
        <v>36</v>
      </c>
      <c r="AJ27" s="308">
        <v>15.254237288135593</v>
      </c>
      <c r="AK27" s="309">
        <v>29</v>
      </c>
      <c r="AL27" s="308">
        <v>12.288135593220339</v>
      </c>
      <c r="AM27" s="309">
        <v>0</v>
      </c>
      <c r="AN27" s="304">
        <v>0</v>
      </c>
      <c r="AO27" s="309">
        <v>0</v>
      </c>
      <c r="AP27" s="312">
        <v>0</v>
      </c>
      <c r="AQ27" s="605">
        <v>4821</v>
      </c>
      <c r="AR27" s="313">
        <v>236</v>
      </c>
    </row>
    <row r="28" spans="1:44" ht="15">
      <c r="A28" s="339">
        <v>480</v>
      </c>
      <c r="B28" s="340" t="s">
        <v>155</v>
      </c>
      <c r="C28" s="303">
        <v>14945</v>
      </c>
      <c r="D28" s="304">
        <v>70.385720340978665</v>
      </c>
      <c r="E28" s="305">
        <v>5670</v>
      </c>
      <c r="F28" s="304">
        <v>26.703715913907594</v>
      </c>
      <c r="G28" s="305">
        <v>356</v>
      </c>
      <c r="H28" s="304">
        <v>1.6766354259878491</v>
      </c>
      <c r="I28" s="305">
        <v>5</v>
      </c>
      <c r="J28" s="306">
        <v>2.3548250364997882E-2</v>
      </c>
      <c r="K28" s="305">
        <v>253</v>
      </c>
      <c r="L28" s="307">
        <v>1.1915414684688928</v>
      </c>
      <c r="M28" s="305">
        <v>4</v>
      </c>
      <c r="N28" s="307">
        <v>1.8869704689121615E-2</v>
      </c>
      <c r="O28" s="311">
        <v>10347</v>
      </c>
      <c r="P28" s="308">
        <v>48.730749305326611</v>
      </c>
      <c r="Q28" s="309">
        <v>10886</v>
      </c>
      <c r="R28" s="310">
        <v>51.269250694673389</v>
      </c>
      <c r="S28" s="311">
        <v>1238</v>
      </c>
      <c r="T28" s="308">
        <v>60.626836434867784</v>
      </c>
      <c r="U28" s="309">
        <v>804</v>
      </c>
      <c r="V28" s="312">
        <v>39.373163565132224</v>
      </c>
      <c r="W28" s="311">
        <v>10558</v>
      </c>
      <c r="X28" s="304">
        <v>49.724485470729526</v>
      </c>
      <c r="Y28" s="309">
        <v>10675</v>
      </c>
      <c r="Z28" s="312">
        <v>50.275514529270474</v>
      </c>
      <c r="AA28" s="311">
        <v>1045</v>
      </c>
      <c r="AB28" s="304">
        <v>51.175318315377083</v>
      </c>
      <c r="AC28" s="311">
        <v>997</v>
      </c>
      <c r="AD28" s="312">
        <v>48.824681684622917</v>
      </c>
      <c r="AE28" s="311">
        <v>352</v>
      </c>
      <c r="AF28" s="304">
        <v>17.238001958863858</v>
      </c>
      <c r="AG28" s="309">
        <v>888</v>
      </c>
      <c r="AH28" s="304">
        <v>43.486777668952008</v>
      </c>
      <c r="AI28" s="309">
        <v>452</v>
      </c>
      <c r="AJ28" s="308">
        <v>22.135161606268365</v>
      </c>
      <c r="AK28" s="309">
        <v>350</v>
      </c>
      <c r="AL28" s="308">
        <v>17.140058765915768</v>
      </c>
      <c r="AM28" s="309">
        <v>0</v>
      </c>
      <c r="AN28" s="304">
        <v>0</v>
      </c>
      <c r="AO28" s="309">
        <v>0</v>
      </c>
      <c r="AP28" s="312">
        <v>0</v>
      </c>
      <c r="AQ28" s="605">
        <v>21233</v>
      </c>
      <c r="AR28" s="313">
        <v>2042</v>
      </c>
    </row>
    <row r="29" spans="1:44" ht="15">
      <c r="A29" s="339">
        <v>490</v>
      </c>
      <c r="B29" s="340" t="s">
        <v>159</v>
      </c>
      <c r="C29" s="303">
        <v>29109</v>
      </c>
      <c r="D29" s="304">
        <v>59.049415774099323</v>
      </c>
      <c r="E29" s="305">
        <v>18693</v>
      </c>
      <c r="F29" s="304">
        <v>37.9199123661149</v>
      </c>
      <c r="G29" s="305">
        <v>1282</v>
      </c>
      <c r="H29" s="304">
        <v>2.600616682895164</v>
      </c>
      <c r="I29" s="305">
        <v>4</v>
      </c>
      <c r="J29" s="306">
        <v>8.1142486205777343E-3</v>
      </c>
      <c r="K29" s="305">
        <v>199</v>
      </c>
      <c r="L29" s="307">
        <v>0.4036838688737423</v>
      </c>
      <c r="M29" s="305">
        <v>9</v>
      </c>
      <c r="N29" s="307">
        <v>1.8311664530305805E-2</v>
      </c>
      <c r="O29" s="311">
        <v>24370</v>
      </c>
      <c r="P29" s="308">
        <v>49.436059720869849</v>
      </c>
      <c r="Q29" s="309">
        <v>24926</v>
      </c>
      <c r="R29" s="310">
        <v>50.563940279130151</v>
      </c>
      <c r="S29" s="311">
        <v>2786</v>
      </c>
      <c r="T29" s="308">
        <v>54.45660672400313</v>
      </c>
      <c r="U29" s="309">
        <v>2330</v>
      </c>
      <c r="V29" s="312">
        <v>45.543393275996877</v>
      </c>
      <c r="W29" s="311">
        <v>15191</v>
      </c>
      <c r="X29" s="304">
        <v>30.815887698799095</v>
      </c>
      <c r="Y29" s="309">
        <v>34105</v>
      </c>
      <c r="Z29" s="312">
        <v>69.184112301200912</v>
      </c>
      <c r="AA29" s="311">
        <v>2309</v>
      </c>
      <c r="AB29" s="304">
        <v>45.13291634089132</v>
      </c>
      <c r="AC29" s="311">
        <v>2807</v>
      </c>
      <c r="AD29" s="312">
        <v>54.867083659108687</v>
      </c>
      <c r="AE29" s="311">
        <v>1151</v>
      </c>
      <c r="AF29" s="304">
        <v>22.49804534792807</v>
      </c>
      <c r="AG29" s="309">
        <v>1882</v>
      </c>
      <c r="AH29" s="304">
        <v>36.786551993745114</v>
      </c>
      <c r="AI29" s="309">
        <v>1178</v>
      </c>
      <c r="AJ29" s="308">
        <v>23.025801407349491</v>
      </c>
      <c r="AK29" s="309">
        <v>903</v>
      </c>
      <c r="AL29" s="308">
        <v>17.6505082095387</v>
      </c>
      <c r="AM29" s="309">
        <v>1</v>
      </c>
      <c r="AN29" s="304">
        <v>1.9546520719311962E-2</v>
      </c>
      <c r="AO29" s="309">
        <v>1</v>
      </c>
      <c r="AP29" s="312">
        <v>1.9546520719311962E-2</v>
      </c>
      <c r="AQ29" s="605">
        <v>49296</v>
      </c>
      <c r="AR29" s="313">
        <v>5116</v>
      </c>
    </row>
    <row r="30" spans="1:44" ht="15">
      <c r="A30" s="339">
        <v>659</v>
      </c>
      <c r="B30" s="340" t="s">
        <v>199</v>
      </c>
      <c r="C30" s="303">
        <v>10876</v>
      </c>
      <c r="D30" s="304">
        <v>50.982046594478035</v>
      </c>
      <c r="E30" s="305">
        <v>9461</v>
      </c>
      <c r="F30" s="304">
        <v>44.349130455163362</v>
      </c>
      <c r="G30" s="305">
        <v>946</v>
      </c>
      <c r="H30" s="304">
        <v>4.4344442881920028</v>
      </c>
      <c r="I30" s="305">
        <v>2</v>
      </c>
      <c r="J30" s="306">
        <v>9.3751464866638542E-3</v>
      </c>
      <c r="K30" s="305">
        <v>44</v>
      </c>
      <c r="L30" s="307">
        <v>0.20625322270660479</v>
      </c>
      <c r="M30" s="305">
        <v>4</v>
      </c>
      <c r="N30" s="307">
        <v>1.8846588767433094E-2</v>
      </c>
      <c r="O30" s="311">
        <v>10262</v>
      </c>
      <c r="P30" s="308">
        <v>48.103876623072232</v>
      </c>
      <c r="Q30" s="309">
        <v>11071</v>
      </c>
      <c r="R30" s="310">
        <v>51.896123376927761</v>
      </c>
      <c r="S30" s="311">
        <v>899</v>
      </c>
      <c r="T30" s="308">
        <v>56.970849176172365</v>
      </c>
      <c r="U30" s="309">
        <v>679</v>
      </c>
      <c r="V30" s="312">
        <v>43.029150823827628</v>
      </c>
      <c r="W30" s="311">
        <v>9879</v>
      </c>
      <c r="X30" s="304">
        <v>46.308536070876102</v>
      </c>
      <c r="Y30" s="309">
        <v>11454</v>
      </c>
      <c r="Z30" s="312">
        <v>53.691463929123898</v>
      </c>
      <c r="AA30" s="311">
        <v>747</v>
      </c>
      <c r="AB30" s="304">
        <v>47.338403041825096</v>
      </c>
      <c r="AC30" s="311">
        <v>831</v>
      </c>
      <c r="AD30" s="312">
        <v>52.661596958174904</v>
      </c>
      <c r="AE30" s="311">
        <v>292</v>
      </c>
      <c r="AF30" s="304">
        <v>18.50443599493029</v>
      </c>
      <c r="AG30" s="309">
        <v>638</v>
      </c>
      <c r="AH30" s="304">
        <v>40.430925221799747</v>
      </c>
      <c r="AI30" s="309">
        <v>387</v>
      </c>
      <c r="AJ30" s="308">
        <v>24.524714828897338</v>
      </c>
      <c r="AK30" s="309">
        <v>261</v>
      </c>
      <c r="AL30" s="308">
        <v>16.539923954372622</v>
      </c>
      <c r="AM30" s="309">
        <v>0</v>
      </c>
      <c r="AN30" s="304">
        <v>0</v>
      </c>
      <c r="AO30" s="309">
        <v>0</v>
      </c>
      <c r="AP30" s="312">
        <v>0</v>
      </c>
      <c r="AQ30" s="605">
        <v>21333</v>
      </c>
      <c r="AR30" s="313">
        <v>1578</v>
      </c>
    </row>
    <row r="31" spans="1:44" ht="15">
      <c r="A31" s="339">
        <v>665</v>
      </c>
      <c r="B31" s="340" t="s">
        <v>207</v>
      </c>
      <c r="C31" s="303">
        <v>20464</v>
      </c>
      <c r="D31" s="304">
        <v>66.064049586776861</v>
      </c>
      <c r="E31" s="305">
        <v>9161</v>
      </c>
      <c r="F31" s="304">
        <v>29.574509297520663</v>
      </c>
      <c r="G31" s="305">
        <v>1037</v>
      </c>
      <c r="H31" s="304">
        <v>3.3477530991735538</v>
      </c>
      <c r="I31" s="305">
        <v>9</v>
      </c>
      <c r="J31" s="306">
        <v>2.9054752066115703E-2</v>
      </c>
      <c r="K31" s="305">
        <v>297</v>
      </c>
      <c r="L31" s="307">
        <v>0.95880681818181823</v>
      </c>
      <c r="M31" s="305">
        <v>8</v>
      </c>
      <c r="N31" s="307">
        <v>1.621113380669844E-2</v>
      </c>
      <c r="O31" s="311">
        <v>15226</v>
      </c>
      <c r="P31" s="308">
        <v>49.154183884297517</v>
      </c>
      <c r="Q31" s="309">
        <v>15750</v>
      </c>
      <c r="R31" s="310">
        <v>50.845816115702483</v>
      </c>
      <c r="S31" s="311">
        <v>1148</v>
      </c>
      <c r="T31" s="308">
        <v>54.048964218455744</v>
      </c>
      <c r="U31" s="309">
        <v>976</v>
      </c>
      <c r="V31" s="312">
        <v>45.951035781544256</v>
      </c>
      <c r="W31" s="311">
        <v>12781</v>
      </c>
      <c r="X31" s="304">
        <v>41.260976239669425</v>
      </c>
      <c r="Y31" s="309">
        <v>18195</v>
      </c>
      <c r="Z31" s="312">
        <v>58.739023760330575</v>
      </c>
      <c r="AA31" s="311">
        <v>1350</v>
      </c>
      <c r="AB31" s="304">
        <v>63.559322033898304</v>
      </c>
      <c r="AC31" s="311">
        <v>774</v>
      </c>
      <c r="AD31" s="312">
        <v>36.440677966101696</v>
      </c>
      <c r="AE31" s="311">
        <v>513</v>
      </c>
      <c r="AF31" s="304">
        <v>24.152542372881356</v>
      </c>
      <c r="AG31" s="309">
        <v>771</v>
      </c>
      <c r="AH31" s="304">
        <v>36.299435028248588</v>
      </c>
      <c r="AI31" s="309">
        <v>461</v>
      </c>
      <c r="AJ31" s="308">
        <v>21.704331450094159</v>
      </c>
      <c r="AK31" s="309">
        <v>377</v>
      </c>
      <c r="AL31" s="308">
        <v>17.749529190207156</v>
      </c>
      <c r="AM31" s="309">
        <v>2</v>
      </c>
      <c r="AN31" s="304">
        <v>9.4161958568738227E-2</v>
      </c>
      <c r="AO31" s="309">
        <v>0</v>
      </c>
      <c r="AP31" s="312">
        <v>0</v>
      </c>
      <c r="AQ31" s="605">
        <v>30976</v>
      </c>
      <c r="AR31" s="313">
        <v>2124</v>
      </c>
    </row>
    <row r="32" spans="1:44" ht="15">
      <c r="A32" s="339">
        <v>837</v>
      </c>
      <c r="B32" s="340" t="s">
        <v>242</v>
      </c>
      <c r="C32" s="303">
        <v>67756</v>
      </c>
      <c r="D32" s="304">
        <v>65.662673954335773</v>
      </c>
      <c r="E32" s="305">
        <v>28251</v>
      </c>
      <c r="F32" s="304">
        <v>27.378183509710428</v>
      </c>
      <c r="G32" s="305">
        <v>4902</v>
      </c>
      <c r="H32" s="304">
        <v>4.7505523898127695</v>
      </c>
      <c r="I32" s="305">
        <v>2</v>
      </c>
      <c r="J32" s="306">
        <v>1.9382098693646549E-3</v>
      </c>
      <c r="K32" s="305">
        <v>2251</v>
      </c>
      <c r="L32" s="307">
        <v>2.1814552079699188</v>
      </c>
      <c r="M32" s="305">
        <v>26</v>
      </c>
      <c r="N32" s="307">
        <v>2.1478711667821962E-2</v>
      </c>
      <c r="O32" s="311">
        <v>49664</v>
      </c>
      <c r="P32" s="308">
        <v>48.129627476063106</v>
      </c>
      <c r="Q32" s="309">
        <v>53524</v>
      </c>
      <c r="R32" s="310">
        <v>51.870372523936894</v>
      </c>
      <c r="S32" s="311">
        <v>20645</v>
      </c>
      <c r="T32" s="308">
        <v>51.702980215376911</v>
      </c>
      <c r="U32" s="309">
        <v>19285</v>
      </c>
      <c r="V32" s="312">
        <v>48.297019784623089</v>
      </c>
      <c r="W32" s="311">
        <v>65928</v>
      </c>
      <c r="X32" s="304">
        <v>63.891150133736488</v>
      </c>
      <c r="Y32" s="309">
        <v>37260</v>
      </c>
      <c r="Z32" s="312">
        <v>36.108849866263519</v>
      </c>
      <c r="AA32" s="311">
        <v>29865</v>
      </c>
      <c r="AB32" s="304">
        <v>74.793388429752056</v>
      </c>
      <c r="AC32" s="311">
        <v>10065</v>
      </c>
      <c r="AD32" s="312">
        <v>25.206611570247933</v>
      </c>
      <c r="AE32" s="311">
        <v>6433</v>
      </c>
      <c r="AF32" s="304">
        <v>16.110693713999499</v>
      </c>
      <c r="AG32" s="309">
        <v>12244</v>
      </c>
      <c r="AH32" s="304">
        <v>30.66366140746306</v>
      </c>
      <c r="AI32" s="309">
        <v>12822</v>
      </c>
      <c r="AJ32" s="308">
        <v>32.11119459053343</v>
      </c>
      <c r="AK32" s="309">
        <v>8375</v>
      </c>
      <c r="AL32" s="308">
        <v>20.974204858502379</v>
      </c>
      <c r="AM32" s="309">
        <v>30</v>
      </c>
      <c r="AN32" s="304">
        <v>7.5131480090157785E-2</v>
      </c>
      <c r="AO32" s="309">
        <v>26</v>
      </c>
      <c r="AP32" s="312">
        <v>6.5113949411470085E-2</v>
      </c>
      <c r="AQ32" s="605">
        <v>103188</v>
      </c>
      <c r="AR32" s="313">
        <v>39930</v>
      </c>
    </row>
    <row r="33" spans="1:44" ht="15">
      <c r="A33" s="339">
        <v>873</v>
      </c>
      <c r="B33" s="341" t="s">
        <v>841</v>
      </c>
      <c r="C33" s="303">
        <v>5373</v>
      </c>
      <c r="D33" s="304">
        <v>70.31802120141343</v>
      </c>
      <c r="E33" s="305">
        <v>2192</v>
      </c>
      <c r="F33" s="304">
        <v>28.687344588404663</v>
      </c>
      <c r="G33" s="305">
        <v>58</v>
      </c>
      <c r="H33" s="304">
        <v>0.7590629498756708</v>
      </c>
      <c r="I33" s="305">
        <v>0</v>
      </c>
      <c r="J33" s="306">
        <v>0</v>
      </c>
      <c r="K33" s="305">
        <v>14</v>
      </c>
      <c r="L33" s="307">
        <v>0.18322209134929984</v>
      </c>
      <c r="M33" s="305">
        <v>4</v>
      </c>
      <c r="N33" s="307">
        <v>3.9562178557299224E-2</v>
      </c>
      <c r="O33" s="317">
        <v>3802</v>
      </c>
      <c r="P33" s="314">
        <v>49.757885093574139</v>
      </c>
      <c r="Q33" s="315">
        <v>3839</v>
      </c>
      <c r="R33" s="316">
        <v>50.242114906425861</v>
      </c>
      <c r="S33" s="317">
        <v>110</v>
      </c>
      <c r="T33" s="314">
        <v>52.631578947368418</v>
      </c>
      <c r="U33" s="315">
        <v>99</v>
      </c>
      <c r="V33" s="318">
        <v>47.368421052631575</v>
      </c>
      <c r="W33" s="317">
        <v>4924</v>
      </c>
      <c r="X33" s="319">
        <v>64.441826985996599</v>
      </c>
      <c r="Y33" s="315">
        <v>2717</v>
      </c>
      <c r="Z33" s="318">
        <v>35.558173014003401</v>
      </c>
      <c r="AA33" s="311">
        <v>140</v>
      </c>
      <c r="AB33" s="304">
        <v>66.985645933014354</v>
      </c>
      <c r="AC33" s="311">
        <v>69</v>
      </c>
      <c r="AD33" s="312">
        <v>33.014354066985646</v>
      </c>
      <c r="AE33" s="311">
        <v>70</v>
      </c>
      <c r="AF33" s="304">
        <v>33.492822966507177</v>
      </c>
      <c r="AG33" s="309">
        <v>91</v>
      </c>
      <c r="AH33" s="304">
        <v>43.540669856459331</v>
      </c>
      <c r="AI33" s="309">
        <v>29</v>
      </c>
      <c r="AJ33" s="308">
        <v>13.875598086124402</v>
      </c>
      <c r="AK33" s="309">
        <v>19</v>
      </c>
      <c r="AL33" s="308">
        <v>9.0909090909090917</v>
      </c>
      <c r="AM33" s="309">
        <v>0</v>
      </c>
      <c r="AN33" s="304">
        <v>0</v>
      </c>
      <c r="AO33" s="309">
        <v>0</v>
      </c>
      <c r="AP33" s="312">
        <v>0</v>
      </c>
      <c r="AQ33" s="606">
        <v>7641</v>
      </c>
      <c r="AR33" s="320">
        <v>209</v>
      </c>
    </row>
    <row r="34" spans="1:44" ht="17.25" customHeight="1">
      <c r="A34" s="169"/>
      <c r="B34" s="184" t="s">
        <v>318</v>
      </c>
      <c r="C34" s="186">
        <v>43451</v>
      </c>
      <c r="D34" s="171">
        <v>30.598649324310053</v>
      </c>
      <c r="E34" s="170">
        <v>83099</v>
      </c>
      <c r="F34" s="171">
        <v>58.51918621437575</v>
      </c>
      <c r="G34" s="170">
        <v>14205</v>
      </c>
      <c r="H34" s="171">
        <v>10.003309789229805</v>
      </c>
      <c r="I34" s="170">
        <v>7</v>
      </c>
      <c r="J34" s="235">
        <v>4.9294733209861762E-3</v>
      </c>
      <c r="K34" s="170">
        <v>1105</v>
      </c>
      <c r="L34" s="187">
        <v>0.77815257424138928</v>
      </c>
      <c r="M34" s="170">
        <v>136</v>
      </c>
      <c r="N34" s="187">
        <v>8.7213630852353702E-2</v>
      </c>
      <c r="O34" s="186">
        <v>70791</v>
      </c>
      <c r="P34" s="172">
        <v>49.851763695133201</v>
      </c>
      <c r="Q34" s="170">
        <v>71212</v>
      </c>
      <c r="R34" s="190">
        <v>50.148236304866799</v>
      </c>
      <c r="S34" s="186">
        <v>23099</v>
      </c>
      <c r="T34" s="172">
        <v>58.551114040201767</v>
      </c>
      <c r="U34" s="170">
        <v>16352</v>
      </c>
      <c r="V34" s="192">
        <v>41.448885959798233</v>
      </c>
      <c r="W34" s="186">
        <v>74589</v>
      </c>
      <c r="X34" s="171">
        <v>52.526355077005412</v>
      </c>
      <c r="Y34" s="170">
        <v>67414</v>
      </c>
      <c r="Z34" s="192">
        <v>47.473644922994588</v>
      </c>
      <c r="AA34" s="186">
        <v>31411</v>
      </c>
      <c r="AB34" s="171">
        <v>79.620288459101161</v>
      </c>
      <c r="AC34" s="170">
        <v>8040</v>
      </c>
      <c r="AD34" s="192">
        <v>20.379711540898839</v>
      </c>
      <c r="AE34" s="186">
        <v>7506</v>
      </c>
      <c r="AF34" s="171">
        <v>19.026133684824213</v>
      </c>
      <c r="AG34" s="170">
        <v>17818</v>
      </c>
      <c r="AH34" s="171">
        <v>45.164888089021829</v>
      </c>
      <c r="AI34" s="170">
        <v>8839</v>
      </c>
      <c r="AJ34" s="172">
        <v>22.405008745025476</v>
      </c>
      <c r="AK34" s="170">
        <v>5271</v>
      </c>
      <c r="AL34" s="172">
        <v>13.360878051253453</v>
      </c>
      <c r="AM34" s="170">
        <v>7</v>
      </c>
      <c r="AN34" s="171">
        <v>1.7743529948543762E-2</v>
      </c>
      <c r="AO34" s="170">
        <v>10</v>
      </c>
      <c r="AP34" s="192">
        <v>2.5347899926491089E-2</v>
      </c>
      <c r="AQ34" s="607">
        <v>142003</v>
      </c>
      <c r="AR34" s="194">
        <v>39451</v>
      </c>
    </row>
    <row r="35" spans="1:44" ht="15">
      <c r="A35" s="339">
        <v>31</v>
      </c>
      <c r="B35" s="342" t="s">
        <v>16</v>
      </c>
      <c r="C35" s="303">
        <v>5114</v>
      </c>
      <c r="D35" s="304">
        <v>28.531577772818569</v>
      </c>
      <c r="E35" s="305">
        <v>11281</v>
      </c>
      <c r="F35" s="304">
        <v>62.937960276723949</v>
      </c>
      <c r="G35" s="305">
        <v>1411</v>
      </c>
      <c r="H35" s="304">
        <v>7.8721267574202187</v>
      </c>
      <c r="I35" s="305">
        <v>3</v>
      </c>
      <c r="J35" s="306">
        <v>1.6737335416201742E-2</v>
      </c>
      <c r="K35" s="305">
        <v>109</v>
      </c>
      <c r="L35" s="307">
        <v>0.60812318678866328</v>
      </c>
      <c r="M35" s="305">
        <v>6</v>
      </c>
      <c r="N35" s="307">
        <v>3.3558923877174338E-2</v>
      </c>
      <c r="O35" s="324">
        <v>9001</v>
      </c>
      <c r="P35" s="321">
        <v>50.217585360410624</v>
      </c>
      <c r="Q35" s="322">
        <v>8923</v>
      </c>
      <c r="R35" s="323">
        <v>49.782414639589376</v>
      </c>
      <c r="S35" s="324">
        <v>2067</v>
      </c>
      <c r="T35" s="321">
        <v>58.143459915611814</v>
      </c>
      <c r="U35" s="322">
        <v>1488</v>
      </c>
      <c r="V35" s="325">
        <v>41.856540084388186</v>
      </c>
      <c r="W35" s="324">
        <v>7787</v>
      </c>
      <c r="X35" s="326">
        <v>43.444543628654323</v>
      </c>
      <c r="Y35" s="322">
        <v>10137</v>
      </c>
      <c r="Z35" s="325">
        <v>56.555456371345677</v>
      </c>
      <c r="AA35" s="311">
        <v>2571</v>
      </c>
      <c r="AB35" s="304">
        <v>72.320675105485236</v>
      </c>
      <c r="AC35" s="311">
        <v>984</v>
      </c>
      <c r="AD35" s="312">
        <v>27.679324894514767</v>
      </c>
      <c r="AE35" s="311">
        <v>737</v>
      </c>
      <c r="AF35" s="304">
        <v>20.731364275668074</v>
      </c>
      <c r="AG35" s="309">
        <v>1591</v>
      </c>
      <c r="AH35" s="304">
        <v>44.753867791842481</v>
      </c>
      <c r="AI35" s="309">
        <v>749</v>
      </c>
      <c r="AJ35" s="308">
        <v>21.068917018284104</v>
      </c>
      <c r="AK35" s="309">
        <v>475</v>
      </c>
      <c r="AL35" s="308">
        <v>13.361462728551334</v>
      </c>
      <c r="AM35" s="309">
        <v>2</v>
      </c>
      <c r="AN35" s="304">
        <v>5.6258790436005623E-2</v>
      </c>
      <c r="AO35" s="309">
        <v>1</v>
      </c>
      <c r="AP35" s="312">
        <v>2.8129395218002812E-2</v>
      </c>
      <c r="AQ35" s="608">
        <v>17924</v>
      </c>
      <c r="AR35" s="327">
        <v>3555</v>
      </c>
    </row>
    <row r="36" spans="1:44" ht="15">
      <c r="A36" s="339">
        <v>40</v>
      </c>
      <c r="B36" s="340" t="s">
        <v>24</v>
      </c>
      <c r="C36" s="303">
        <v>7019</v>
      </c>
      <c r="D36" s="304">
        <v>46.168519371176743</v>
      </c>
      <c r="E36" s="305">
        <v>7648</v>
      </c>
      <c r="F36" s="304">
        <v>50.305860685391046</v>
      </c>
      <c r="G36" s="305">
        <v>465</v>
      </c>
      <c r="H36" s="304">
        <v>3.0586068539104123</v>
      </c>
      <c r="I36" s="305">
        <v>0</v>
      </c>
      <c r="J36" s="306">
        <v>0</v>
      </c>
      <c r="K36" s="305">
        <v>66</v>
      </c>
      <c r="L36" s="307">
        <v>0.43412484378083277</v>
      </c>
      <c r="M36" s="305">
        <v>5</v>
      </c>
      <c r="N36" s="307">
        <v>3.3051295610787942E-2</v>
      </c>
      <c r="O36" s="311">
        <v>7971</v>
      </c>
      <c r="P36" s="308">
        <v>52.430441360257838</v>
      </c>
      <c r="Q36" s="309">
        <v>7232</v>
      </c>
      <c r="R36" s="310">
        <v>47.569558639742155</v>
      </c>
      <c r="S36" s="311">
        <v>829</v>
      </c>
      <c r="T36" s="308">
        <v>57.649513212795547</v>
      </c>
      <c r="U36" s="309">
        <v>609</v>
      </c>
      <c r="V36" s="312">
        <v>42.350486787204453</v>
      </c>
      <c r="W36" s="311">
        <v>4853</v>
      </c>
      <c r="X36" s="304">
        <v>31.921331316187597</v>
      </c>
      <c r="Y36" s="309">
        <v>10350</v>
      </c>
      <c r="Z36" s="312">
        <v>68.07866868381241</v>
      </c>
      <c r="AA36" s="311">
        <v>767</v>
      </c>
      <c r="AB36" s="304">
        <v>53.337969401947149</v>
      </c>
      <c r="AC36" s="311">
        <v>671</v>
      </c>
      <c r="AD36" s="312">
        <v>46.662030598052851</v>
      </c>
      <c r="AE36" s="311">
        <v>383</v>
      </c>
      <c r="AF36" s="304">
        <v>26.63421418636996</v>
      </c>
      <c r="AG36" s="309">
        <v>643</v>
      </c>
      <c r="AH36" s="304">
        <v>44.714881780250352</v>
      </c>
      <c r="AI36" s="309">
        <v>226</v>
      </c>
      <c r="AJ36" s="308">
        <v>15.716272600834492</v>
      </c>
      <c r="AK36" s="309">
        <v>186</v>
      </c>
      <c r="AL36" s="308">
        <v>12.934631432545201</v>
      </c>
      <c r="AM36" s="309">
        <v>0</v>
      </c>
      <c r="AN36" s="304">
        <v>0</v>
      </c>
      <c r="AO36" s="309">
        <v>0</v>
      </c>
      <c r="AP36" s="312">
        <v>0</v>
      </c>
      <c r="AQ36" s="605">
        <v>15203</v>
      </c>
      <c r="AR36" s="313">
        <v>1438</v>
      </c>
    </row>
    <row r="37" spans="1:44" ht="15">
      <c r="A37" s="339">
        <v>190</v>
      </c>
      <c r="B37" s="340" t="s">
        <v>81</v>
      </c>
      <c r="C37" s="303">
        <v>1310</v>
      </c>
      <c r="D37" s="304">
        <v>19.390171699230311</v>
      </c>
      <c r="E37" s="305">
        <v>3905</v>
      </c>
      <c r="F37" s="304">
        <v>57.800473653049146</v>
      </c>
      <c r="G37" s="305">
        <v>1442</v>
      </c>
      <c r="H37" s="304">
        <v>21.343990526939017</v>
      </c>
      <c r="I37" s="305">
        <v>0</v>
      </c>
      <c r="J37" s="306">
        <v>0</v>
      </c>
      <c r="K37" s="305">
        <v>78</v>
      </c>
      <c r="L37" s="307">
        <v>1.1545293072824157</v>
      </c>
      <c r="M37" s="305">
        <v>21</v>
      </c>
      <c r="N37" s="307">
        <v>0.28315946348733234</v>
      </c>
      <c r="O37" s="311">
        <v>3153</v>
      </c>
      <c r="P37" s="308">
        <v>46.669626998223798</v>
      </c>
      <c r="Q37" s="309">
        <v>3603</v>
      </c>
      <c r="R37" s="310">
        <v>53.330373001776202</v>
      </c>
      <c r="S37" s="311">
        <v>1748</v>
      </c>
      <c r="T37" s="308">
        <v>55.369021222679763</v>
      </c>
      <c r="U37" s="309">
        <v>1409</v>
      </c>
      <c r="V37" s="312">
        <v>44.630978777320237</v>
      </c>
      <c r="W37" s="311">
        <v>5053</v>
      </c>
      <c r="X37" s="304">
        <v>74.792776791000591</v>
      </c>
      <c r="Y37" s="309">
        <v>1703</v>
      </c>
      <c r="Z37" s="312">
        <v>25.207223208999409</v>
      </c>
      <c r="AA37" s="311">
        <v>2757</v>
      </c>
      <c r="AB37" s="304">
        <v>87.329743427304408</v>
      </c>
      <c r="AC37" s="311">
        <v>400</v>
      </c>
      <c r="AD37" s="312">
        <v>12.670256572695598</v>
      </c>
      <c r="AE37" s="311">
        <v>634</v>
      </c>
      <c r="AF37" s="304">
        <v>20.082356667722522</v>
      </c>
      <c r="AG37" s="309">
        <v>1313</v>
      </c>
      <c r="AH37" s="304">
        <v>41.590117199873298</v>
      </c>
      <c r="AI37" s="309">
        <v>774</v>
      </c>
      <c r="AJ37" s="308">
        <v>24.516946468165983</v>
      </c>
      <c r="AK37" s="309">
        <v>433</v>
      </c>
      <c r="AL37" s="308">
        <v>13.715552739942986</v>
      </c>
      <c r="AM37" s="309">
        <v>1</v>
      </c>
      <c r="AN37" s="304">
        <v>3.1675641431738996E-2</v>
      </c>
      <c r="AO37" s="309">
        <v>2</v>
      </c>
      <c r="AP37" s="312">
        <v>6.3351282863477992E-2</v>
      </c>
      <c r="AQ37" s="605">
        <v>6756</v>
      </c>
      <c r="AR37" s="313">
        <v>3157</v>
      </c>
    </row>
    <row r="38" spans="1:44" ht="15">
      <c r="A38" s="339">
        <v>604</v>
      </c>
      <c r="B38" s="340" t="s">
        <v>177</v>
      </c>
      <c r="C38" s="303">
        <v>6532</v>
      </c>
      <c r="D38" s="304">
        <v>28.85159010600707</v>
      </c>
      <c r="E38" s="305">
        <v>14182</v>
      </c>
      <c r="F38" s="304">
        <v>62.641342756183747</v>
      </c>
      <c r="G38" s="305">
        <v>1650</v>
      </c>
      <c r="H38" s="304">
        <v>7.2879858657243819</v>
      </c>
      <c r="I38" s="305">
        <v>0</v>
      </c>
      <c r="J38" s="306">
        <v>0</v>
      </c>
      <c r="K38" s="305">
        <v>256</v>
      </c>
      <c r="L38" s="307">
        <v>1.1307420494699647</v>
      </c>
      <c r="M38" s="305">
        <v>20</v>
      </c>
      <c r="N38" s="307">
        <v>8.0153181636015494E-2</v>
      </c>
      <c r="O38" s="311">
        <v>11093</v>
      </c>
      <c r="P38" s="308">
        <v>48.997349823321557</v>
      </c>
      <c r="Q38" s="309">
        <v>11547</v>
      </c>
      <c r="R38" s="310">
        <v>51.002650176678443</v>
      </c>
      <c r="S38" s="311">
        <v>3426</v>
      </c>
      <c r="T38" s="308">
        <v>61.080406489570336</v>
      </c>
      <c r="U38" s="309">
        <v>2183</v>
      </c>
      <c r="V38" s="312">
        <v>38.919593510429671</v>
      </c>
      <c r="W38" s="311">
        <v>11945</v>
      </c>
      <c r="X38" s="304">
        <v>52.760600706713781</v>
      </c>
      <c r="Y38" s="309">
        <v>10695</v>
      </c>
      <c r="Z38" s="312">
        <v>47.239399293286219</v>
      </c>
      <c r="AA38" s="311">
        <v>3922</v>
      </c>
      <c r="AB38" s="304">
        <v>69.923337493314321</v>
      </c>
      <c r="AC38" s="311">
        <v>1687</v>
      </c>
      <c r="AD38" s="312">
        <v>30.076662506685686</v>
      </c>
      <c r="AE38" s="311">
        <v>1112</v>
      </c>
      <c r="AF38" s="304">
        <v>19.825280798716349</v>
      </c>
      <c r="AG38" s="309">
        <v>2784</v>
      </c>
      <c r="AH38" s="304">
        <v>49.63451595649849</v>
      </c>
      <c r="AI38" s="309">
        <v>1071</v>
      </c>
      <c r="AJ38" s="308">
        <v>19.094312711713318</v>
      </c>
      <c r="AK38" s="309">
        <v>642</v>
      </c>
      <c r="AL38" s="308">
        <v>11.44589053307185</v>
      </c>
      <c r="AM38" s="309">
        <v>0</v>
      </c>
      <c r="AN38" s="304">
        <v>0</v>
      </c>
      <c r="AO38" s="309">
        <v>0</v>
      </c>
      <c r="AP38" s="312">
        <v>0</v>
      </c>
      <c r="AQ38" s="605">
        <v>22640</v>
      </c>
      <c r="AR38" s="313">
        <v>5609</v>
      </c>
    </row>
    <row r="39" spans="1:44" ht="15">
      <c r="A39" s="339">
        <v>670</v>
      </c>
      <c r="B39" s="340" t="s">
        <v>211</v>
      </c>
      <c r="C39" s="303">
        <v>5478</v>
      </c>
      <c r="D39" s="304">
        <v>38.826281097172014</v>
      </c>
      <c r="E39" s="305">
        <v>7131</v>
      </c>
      <c r="F39" s="304">
        <v>50.542207101849876</v>
      </c>
      <c r="G39" s="305">
        <v>1346</v>
      </c>
      <c r="H39" s="304">
        <v>9.5400099227443462</v>
      </c>
      <c r="I39" s="305">
        <v>1</v>
      </c>
      <c r="J39" s="306">
        <v>7.0876745339853997E-3</v>
      </c>
      <c r="K39" s="305">
        <v>129</v>
      </c>
      <c r="L39" s="307">
        <v>0.91431001488411645</v>
      </c>
      <c r="M39" s="305">
        <v>24</v>
      </c>
      <c r="N39" s="307">
        <v>0.14300014300014299</v>
      </c>
      <c r="O39" s="311">
        <v>7045</v>
      </c>
      <c r="P39" s="308">
        <v>49.932667091927144</v>
      </c>
      <c r="Q39" s="309">
        <v>7064</v>
      </c>
      <c r="R39" s="310">
        <v>50.067332908072856</v>
      </c>
      <c r="S39" s="311">
        <v>1847</v>
      </c>
      <c r="T39" s="308">
        <v>56.362526701251149</v>
      </c>
      <c r="U39" s="309">
        <v>1430</v>
      </c>
      <c r="V39" s="312">
        <v>43.637473298748858</v>
      </c>
      <c r="W39" s="311">
        <v>6294</v>
      </c>
      <c r="X39" s="304">
        <v>44.6098235169041</v>
      </c>
      <c r="Y39" s="309">
        <v>7815</v>
      </c>
      <c r="Z39" s="312">
        <v>55.3901764830959</v>
      </c>
      <c r="AA39" s="311">
        <v>2690</v>
      </c>
      <c r="AB39" s="304">
        <v>82.087274946597503</v>
      </c>
      <c r="AC39" s="311">
        <v>587</v>
      </c>
      <c r="AD39" s="312">
        <v>17.912725053402504</v>
      </c>
      <c r="AE39" s="311">
        <v>641</v>
      </c>
      <c r="AF39" s="304">
        <v>19.560573695453158</v>
      </c>
      <c r="AG39" s="309">
        <v>1360</v>
      </c>
      <c r="AH39" s="304">
        <v>41.501373207201709</v>
      </c>
      <c r="AI39" s="309">
        <v>789</v>
      </c>
      <c r="AJ39" s="308">
        <v>24.076899603295697</v>
      </c>
      <c r="AK39" s="309">
        <v>487</v>
      </c>
      <c r="AL39" s="308">
        <v>14.861153494049436</v>
      </c>
      <c r="AM39" s="309">
        <v>0</v>
      </c>
      <c r="AN39" s="304">
        <v>0</v>
      </c>
      <c r="AO39" s="309">
        <v>0</v>
      </c>
      <c r="AP39" s="312">
        <v>0</v>
      </c>
      <c r="AQ39" s="605">
        <v>14109</v>
      </c>
      <c r="AR39" s="313">
        <v>3277</v>
      </c>
    </row>
    <row r="40" spans="1:44" ht="15">
      <c r="A40" s="339">
        <v>690</v>
      </c>
      <c r="B40" s="340" t="s">
        <v>221</v>
      </c>
      <c r="C40" s="303">
        <v>1846</v>
      </c>
      <c r="D40" s="304">
        <v>29.366846961501754</v>
      </c>
      <c r="E40" s="305">
        <v>3303</v>
      </c>
      <c r="F40" s="304">
        <v>52.545338848234167</v>
      </c>
      <c r="G40" s="305">
        <v>1062</v>
      </c>
      <c r="H40" s="304">
        <v>16.894686605154309</v>
      </c>
      <c r="I40" s="305">
        <v>0</v>
      </c>
      <c r="J40" s="306">
        <v>0</v>
      </c>
      <c r="K40" s="305">
        <v>55</v>
      </c>
      <c r="L40" s="307">
        <v>0.87496022908049642</v>
      </c>
      <c r="M40" s="305">
        <v>20</v>
      </c>
      <c r="N40" s="307">
        <v>0.28740220341689282</v>
      </c>
      <c r="O40" s="311">
        <v>3245</v>
      </c>
      <c r="P40" s="308">
        <v>51.622653515749285</v>
      </c>
      <c r="Q40" s="309">
        <v>3041</v>
      </c>
      <c r="R40" s="310">
        <v>48.377346484250715</v>
      </c>
      <c r="S40" s="311">
        <v>814</v>
      </c>
      <c r="T40" s="308">
        <v>56.293222683264176</v>
      </c>
      <c r="U40" s="309">
        <v>632</v>
      </c>
      <c r="V40" s="312">
        <v>43.706777316735824</v>
      </c>
      <c r="W40" s="311">
        <v>2949</v>
      </c>
      <c r="X40" s="304">
        <v>46.913776646516069</v>
      </c>
      <c r="Y40" s="309">
        <v>3337</v>
      </c>
      <c r="Z40" s="312">
        <v>53.086223353483931</v>
      </c>
      <c r="AA40" s="311">
        <v>1112</v>
      </c>
      <c r="AB40" s="304">
        <v>76.901798063623801</v>
      </c>
      <c r="AC40" s="311">
        <v>334</v>
      </c>
      <c r="AD40" s="312">
        <v>23.09820193637621</v>
      </c>
      <c r="AE40" s="311">
        <v>265</v>
      </c>
      <c r="AF40" s="304">
        <v>18.326417704011064</v>
      </c>
      <c r="AG40" s="309">
        <v>597</v>
      </c>
      <c r="AH40" s="304">
        <v>41.286307053941904</v>
      </c>
      <c r="AI40" s="309">
        <v>367</v>
      </c>
      <c r="AJ40" s="308">
        <v>25.380359612724757</v>
      </c>
      <c r="AK40" s="309">
        <v>217</v>
      </c>
      <c r="AL40" s="308">
        <v>15.006915629322268</v>
      </c>
      <c r="AM40" s="309">
        <v>0</v>
      </c>
      <c r="AN40" s="304">
        <v>0</v>
      </c>
      <c r="AO40" s="309">
        <v>0</v>
      </c>
      <c r="AP40" s="312">
        <v>0</v>
      </c>
      <c r="AQ40" s="605">
        <v>6286</v>
      </c>
      <c r="AR40" s="313">
        <v>1446</v>
      </c>
    </row>
    <row r="41" spans="1:44" ht="15">
      <c r="A41" s="339">
        <v>736</v>
      </c>
      <c r="B41" s="340" t="s">
        <v>225</v>
      </c>
      <c r="C41" s="303">
        <v>8212</v>
      </c>
      <c r="D41" s="304">
        <v>30.740435726585314</v>
      </c>
      <c r="E41" s="305">
        <v>15787</v>
      </c>
      <c r="F41" s="304">
        <v>59.096353971700232</v>
      </c>
      <c r="G41" s="305">
        <v>2476</v>
      </c>
      <c r="H41" s="304">
        <v>9.2685483267200723</v>
      </c>
      <c r="I41" s="305">
        <v>1</v>
      </c>
      <c r="J41" s="306">
        <v>3.74335554390956E-3</v>
      </c>
      <c r="K41" s="305">
        <v>223</v>
      </c>
      <c r="L41" s="307">
        <v>0.83476828629183208</v>
      </c>
      <c r="M41" s="305">
        <v>15</v>
      </c>
      <c r="N41" s="307">
        <v>5.2878078259555816E-2</v>
      </c>
      <c r="O41" s="311">
        <v>12557</v>
      </c>
      <c r="P41" s="308">
        <v>47.005315564872355</v>
      </c>
      <c r="Q41" s="309">
        <v>14157</v>
      </c>
      <c r="R41" s="310">
        <v>52.994684435127645</v>
      </c>
      <c r="S41" s="311">
        <v>8554</v>
      </c>
      <c r="T41" s="308">
        <v>60.091324200913242</v>
      </c>
      <c r="U41" s="309">
        <v>5681</v>
      </c>
      <c r="V41" s="312">
        <v>39.908675799086758</v>
      </c>
      <c r="W41" s="311">
        <v>20241</v>
      </c>
      <c r="X41" s="304">
        <v>75.769259564273412</v>
      </c>
      <c r="Y41" s="309">
        <v>6473</v>
      </c>
      <c r="Z41" s="312">
        <v>24.230740435726585</v>
      </c>
      <c r="AA41" s="311">
        <v>12243</v>
      </c>
      <c r="AB41" s="304">
        <v>86.006322444678602</v>
      </c>
      <c r="AC41" s="311">
        <v>1992</v>
      </c>
      <c r="AD41" s="312">
        <v>13.993677555321391</v>
      </c>
      <c r="AE41" s="311">
        <v>2261</v>
      </c>
      <c r="AF41" s="304">
        <v>15.883386020372322</v>
      </c>
      <c r="AG41" s="309">
        <v>6673</v>
      </c>
      <c r="AH41" s="304">
        <v>46.877414822620302</v>
      </c>
      <c r="AI41" s="309">
        <v>3418</v>
      </c>
      <c r="AJ41" s="308">
        <v>24.01123990165086</v>
      </c>
      <c r="AK41" s="309">
        <v>1878</v>
      </c>
      <c r="AL41" s="308">
        <v>13.192834562697575</v>
      </c>
      <c r="AM41" s="309">
        <v>2</v>
      </c>
      <c r="AN41" s="304">
        <v>1.4049877063575694E-2</v>
      </c>
      <c r="AO41" s="309">
        <v>3</v>
      </c>
      <c r="AP41" s="312">
        <v>2.1074815595363543E-2</v>
      </c>
      <c r="AQ41" s="605">
        <v>26714</v>
      </c>
      <c r="AR41" s="313">
        <v>14235</v>
      </c>
    </row>
    <row r="42" spans="1:44" ht="15">
      <c r="A42" s="339">
        <v>858</v>
      </c>
      <c r="B42" s="340" t="s">
        <v>253</v>
      </c>
      <c r="C42" s="303">
        <v>2934</v>
      </c>
      <c r="D42" s="304">
        <v>25.84338941249009</v>
      </c>
      <c r="E42" s="305">
        <v>7480</v>
      </c>
      <c r="F42" s="304">
        <v>65.885668986171055</v>
      </c>
      <c r="G42" s="305">
        <v>886</v>
      </c>
      <c r="H42" s="304">
        <v>7.8041046419448605</v>
      </c>
      <c r="I42" s="305">
        <v>0</v>
      </c>
      <c r="J42" s="306">
        <v>0</v>
      </c>
      <c r="K42" s="305">
        <v>47</v>
      </c>
      <c r="L42" s="307">
        <v>0.41398749229278609</v>
      </c>
      <c r="M42" s="305">
        <v>6</v>
      </c>
      <c r="N42" s="307">
        <v>4.4483985765124551E-2</v>
      </c>
      <c r="O42" s="311">
        <v>5773</v>
      </c>
      <c r="P42" s="308">
        <v>50.849995595877736</v>
      </c>
      <c r="Q42" s="309">
        <v>5580</v>
      </c>
      <c r="R42" s="310">
        <v>49.150004404122264</v>
      </c>
      <c r="S42" s="311">
        <v>1422</v>
      </c>
      <c r="T42" s="308">
        <v>57.664233576642332</v>
      </c>
      <c r="U42" s="309">
        <v>1044</v>
      </c>
      <c r="V42" s="312">
        <v>42.335766423357661</v>
      </c>
      <c r="W42" s="311">
        <v>6648</v>
      </c>
      <c r="X42" s="304">
        <v>58.55720954813706</v>
      </c>
      <c r="Y42" s="309">
        <v>4705</v>
      </c>
      <c r="Z42" s="312">
        <v>41.44279045186294</v>
      </c>
      <c r="AA42" s="311">
        <v>2150</v>
      </c>
      <c r="AB42" s="304">
        <v>87.185725871857258</v>
      </c>
      <c r="AC42" s="311">
        <v>316</v>
      </c>
      <c r="AD42" s="312">
        <v>12.814274128142742</v>
      </c>
      <c r="AE42" s="311">
        <v>504</v>
      </c>
      <c r="AF42" s="304">
        <v>20.437956204379564</v>
      </c>
      <c r="AG42" s="309">
        <v>1074</v>
      </c>
      <c r="AH42" s="304">
        <v>43.552311435523116</v>
      </c>
      <c r="AI42" s="309">
        <v>539</v>
      </c>
      <c r="AJ42" s="308">
        <v>21.857258718572588</v>
      </c>
      <c r="AK42" s="309">
        <v>347</v>
      </c>
      <c r="AL42" s="308">
        <v>14.071370640713706</v>
      </c>
      <c r="AM42" s="309">
        <v>1</v>
      </c>
      <c r="AN42" s="304">
        <v>4.0551500405515008E-2</v>
      </c>
      <c r="AO42" s="309">
        <v>1</v>
      </c>
      <c r="AP42" s="312">
        <v>4.0551500405515008E-2</v>
      </c>
      <c r="AQ42" s="605">
        <v>11353</v>
      </c>
      <c r="AR42" s="313">
        <v>2466</v>
      </c>
    </row>
    <row r="43" spans="1:44" ht="15">
      <c r="A43" s="339">
        <v>885</v>
      </c>
      <c r="B43" s="340" t="s">
        <v>259</v>
      </c>
      <c r="C43" s="303">
        <v>1084</v>
      </c>
      <c r="D43" s="304">
        <v>19.499910055765426</v>
      </c>
      <c r="E43" s="305">
        <v>3674</v>
      </c>
      <c r="F43" s="304">
        <v>66.091023565389463</v>
      </c>
      <c r="G43" s="305">
        <v>768</v>
      </c>
      <c r="H43" s="304">
        <v>13.815434430652996</v>
      </c>
      <c r="I43" s="305">
        <v>0</v>
      </c>
      <c r="J43" s="306">
        <v>0</v>
      </c>
      <c r="K43" s="305">
        <v>32</v>
      </c>
      <c r="L43" s="307">
        <v>0.57564310127720808</v>
      </c>
      <c r="M43" s="305">
        <v>1</v>
      </c>
      <c r="N43" s="307">
        <v>3.6218761318362915E-2</v>
      </c>
      <c r="O43" s="311">
        <v>2887</v>
      </c>
      <c r="P43" s="308">
        <v>51.933801043353121</v>
      </c>
      <c r="Q43" s="309">
        <v>2672</v>
      </c>
      <c r="R43" s="310">
        <v>48.066198956646879</v>
      </c>
      <c r="S43" s="311">
        <v>554</v>
      </c>
      <c r="T43" s="308">
        <v>56.937307297019522</v>
      </c>
      <c r="U43" s="309">
        <v>419</v>
      </c>
      <c r="V43" s="312">
        <v>43.06269270298047</v>
      </c>
      <c r="W43" s="311">
        <v>2599</v>
      </c>
      <c r="X43" s="304">
        <v>46.753013131858246</v>
      </c>
      <c r="Y43" s="309">
        <v>2960</v>
      </c>
      <c r="Z43" s="312">
        <v>53.246986868141754</v>
      </c>
      <c r="AA43" s="311">
        <v>792</v>
      </c>
      <c r="AB43" s="304">
        <v>81.397738951695786</v>
      </c>
      <c r="AC43" s="311">
        <v>181</v>
      </c>
      <c r="AD43" s="312">
        <v>18.602261048304214</v>
      </c>
      <c r="AE43" s="311">
        <v>206</v>
      </c>
      <c r="AF43" s="304">
        <v>21.171634121274412</v>
      </c>
      <c r="AG43" s="309">
        <v>422</v>
      </c>
      <c r="AH43" s="304">
        <v>43.371017471736891</v>
      </c>
      <c r="AI43" s="309">
        <v>213</v>
      </c>
      <c r="AJ43" s="308">
        <v>21.891058581706062</v>
      </c>
      <c r="AK43" s="309">
        <v>131</v>
      </c>
      <c r="AL43" s="308">
        <v>13.463514902363825</v>
      </c>
      <c r="AM43" s="309">
        <v>0</v>
      </c>
      <c r="AN43" s="304">
        <v>0</v>
      </c>
      <c r="AO43" s="309">
        <v>1</v>
      </c>
      <c r="AP43" s="312">
        <v>0.10277492291880781</v>
      </c>
      <c r="AQ43" s="605">
        <v>5559</v>
      </c>
      <c r="AR43" s="313">
        <v>973</v>
      </c>
    </row>
    <row r="44" spans="1:44" ht="15">
      <c r="A44" s="339">
        <v>890</v>
      </c>
      <c r="B44" s="341" t="s">
        <v>263</v>
      </c>
      <c r="C44" s="303">
        <v>3922</v>
      </c>
      <c r="D44" s="304">
        <v>25.370334433016367</v>
      </c>
      <c r="E44" s="305">
        <v>8708</v>
      </c>
      <c r="F44" s="304">
        <v>56.329646160812473</v>
      </c>
      <c r="G44" s="305">
        <v>2699</v>
      </c>
      <c r="H44" s="304">
        <v>17.459085322465878</v>
      </c>
      <c r="I44" s="305">
        <v>2</v>
      </c>
      <c r="J44" s="306">
        <v>1.2937447441619768E-2</v>
      </c>
      <c r="K44" s="305">
        <v>110</v>
      </c>
      <c r="L44" s="307">
        <v>0.71155960928908735</v>
      </c>
      <c r="M44" s="305">
        <v>18</v>
      </c>
      <c r="N44" s="307">
        <v>0.10408534998698933</v>
      </c>
      <c r="O44" s="317">
        <v>8066</v>
      </c>
      <c r="P44" s="314">
        <v>52.176725532052529</v>
      </c>
      <c r="Q44" s="315">
        <v>7393</v>
      </c>
      <c r="R44" s="316">
        <v>47.823274467947471</v>
      </c>
      <c r="S44" s="317">
        <v>1838</v>
      </c>
      <c r="T44" s="314">
        <v>55.781487101669192</v>
      </c>
      <c r="U44" s="315">
        <v>1457</v>
      </c>
      <c r="V44" s="318">
        <v>44.2185128983308</v>
      </c>
      <c r="W44" s="317">
        <v>6220</v>
      </c>
      <c r="X44" s="319">
        <v>40.235461543437481</v>
      </c>
      <c r="Y44" s="315">
        <v>9239</v>
      </c>
      <c r="Z44" s="318">
        <v>59.764538456562519</v>
      </c>
      <c r="AA44" s="311">
        <v>2407</v>
      </c>
      <c r="AB44" s="304">
        <v>73.050075872534151</v>
      </c>
      <c r="AC44" s="311">
        <v>888</v>
      </c>
      <c r="AD44" s="312">
        <v>26.949924127465856</v>
      </c>
      <c r="AE44" s="311">
        <v>763</v>
      </c>
      <c r="AF44" s="304">
        <v>23.156297420333839</v>
      </c>
      <c r="AG44" s="309">
        <v>1361</v>
      </c>
      <c r="AH44" s="304">
        <v>41.305007587253414</v>
      </c>
      <c r="AI44" s="309">
        <v>693</v>
      </c>
      <c r="AJ44" s="308">
        <v>21.03186646433991</v>
      </c>
      <c r="AK44" s="309">
        <v>475</v>
      </c>
      <c r="AL44" s="308">
        <v>14.41578148710167</v>
      </c>
      <c r="AM44" s="309">
        <v>1</v>
      </c>
      <c r="AN44" s="304">
        <v>3.0349013657056147E-2</v>
      </c>
      <c r="AO44" s="309">
        <v>2</v>
      </c>
      <c r="AP44" s="312">
        <v>6.0698027314112293E-2</v>
      </c>
      <c r="AQ44" s="606">
        <v>15459</v>
      </c>
      <c r="AR44" s="320">
        <v>3295</v>
      </c>
    </row>
    <row r="45" spans="1:44" ht="17.25" customHeight="1">
      <c r="A45" s="169"/>
      <c r="B45" s="184" t="s">
        <v>329</v>
      </c>
      <c r="C45" s="186">
        <v>63465</v>
      </c>
      <c r="D45" s="171">
        <v>41.73983386934475</v>
      </c>
      <c r="E45" s="170">
        <v>74010</v>
      </c>
      <c r="F45" s="171">
        <v>48.67509815914606</v>
      </c>
      <c r="G45" s="170">
        <v>13400</v>
      </c>
      <c r="H45" s="171">
        <v>8.8129484574051791</v>
      </c>
      <c r="I45" s="170">
        <v>35</v>
      </c>
      <c r="J45" s="235">
        <v>2.3018895224565763E-2</v>
      </c>
      <c r="K45" s="170">
        <v>1048</v>
      </c>
      <c r="L45" s="187">
        <v>0.68925149129556917</v>
      </c>
      <c r="M45" s="170">
        <v>91</v>
      </c>
      <c r="N45" s="187">
        <v>5.6262328068944517E-2</v>
      </c>
      <c r="O45" s="186">
        <v>77670</v>
      </c>
      <c r="P45" s="172">
        <v>51.082216916914945</v>
      </c>
      <c r="Q45" s="170">
        <v>74379</v>
      </c>
      <c r="R45" s="190">
        <v>48.917783083085062</v>
      </c>
      <c r="S45" s="186">
        <v>18404</v>
      </c>
      <c r="T45" s="172">
        <v>53.743721527858888</v>
      </c>
      <c r="U45" s="170">
        <v>15840</v>
      </c>
      <c r="V45" s="192">
        <v>46.256278472141105</v>
      </c>
      <c r="W45" s="186">
        <v>55066</v>
      </c>
      <c r="X45" s="171">
        <v>36.21595669816967</v>
      </c>
      <c r="Y45" s="170">
        <v>96983</v>
      </c>
      <c r="Z45" s="192">
        <v>63.78404330183033</v>
      </c>
      <c r="AA45" s="186">
        <v>25131</v>
      </c>
      <c r="AB45" s="171">
        <v>73.388038780516297</v>
      </c>
      <c r="AC45" s="170">
        <v>9113</v>
      </c>
      <c r="AD45" s="192">
        <v>26.611961219483703</v>
      </c>
      <c r="AE45" s="186">
        <v>7981</v>
      </c>
      <c r="AF45" s="171">
        <v>23.306272631701905</v>
      </c>
      <c r="AG45" s="170">
        <v>13533</v>
      </c>
      <c r="AH45" s="171">
        <v>39.519331853755403</v>
      </c>
      <c r="AI45" s="170">
        <v>7849</v>
      </c>
      <c r="AJ45" s="172">
        <v>22.920803644434063</v>
      </c>
      <c r="AK45" s="170">
        <v>4861</v>
      </c>
      <c r="AL45" s="172">
        <v>14.195187478098353</v>
      </c>
      <c r="AM45" s="170">
        <v>10</v>
      </c>
      <c r="AN45" s="171">
        <v>2.9202196005139586E-2</v>
      </c>
      <c r="AO45" s="170">
        <v>10</v>
      </c>
      <c r="AP45" s="192">
        <v>2.9202196005139586E-2</v>
      </c>
      <c r="AQ45" s="607">
        <v>152049</v>
      </c>
      <c r="AR45" s="194">
        <v>34244</v>
      </c>
    </row>
    <row r="46" spans="1:44" ht="15">
      <c r="A46" s="339">
        <v>4</v>
      </c>
      <c r="B46" s="342" t="s">
        <v>10</v>
      </c>
      <c r="C46" s="303">
        <v>796</v>
      </c>
      <c r="D46" s="304">
        <v>55.66433566433566</v>
      </c>
      <c r="E46" s="305">
        <v>424</v>
      </c>
      <c r="F46" s="304">
        <v>29.65034965034965</v>
      </c>
      <c r="G46" s="305">
        <v>201</v>
      </c>
      <c r="H46" s="304">
        <v>14.055944055944055</v>
      </c>
      <c r="I46" s="305">
        <v>2</v>
      </c>
      <c r="J46" s="306">
        <v>0.13986013986013987</v>
      </c>
      <c r="K46" s="305">
        <v>3</v>
      </c>
      <c r="L46" s="307">
        <v>0.20979020979020979</v>
      </c>
      <c r="M46" s="305">
        <v>4</v>
      </c>
      <c r="N46" s="307">
        <v>0.27952480782669459</v>
      </c>
      <c r="O46" s="324">
        <v>746</v>
      </c>
      <c r="P46" s="321">
        <v>52.167832167832174</v>
      </c>
      <c r="Q46" s="322">
        <v>684</v>
      </c>
      <c r="R46" s="323">
        <v>47.832167832167833</v>
      </c>
      <c r="S46" s="324">
        <v>172</v>
      </c>
      <c r="T46" s="321">
        <v>56.393442622950815</v>
      </c>
      <c r="U46" s="322">
        <v>133</v>
      </c>
      <c r="V46" s="325">
        <v>43.606557377049185</v>
      </c>
      <c r="W46" s="324">
        <v>472</v>
      </c>
      <c r="X46" s="326">
        <v>33.006993006993007</v>
      </c>
      <c r="Y46" s="322">
        <v>958</v>
      </c>
      <c r="Z46" s="325">
        <v>66.993006993007</v>
      </c>
      <c r="AA46" s="311">
        <v>219</v>
      </c>
      <c r="AB46" s="304">
        <v>71.803278688524586</v>
      </c>
      <c r="AC46" s="311">
        <v>86</v>
      </c>
      <c r="AD46" s="312">
        <v>28.196721311475407</v>
      </c>
      <c r="AE46" s="311">
        <v>69</v>
      </c>
      <c r="AF46" s="304">
        <v>22.622950819672131</v>
      </c>
      <c r="AG46" s="309">
        <v>128</v>
      </c>
      <c r="AH46" s="304">
        <v>41.967213114754095</v>
      </c>
      <c r="AI46" s="309">
        <v>64</v>
      </c>
      <c r="AJ46" s="308">
        <v>20.983606557377048</v>
      </c>
      <c r="AK46" s="309">
        <v>44</v>
      </c>
      <c r="AL46" s="308">
        <v>14.426229508196723</v>
      </c>
      <c r="AM46" s="309">
        <v>0</v>
      </c>
      <c r="AN46" s="304">
        <v>0</v>
      </c>
      <c r="AO46" s="309">
        <v>0</v>
      </c>
      <c r="AP46" s="312">
        <v>0</v>
      </c>
      <c r="AQ46" s="608">
        <v>1430</v>
      </c>
      <c r="AR46" s="327">
        <v>305</v>
      </c>
    </row>
    <row r="47" spans="1:44" ht="15">
      <c r="A47" s="339">
        <v>42</v>
      </c>
      <c r="B47" s="340" t="s">
        <v>842</v>
      </c>
      <c r="C47" s="303">
        <v>3131</v>
      </c>
      <c r="D47" s="304">
        <v>16.88872107449161</v>
      </c>
      <c r="E47" s="305">
        <v>12880</v>
      </c>
      <c r="F47" s="304">
        <v>69.475160472517388</v>
      </c>
      <c r="G47" s="305">
        <v>2301</v>
      </c>
      <c r="H47" s="304">
        <v>12.411672690004854</v>
      </c>
      <c r="I47" s="305">
        <v>4</v>
      </c>
      <c r="J47" s="306">
        <v>2.1576136792707264E-2</v>
      </c>
      <c r="K47" s="305">
        <v>213</v>
      </c>
      <c r="L47" s="307">
        <v>1.1489292842116618</v>
      </c>
      <c r="M47" s="305">
        <v>10</v>
      </c>
      <c r="N47" s="307">
        <v>5.4247585982423782E-2</v>
      </c>
      <c r="O47" s="311">
        <v>9439</v>
      </c>
      <c r="P47" s="308">
        <v>50.914288796590967</v>
      </c>
      <c r="Q47" s="309">
        <v>9100</v>
      </c>
      <c r="R47" s="310">
        <v>49.085711203409026</v>
      </c>
      <c r="S47" s="311">
        <v>4299</v>
      </c>
      <c r="T47" s="308">
        <v>50.392685499941393</v>
      </c>
      <c r="U47" s="309">
        <v>4232</v>
      </c>
      <c r="V47" s="312">
        <v>49.607314500058607</v>
      </c>
      <c r="W47" s="311">
        <v>10649</v>
      </c>
      <c r="X47" s="304">
        <v>57.441070176384926</v>
      </c>
      <c r="Y47" s="309">
        <v>7890</v>
      </c>
      <c r="Z47" s="312">
        <v>42.558929823615081</v>
      </c>
      <c r="AA47" s="311">
        <v>7166</v>
      </c>
      <c r="AB47" s="304">
        <v>83.999531121791122</v>
      </c>
      <c r="AC47" s="311">
        <v>1365</v>
      </c>
      <c r="AD47" s="312">
        <v>16.000468878208885</v>
      </c>
      <c r="AE47" s="311">
        <v>2245</v>
      </c>
      <c r="AF47" s="304">
        <v>26.315789473684209</v>
      </c>
      <c r="AG47" s="309">
        <v>3064</v>
      </c>
      <c r="AH47" s="304">
        <v>35.916070800609539</v>
      </c>
      <c r="AI47" s="309">
        <v>1982</v>
      </c>
      <c r="AJ47" s="308">
        <v>23.232915250263744</v>
      </c>
      <c r="AK47" s="309">
        <v>1232</v>
      </c>
      <c r="AL47" s="308">
        <v>14.441448833665454</v>
      </c>
      <c r="AM47" s="309">
        <v>5</v>
      </c>
      <c r="AN47" s="304">
        <v>5.8609776110655265E-2</v>
      </c>
      <c r="AO47" s="309">
        <v>3</v>
      </c>
      <c r="AP47" s="312">
        <v>3.5165865666393153E-2</v>
      </c>
      <c r="AQ47" s="605">
        <v>18539</v>
      </c>
      <c r="AR47" s="313">
        <v>8531</v>
      </c>
    </row>
    <row r="48" spans="1:44" ht="15">
      <c r="A48" s="339">
        <v>44</v>
      </c>
      <c r="B48" s="340" t="s">
        <v>30</v>
      </c>
      <c r="C48" s="303">
        <v>2539</v>
      </c>
      <c r="D48" s="304">
        <v>43.881783615623924</v>
      </c>
      <c r="E48" s="305">
        <v>2699</v>
      </c>
      <c r="F48" s="304">
        <v>46.647079156584859</v>
      </c>
      <c r="G48" s="305">
        <v>523</v>
      </c>
      <c r="H48" s="304">
        <v>9.0390597995160729</v>
      </c>
      <c r="I48" s="305">
        <v>0</v>
      </c>
      <c r="J48" s="306">
        <v>0</v>
      </c>
      <c r="K48" s="305">
        <v>20</v>
      </c>
      <c r="L48" s="307">
        <v>0.34566194262011751</v>
      </c>
      <c r="M48" s="305">
        <v>5</v>
      </c>
      <c r="N48" s="307">
        <v>8.7214372928658648E-2</v>
      </c>
      <c r="O48" s="311">
        <v>3017</v>
      </c>
      <c r="P48" s="308">
        <v>52.143104044244723</v>
      </c>
      <c r="Q48" s="309">
        <v>2769</v>
      </c>
      <c r="R48" s="310">
        <v>47.85689595575527</v>
      </c>
      <c r="S48" s="311">
        <v>660</v>
      </c>
      <c r="T48" s="308">
        <v>53.833605220228385</v>
      </c>
      <c r="U48" s="309">
        <v>566</v>
      </c>
      <c r="V48" s="312">
        <v>46.166394779771615</v>
      </c>
      <c r="W48" s="311">
        <v>1507</v>
      </c>
      <c r="X48" s="304">
        <v>26.045627376425855</v>
      </c>
      <c r="Y48" s="309">
        <v>4279</v>
      </c>
      <c r="Z48" s="312">
        <v>73.954372623574145</v>
      </c>
      <c r="AA48" s="311">
        <v>850</v>
      </c>
      <c r="AB48" s="304">
        <v>69.331158238172918</v>
      </c>
      <c r="AC48" s="311">
        <v>376</v>
      </c>
      <c r="AD48" s="312">
        <v>30.668841761827082</v>
      </c>
      <c r="AE48" s="311">
        <v>186</v>
      </c>
      <c r="AF48" s="304">
        <v>15.171288743882544</v>
      </c>
      <c r="AG48" s="309">
        <v>465</v>
      </c>
      <c r="AH48" s="304">
        <v>37.928221859706362</v>
      </c>
      <c r="AI48" s="309">
        <v>380</v>
      </c>
      <c r="AJ48" s="308">
        <v>30.995106035889069</v>
      </c>
      <c r="AK48" s="309">
        <v>194</v>
      </c>
      <c r="AL48" s="308">
        <v>15.823817292006526</v>
      </c>
      <c r="AM48" s="309">
        <v>0</v>
      </c>
      <c r="AN48" s="304">
        <v>0</v>
      </c>
      <c r="AO48" s="309">
        <v>1</v>
      </c>
      <c r="AP48" s="312">
        <v>8.1566068515497553E-2</v>
      </c>
      <c r="AQ48" s="605">
        <v>5786</v>
      </c>
      <c r="AR48" s="313">
        <v>1226</v>
      </c>
    </row>
    <row r="49" spans="1:44" ht="15">
      <c r="A49" s="339">
        <v>59</v>
      </c>
      <c r="B49" s="340" t="s">
        <v>39</v>
      </c>
      <c r="C49" s="303">
        <v>349</v>
      </c>
      <c r="D49" s="304">
        <v>13.397312859884835</v>
      </c>
      <c r="E49" s="305">
        <v>2067</v>
      </c>
      <c r="F49" s="304">
        <v>79.347408829174654</v>
      </c>
      <c r="G49" s="305">
        <v>162</v>
      </c>
      <c r="H49" s="304">
        <v>6.2188099808061423</v>
      </c>
      <c r="I49" s="305">
        <v>0</v>
      </c>
      <c r="J49" s="306">
        <v>0</v>
      </c>
      <c r="K49" s="305">
        <v>26</v>
      </c>
      <c r="L49" s="307">
        <v>0.99808061420345495</v>
      </c>
      <c r="M49" s="305">
        <v>1</v>
      </c>
      <c r="N49" s="307">
        <v>3.8476337052712584E-2</v>
      </c>
      <c r="O49" s="311">
        <v>1286</v>
      </c>
      <c r="P49" s="308">
        <v>49.366602687140116</v>
      </c>
      <c r="Q49" s="309">
        <v>1319</v>
      </c>
      <c r="R49" s="310">
        <v>50.633397312859884</v>
      </c>
      <c r="S49" s="311">
        <v>434</v>
      </c>
      <c r="T49" s="308">
        <v>56.36363636363636</v>
      </c>
      <c r="U49" s="309">
        <v>336</v>
      </c>
      <c r="V49" s="312">
        <v>43.636363636363633</v>
      </c>
      <c r="W49" s="311">
        <v>865</v>
      </c>
      <c r="X49" s="304">
        <v>33.205374280230323</v>
      </c>
      <c r="Y49" s="309">
        <v>1740</v>
      </c>
      <c r="Z49" s="312">
        <v>66.79462571976967</v>
      </c>
      <c r="AA49" s="311">
        <v>549</v>
      </c>
      <c r="AB49" s="304">
        <v>71.298701298701289</v>
      </c>
      <c r="AC49" s="311">
        <v>221</v>
      </c>
      <c r="AD49" s="312">
        <v>28.7012987012987</v>
      </c>
      <c r="AE49" s="311">
        <v>150</v>
      </c>
      <c r="AF49" s="304">
        <v>19.480519480519483</v>
      </c>
      <c r="AG49" s="309">
        <v>321</v>
      </c>
      <c r="AH49" s="304">
        <v>41.688311688311686</v>
      </c>
      <c r="AI49" s="309">
        <v>186</v>
      </c>
      <c r="AJ49" s="308">
        <v>24.155844155844157</v>
      </c>
      <c r="AK49" s="309">
        <v>113</v>
      </c>
      <c r="AL49" s="308">
        <v>14.675324675324674</v>
      </c>
      <c r="AM49" s="309">
        <v>0</v>
      </c>
      <c r="AN49" s="304">
        <v>0</v>
      </c>
      <c r="AO49" s="309">
        <v>0</v>
      </c>
      <c r="AP49" s="312">
        <v>0</v>
      </c>
      <c r="AQ49" s="605">
        <v>2605</v>
      </c>
      <c r="AR49" s="313">
        <v>770</v>
      </c>
    </row>
    <row r="50" spans="1:44" ht="15">
      <c r="A50" s="339">
        <v>113</v>
      </c>
      <c r="B50" s="340" t="s">
        <v>55</v>
      </c>
      <c r="C50" s="303">
        <v>2791</v>
      </c>
      <c r="D50" s="304">
        <v>44.168381072954581</v>
      </c>
      <c r="E50" s="305">
        <v>2883</v>
      </c>
      <c r="F50" s="304">
        <v>45.6243076436145</v>
      </c>
      <c r="G50" s="305">
        <v>572</v>
      </c>
      <c r="H50" s="304">
        <v>9.0520652001899027</v>
      </c>
      <c r="I50" s="305">
        <v>1</v>
      </c>
      <c r="J50" s="306">
        <v>1.5825288811520812E-2</v>
      </c>
      <c r="K50" s="305">
        <v>69</v>
      </c>
      <c r="L50" s="307">
        <v>1.0919449279949358</v>
      </c>
      <c r="M50" s="305">
        <v>3</v>
      </c>
      <c r="N50" s="307">
        <v>4.806151874399231E-2</v>
      </c>
      <c r="O50" s="311">
        <v>3487</v>
      </c>
      <c r="P50" s="308">
        <v>55.182782085773063</v>
      </c>
      <c r="Q50" s="309">
        <v>2832</v>
      </c>
      <c r="R50" s="310">
        <v>44.817217914226937</v>
      </c>
      <c r="S50" s="311">
        <v>920</v>
      </c>
      <c r="T50" s="308">
        <v>50.941306755260243</v>
      </c>
      <c r="U50" s="309">
        <v>886</v>
      </c>
      <c r="V50" s="312">
        <v>49.058693244739757</v>
      </c>
      <c r="W50" s="311">
        <v>2381</v>
      </c>
      <c r="X50" s="304">
        <v>37.68001266023105</v>
      </c>
      <c r="Y50" s="309">
        <v>3938</v>
      </c>
      <c r="Z50" s="312">
        <v>62.319987339768957</v>
      </c>
      <c r="AA50" s="311">
        <v>1183</v>
      </c>
      <c r="AB50" s="304">
        <v>65.503875968992247</v>
      </c>
      <c r="AC50" s="311">
        <v>623</v>
      </c>
      <c r="AD50" s="312">
        <v>34.496124031007753</v>
      </c>
      <c r="AE50" s="311">
        <v>475</v>
      </c>
      <c r="AF50" s="304">
        <v>26.301218161683277</v>
      </c>
      <c r="AG50" s="309">
        <v>669</v>
      </c>
      <c r="AH50" s="304">
        <v>37.043189368770761</v>
      </c>
      <c r="AI50" s="309">
        <v>411</v>
      </c>
      <c r="AJ50" s="308">
        <v>22.757475083056477</v>
      </c>
      <c r="AK50" s="309">
        <v>251</v>
      </c>
      <c r="AL50" s="308">
        <v>13.898117386489481</v>
      </c>
      <c r="AM50" s="309">
        <v>0</v>
      </c>
      <c r="AN50" s="304">
        <v>0</v>
      </c>
      <c r="AO50" s="309">
        <v>0</v>
      </c>
      <c r="AP50" s="312">
        <v>0</v>
      </c>
      <c r="AQ50" s="605">
        <v>6319</v>
      </c>
      <c r="AR50" s="313">
        <v>1806</v>
      </c>
    </row>
    <row r="51" spans="1:44" ht="15">
      <c r="A51" s="339">
        <v>125</v>
      </c>
      <c r="B51" s="340" t="s">
        <v>59</v>
      </c>
      <c r="C51" s="303">
        <v>1445</v>
      </c>
      <c r="D51" s="304">
        <v>20.660566199599657</v>
      </c>
      <c r="E51" s="305">
        <v>4561</v>
      </c>
      <c r="F51" s="304">
        <v>65.21303974835574</v>
      </c>
      <c r="G51" s="305">
        <v>963</v>
      </c>
      <c r="H51" s="304">
        <v>13.768944809837002</v>
      </c>
      <c r="I51" s="305">
        <v>0</v>
      </c>
      <c r="J51" s="306">
        <v>0</v>
      </c>
      <c r="K51" s="305">
        <v>19</v>
      </c>
      <c r="L51" s="307">
        <v>0.27166142407778093</v>
      </c>
      <c r="M51" s="305">
        <v>6</v>
      </c>
      <c r="N51" s="307">
        <v>8.6417974938787265E-2</v>
      </c>
      <c r="O51" s="311">
        <v>3593</v>
      </c>
      <c r="P51" s="308">
        <v>51.372605090077208</v>
      </c>
      <c r="Q51" s="309">
        <v>3401</v>
      </c>
      <c r="R51" s="310">
        <v>48.627394909922792</v>
      </c>
      <c r="S51" s="311">
        <v>296</v>
      </c>
      <c r="T51" s="308">
        <v>53.526220614828212</v>
      </c>
      <c r="U51" s="309">
        <v>257</v>
      </c>
      <c r="V51" s="312">
        <v>46.473779385171795</v>
      </c>
      <c r="W51" s="311">
        <v>1396</v>
      </c>
      <c r="X51" s="304">
        <v>19.959965684872749</v>
      </c>
      <c r="Y51" s="309">
        <v>5598</v>
      </c>
      <c r="Z51" s="312">
        <v>80.040034315127258</v>
      </c>
      <c r="AA51" s="311">
        <v>441</v>
      </c>
      <c r="AB51" s="304">
        <v>79.74683544303798</v>
      </c>
      <c r="AC51" s="311">
        <v>112</v>
      </c>
      <c r="AD51" s="312">
        <v>20.253164556962027</v>
      </c>
      <c r="AE51" s="311">
        <v>135</v>
      </c>
      <c r="AF51" s="304">
        <v>24.412296564195298</v>
      </c>
      <c r="AG51" s="309">
        <v>176</v>
      </c>
      <c r="AH51" s="304">
        <v>31.826401446654611</v>
      </c>
      <c r="AI51" s="309">
        <v>121</v>
      </c>
      <c r="AJ51" s="308">
        <v>21.880650994575046</v>
      </c>
      <c r="AK51" s="309">
        <v>120</v>
      </c>
      <c r="AL51" s="308">
        <v>21.699819168173597</v>
      </c>
      <c r="AM51" s="309">
        <v>1</v>
      </c>
      <c r="AN51" s="304">
        <v>0.18083182640144665</v>
      </c>
      <c r="AO51" s="309">
        <v>0</v>
      </c>
      <c r="AP51" s="312">
        <v>0</v>
      </c>
      <c r="AQ51" s="605">
        <v>6994</v>
      </c>
      <c r="AR51" s="313">
        <v>553</v>
      </c>
    </row>
    <row r="52" spans="1:44" ht="15">
      <c r="A52" s="339">
        <v>138</v>
      </c>
      <c r="B52" s="340" t="s">
        <v>65</v>
      </c>
      <c r="C52" s="303">
        <v>3418</v>
      </c>
      <c r="D52" s="304">
        <v>30.263856915176202</v>
      </c>
      <c r="E52" s="305">
        <v>7025</v>
      </c>
      <c r="F52" s="304">
        <v>62.201168762174611</v>
      </c>
      <c r="G52" s="305">
        <v>806</v>
      </c>
      <c r="H52" s="304">
        <v>7.1365326722153357</v>
      </c>
      <c r="I52" s="305">
        <v>1</v>
      </c>
      <c r="J52" s="306">
        <v>8.8542588985301932E-3</v>
      </c>
      <c r="K52" s="305">
        <v>38</v>
      </c>
      <c r="L52" s="307">
        <v>0.33646183814414732</v>
      </c>
      <c r="M52" s="305">
        <v>6</v>
      </c>
      <c r="N52" s="307">
        <v>5.3380782918149468E-2</v>
      </c>
      <c r="O52" s="311">
        <v>5717</v>
      </c>
      <c r="P52" s="308">
        <v>50.619798122897109</v>
      </c>
      <c r="Q52" s="309">
        <v>5577</v>
      </c>
      <c r="R52" s="310">
        <v>49.380201877102884</v>
      </c>
      <c r="S52" s="311">
        <v>1403</v>
      </c>
      <c r="T52" s="308">
        <v>56.549778315195489</v>
      </c>
      <c r="U52" s="309">
        <v>1078</v>
      </c>
      <c r="V52" s="312">
        <v>43.450221684804511</v>
      </c>
      <c r="W52" s="311">
        <v>4081</v>
      </c>
      <c r="X52" s="304">
        <v>36.134230564901721</v>
      </c>
      <c r="Y52" s="309">
        <v>7213</v>
      </c>
      <c r="Z52" s="312">
        <v>63.865769435098287</v>
      </c>
      <c r="AA52" s="311">
        <v>1884</v>
      </c>
      <c r="AB52" s="304">
        <v>75.937122128174124</v>
      </c>
      <c r="AC52" s="311">
        <v>597</v>
      </c>
      <c r="AD52" s="312">
        <v>24.062877871825876</v>
      </c>
      <c r="AE52" s="311">
        <v>563</v>
      </c>
      <c r="AF52" s="304">
        <v>22.692462716646514</v>
      </c>
      <c r="AG52" s="309">
        <v>1081</v>
      </c>
      <c r="AH52" s="304">
        <v>43.571140669085047</v>
      </c>
      <c r="AI52" s="309">
        <v>515</v>
      </c>
      <c r="AJ52" s="308">
        <v>20.757758968158001</v>
      </c>
      <c r="AK52" s="309">
        <v>322</v>
      </c>
      <c r="AL52" s="308">
        <v>12.978637646110439</v>
      </c>
      <c r="AM52" s="309">
        <v>0</v>
      </c>
      <c r="AN52" s="304">
        <v>0</v>
      </c>
      <c r="AO52" s="309">
        <v>0</v>
      </c>
      <c r="AP52" s="312">
        <v>0</v>
      </c>
      <c r="AQ52" s="605">
        <v>11294</v>
      </c>
      <c r="AR52" s="313">
        <v>2481</v>
      </c>
    </row>
    <row r="53" spans="1:44" ht="15">
      <c r="A53" s="339">
        <v>234</v>
      </c>
      <c r="B53" s="340" t="s">
        <v>92</v>
      </c>
      <c r="C53" s="303">
        <v>16639</v>
      </c>
      <c r="D53" s="304">
        <v>78.545128398791547</v>
      </c>
      <c r="E53" s="305">
        <v>4205</v>
      </c>
      <c r="F53" s="304">
        <v>19.849886706948642</v>
      </c>
      <c r="G53" s="305">
        <v>191</v>
      </c>
      <c r="H53" s="304">
        <v>0.90162386706948638</v>
      </c>
      <c r="I53" s="305">
        <v>4</v>
      </c>
      <c r="J53" s="306">
        <v>1.8882175226586102E-2</v>
      </c>
      <c r="K53" s="305">
        <v>145</v>
      </c>
      <c r="L53" s="307">
        <v>0.68447885196374625</v>
      </c>
      <c r="M53" s="305">
        <v>0</v>
      </c>
      <c r="N53" s="307">
        <v>0</v>
      </c>
      <c r="O53" s="311">
        <v>10542</v>
      </c>
      <c r="P53" s="308">
        <v>49.763972809667671</v>
      </c>
      <c r="Q53" s="309">
        <v>10642</v>
      </c>
      <c r="R53" s="310">
        <v>50.236027190332322</v>
      </c>
      <c r="S53" s="311">
        <v>1501</v>
      </c>
      <c r="T53" s="308">
        <v>59.896249002394256</v>
      </c>
      <c r="U53" s="309">
        <v>1005</v>
      </c>
      <c r="V53" s="312">
        <v>40.103750997605744</v>
      </c>
      <c r="W53" s="311">
        <v>5975</v>
      </c>
      <c r="X53" s="304">
        <v>28.205249244712995</v>
      </c>
      <c r="Y53" s="309">
        <v>15209</v>
      </c>
      <c r="Z53" s="312">
        <v>71.794750755287012</v>
      </c>
      <c r="AA53" s="311">
        <v>1507</v>
      </c>
      <c r="AB53" s="304">
        <v>60.135674381484435</v>
      </c>
      <c r="AC53" s="311">
        <v>999</v>
      </c>
      <c r="AD53" s="312">
        <v>39.864325618515565</v>
      </c>
      <c r="AE53" s="311">
        <v>649</v>
      </c>
      <c r="AF53" s="304">
        <v>25.897845171588191</v>
      </c>
      <c r="AG53" s="309">
        <v>1255</v>
      </c>
      <c r="AH53" s="304">
        <v>50.079808459696729</v>
      </c>
      <c r="AI53" s="309">
        <v>356</v>
      </c>
      <c r="AJ53" s="308">
        <v>14.20590582601756</v>
      </c>
      <c r="AK53" s="309">
        <v>246</v>
      </c>
      <c r="AL53" s="308">
        <v>9.8164405426975261</v>
      </c>
      <c r="AM53" s="309">
        <v>0</v>
      </c>
      <c r="AN53" s="304">
        <v>0</v>
      </c>
      <c r="AO53" s="309">
        <v>0</v>
      </c>
      <c r="AP53" s="312">
        <v>0</v>
      </c>
      <c r="AQ53" s="605">
        <v>21184</v>
      </c>
      <c r="AR53" s="313">
        <v>2506</v>
      </c>
    </row>
    <row r="54" spans="1:44" ht="15">
      <c r="A54" s="339">
        <v>240</v>
      </c>
      <c r="B54" s="340" t="s">
        <v>97</v>
      </c>
      <c r="C54" s="303">
        <v>476</v>
      </c>
      <c r="D54" s="304">
        <v>7.1246819338422389</v>
      </c>
      <c r="E54" s="305">
        <v>4847</v>
      </c>
      <c r="F54" s="304">
        <v>72.549019607843135</v>
      </c>
      <c r="G54" s="305">
        <v>1311</v>
      </c>
      <c r="H54" s="304">
        <v>19.622810956443644</v>
      </c>
      <c r="I54" s="305">
        <v>2</v>
      </c>
      <c r="J54" s="306">
        <v>2.9935638377488402E-2</v>
      </c>
      <c r="K54" s="305">
        <v>39</v>
      </c>
      <c r="L54" s="307">
        <v>0.58374494836102375</v>
      </c>
      <c r="M54" s="305">
        <v>6</v>
      </c>
      <c r="N54" s="307">
        <v>9.0484089880862609E-2</v>
      </c>
      <c r="O54" s="311">
        <v>3406</v>
      </c>
      <c r="P54" s="308">
        <v>50.980392156862742</v>
      </c>
      <c r="Q54" s="309">
        <v>3275</v>
      </c>
      <c r="R54" s="310">
        <v>49.019607843137251</v>
      </c>
      <c r="S54" s="311">
        <v>928</v>
      </c>
      <c r="T54" s="308">
        <v>55.702280912364941</v>
      </c>
      <c r="U54" s="309">
        <v>738</v>
      </c>
      <c r="V54" s="312">
        <v>44.297719087635052</v>
      </c>
      <c r="W54" s="311">
        <v>1637</v>
      </c>
      <c r="X54" s="304">
        <v>24.502320011974255</v>
      </c>
      <c r="Y54" s="309">
        <v>5044</v>
      </c>
      <c r="Z54" s="312">
        <v>75.497679988025752</v>
      </c>
      <c r="AA54" s="311">
        <v>1090</v>
      </c>
      <c r="AB54" s="304">
        <v>65.426170468187266</v>
      </c>
      <c r="AC54" s="311">
        <v>576</v>
      </c>
      <c r="AD54" s="312">
        <v>34.573829531812727</v>
      </c>
      <c r="AE54" s="311">
        <v>262</v>
      </c>
      <c r="AF54" s="304">
        <v>15.726290516206481</v>
      </c>
      <c r="AG54" s="309">
        <v>663</v>
      </c>
      <c r="AH54" s="304">
        <v>39.795918367346935</v>
      </c>
      <c r="AI54" s="309">
        <v>476</v>
      </c>
      <c r="AJ54" s="308">
        <v>28.571428571428569</v>
      </c>
      <c r="AK54" s="309">
        <v>263</v>
      </c>
      <c r="AL54" s="308">
        <v>15.786314525810324</v>
      </c>
      <c r="AM54" s="309">
        <v>0</v>
      </c>
      <c r="AN54" s="304">
        <v>0</v>
      </c>
      <c r="AO54" s="309">
        <v>2</v>
      </c>
      <c r="AP54" s="312">
        <v>0.12004801920768307</v>
      </c>
      <c r="AQ54" s="605">
        <v>6681</v>
      </c>
      <c r="AR54" s="313">
        <v>1666</v>
      </c>
    </row>
    <row r="55" spans="1:44" ht="15">
      <c r="A55" s="339">
        <v>284</v>
      </c>
      <c r="B55" s="340" t="s">
        <v>108</v>
      </c>
      <c r="C55" s="303">
        <v>11530</v>
      </c>
      <c r="D55" s="304">
        <v>61.621506065950513</v>
      </c>
      <c r="E55" s="305">
        <v>6220</v>
      </c>
      <c r="F55" s="304">
        <v>33.242477686922136</v>
      </c>
      <c r="G55" s="305">
        <v>840</v>
      </c>
      <c r="H55" s="304">
        <v>4.489337822671156</v>
      </c>
      <c r="I55" s="305">
        <v>19</v>
      </c>
      <c r="J55" s="306">
        <v>0.10154454598899045</v>
      </c>
      <c r="K55" s="305">
        <v>100</v>
      </c>
      <c r="L55" s="307">
        <v>0.53444497888942333</v>
      </c>
      <c r="M55" s="305">
        <v>2</v>
      </c>
      <c r="N55" s="307">
        <v>1.0749220681500591E-2</v>
      </c>
      <c r="O55" s="311">
        <v>9431</v>
      </c>
      <c r="P55" s="308">
        <v>50.403505959061512</v>
      </c>
      <c r="Q55" s="309">
        <v>9280</v>
      </c>
      <c r="R55" s="310">
        <v>49.596494040938488</v>
      </c>
      <c r="S55" s="311">
        <v>1435</v>
      </c>
      <c r="T55" s="308">
        <v>53.385416666666664</v>
      </c>
      <c r="U55" s="309">
        <v>1253</v>
      </c>
      <c r="V55" s="312">
        <v>46.614583333333329</v>
      </c>
      <c r="W55" s="311">
        <v>5760</v>
      </c>
      <c r="X55" s="304">
        <v>30.784030784030787</v>
      </c>
      <c r="Y55" s="309">
        <v>12951</v>
      </c>
      <c r="Z55" s="312">
        <v>69.215969215969224</v>
      </c>
      <c r="AA55" s="311">
        <v>1770</v>
      </c>
      <c r="AB55" s="304">
        <v>65.848214285714292</v>
      </c>
      <c r="AC55" s="311">
        <v>918</v>
      </c>
      <c r="AD55" s="312">
        <v>34.151785714285715</v>
      </c>
      <c r="AE55" s="311">
        <v>685</v>
      </c>
      <c r="AF55" s="304">
        <v>25.483630952380953</v>
      </c>
      <c r="AG55" s="309">
        <v>1066</v>
      </c>
      <c r="AH55" s="304">
        <v>39.657738095238095</v>
      </c>
      <c r="AI55" s="309">
        <v>568</v>
      </c>
      <c r="AJ55" s="308">
        <v>21.13095238095238</v>
      </c>
      <c r="AK55" s="309">
        <v>369</v>
      </c>
      <c r="AL55" s="308">
        <v>13.727678571428573</v>
      </c>
      <c r="AM55" s="309">
        <v>0</v>
      </c>
      <c r="AN55" s="304">
        <v>0</v>
      </c>
      <c r="AO55" s="309">
        <v>0</v>
      </c>
      <c r="AP55" s="312">
        <v>0</v>
      </c>
      <c r="AQ55" s="605">
        <v>18711</v>
      </c>
      <c r="AR55" s="313">
        <v>2688</v>
      </c>
    </row>
    <row r="56" spans="1:44" ht="15">
      <c r="A56" s="339">
        <v>306</v>
      </c>
      <c r="B56" s="340" t="s">
        <v>110</v>
      </c>
      <c r="C56" s="303">
        <v>688</v>
      </c>
      <c r="D56" s="304">
        <v>17.413313085294863</v>
      </c>
      <c r="E56" s="305">
        <v>2632</v>
      </c>
      <c r="F56" s="304">
        <v>66.616046570488479</v>
      </c>
      <c r="G56" s="305">
        <v>582</v>
      </c>
      <c r="H56" s="304">
        <v>14.730447987851178</v>
      </c>
      <c r="I56" s="305">
        <v>0</v>
      </c>
      <c r="J56" s="306">
        <v>0</v>
      </c>
      <c r="K56" s="305">
        <v>47</v>
      </c>
      <c r="L56" s="307">
        <v>1.1895722601872942</v>
      </c>
      <c r="M56" s="305">
        <v>2</v>
      </c>
      <c r="N56" s="307">
        <v>5.0825921219822108E-2</v>
      </c>
      <c r="O56" s="311">
        <v>2026</v>
      </c>
      <c r="P56" s="308">
        <v>51.278157428499114</v>
      </c>
      <c r="Q56" s="309">
        <v>1925</v>
      </c>
      <c r="R56" s="310">
        <v>48.721842571500886</v>
      </c>
      <c r="S56" s="311">
        <v>543</v>
      </c>
      <c r="T56" s="308">
        <v>53.762376237623769</v>
      </c>
      <c r="U56" s="309">
        <v>467</v>
      </c>
      <c r="V56" s="312">
        <v>46.237623762376238</v>
      </c>
      <c r="W56" s="311">
        <v>1741</v>
      </c>
      <c r="X56" s="304">
        <v>44.064793723108075</v>
      </c>
      <c r="Y56" s="309">
        <v>2210</v>
      </c>
      <c r="Z56" s="312">
        <v>55.935206276891925</v>
      </c>
      <c r="AA56" s="311">
        <v>692</v>
      </c>
      <c r="AB56" s="304">
        <v>68.514851485148526</v>
      </c>
      <c r="AC56" s="311">
        <v>318</v>
      </c>
      <c r="AD56" s="312">
        <v>31.485148514851485</v>
      </c>
      <c r="AE56" s="311">
        <v>247</v>
      </c>
      <c r="AF56" s="304">
        <v>24.455445544554454</v>
      </c>
      <c r="AG56" s="309">
        <v>418</v>
      </c>
      <c r="AH56" s="304">
        <v>41.386138613861384</v>
      </c>
      <c r="AI56" s="309">
        <v>219</v>
      </c>
      <c r="AJ56" s="308">
        <v>21.683168316831683</v>
      </c>
      <c r="AK56" s="309">
        <v>125</v>
      </c>
      <c r="AL56" s="308">
        <v>12.376237623762377</v>
      </c>
      <c r="AM56" s="309">
        <v>1</v>
      </c>
      <c r="AN56" s="304">
        <v>9.9009900990099015E-2</v>
      </c>
      <c r="AO56" s="309">
        <v>0</v>
      </c>
      <c r="AP56" s="312">
        <v>0</v>
      </c>
      <c r="AQ56" s="605">
        <v>3951</v>
      </c>
      <c r="AR56" s="313">
        <v>1010</v>
      </c>
    </row>
    <row r="57" spans="1:44" ht="15">
      <c r="A57" s="339">
        <v>347</v>
      </c>
      <c r="B57" s="340" t="s">
        <v>124</v>
      </c>
      <c r="C57" s="303">
        <v>540</v>
      </c>
      <c r="D57" s="304">
        <v>16.7649798199317</v>
      </c>
      <c r="E57" s="305">
        <v>2010</v>
      </c>
      <c r="F57" s="304">
        <v>62.402980440856879</v>
      </c>
      <c r="G57" s="305">
        <v>644</v>
      </c>
      <c r="H57" s="304">
        <v>19.993790748214842</v>
      </c>
      <c r="I57" s="305">
        <v>0</v>
      </c>
      <c r="J57" s="306">
        <v>0</v>
      </c>
      <c r="K57" s="305">
        <v>20</v>
      </c>
      <c r="L57" s="307">
        <v>0.62092517851598883</v>
      </c>
      <c r="M57" s="305">
        <v>7</v>
      </c>
      <c r="N57" s="307">
        <v>0.15625</v>
      </c>
      <c r="O57" s="311">
        <v>1692</v>
      </c>
      <c r="P57" s="308">
        <v>52.530270102452661</v>
      </c>
      <c r="Q57" s="309">
        <v>1529</v>
      </c>
      <c r="R57" s="310">
        <v>47.469729897547346</v>
      </c>
      <c r="S57" s="311">
        <v>407</v>
      </c>
      <c r="T57" s="308">
        <v>57.082748948106584</v>
      </c>
      <c r="U57" s="309">
        <v>306</v>
      </c>
      <c r="V57" s="312">
        <v>42.917251051893409</v>
      </c>
      <c r="W57" s="311">
        <v>1599</v>
      </c>
      <c r="X57" s="304">
        <v>49.642968022353308</v>
      </c>
      <c r="Y57" s="309">
        <v>1622</v>
      </c>
      <c r="Z57" s="312">
        <v>50.357031977646692</v>
      </c>
      <c r="AA57" s="311">
        <v>495</v>
      </c>
      <c r="AB57" s="304">
        <v>69.424964936886397</v>
      </c>
      <c r="AC57" s="311">
        <v>218</v>
      </c>
      <c r="AD57" s="312">
        <v>30.575035063113603</v>
      </c>
      <c r="AE57" s="311">
        <v>121</v>
      </c>
      <c r="AF57" s="304">
        <v>16.970546984572231</v>
      </c>
      <c r="AG57" s="309">
        <v>291</v>
      </c>
      <c r="AH57" s="304">
        <v>40.813464235624124</v>
      </c>
      <c r="AI57" s="309">
        <v>184</v>
      </c>
      <c r="AJ57" s="308">
        <v>25.806451612903224</v>
      </c>
      <c r="AK57" s="309">
        <v>116</v>
      </c>
      <c r="AL57" s="308">
        <v>16.269284712482467</v>
      </c>
      <c r="AM57" s="309">
        <v>1</v>
      </c>
      <c r="AN57" s="304">
        <v>0.14025245441795231</v>
      </c>
      <c r="AO57" s="309">
        <v>0</v>
      </c>
      <c r="AP57" s="312">
        <v>0</v>
      </c>
      <c r="AQ57" s="605">
        <v>3221</v>
      </c>
      <c r="AR57" s="313">
        <v>713</v>
      </c>
    </row>
    <row r="58" spans="1:44" ht="15">
      <c r="A58" s="339">
        <v>411</v>
      </c>
      <c r="B58" s="340" t="s">
        <v>145</v>
      </c>
      <c r="C58" s="303">
        <v>3088</v>
      </c>
      <c r="D58" s="304">
        <v>41.366376423308779</v>
      </c>
      <c r="E58" s="305">
        <v>3766</v>
      </c>
      <c r="F58" s="304">
        <v>50.448760884125917</v>
      </c>
      <c r="G58" s="305">
        <v>585</v>
      </c>
      <c r="H58" s="304">
        <v>7.8365706630944398</v>
      </c>
      <c r="I58" s="305">
        <v>0</v>
      </c>
      <c r="J58" s="306">
        <v>0</v>
      </c>
      <c r="K58" s="305">
        <v>21</v>
      </c>
      <c r="L58" s="307">
        <v>0.2813127930341594</v>
      </c>
      <c r="M58" s="305">
        <v>5</v>
      </c>
      <c r="N58" s="307">
        <v>4.0507696462327845E-2</v>
      </c>
      <c r="O58" s="311">
        <v>3916</v>
      </c>
      <c r="P58" s="308">
        <v>52.458137977227061</v>
      </c>
      <c r="Q58" s="309">
        <v>3549</v>
      </c>
      <c r="R58" s="310">
        <v>47.541862022772939</v>
      </c>
      <c r="S58" s="311">
        <v>564</v>
      </c>
      <c r="T58" s="308">
        <v>54.126679462571978</v>
      </c>
      <c r="U58" s="309">
        <v>478</v>
      </c>
      <c r="V58" s="312">
        <v>45.873320537428022</v>
      </c>
      <c r="W58" s="311">
        <v>2535</v>
      </c>
      <c r="X58" s="304">
        <v>33.958472873409242</v>
      </c>
      <c r="Y58" s="309">
        <v>4930</v>
      </c>
      <c r="Z58" s="312">
        <v>66.041527126590765</v>
      </c>
      <c r="AA58" s="311">
        <v>797</v>
      </c>
      <c r="AB58" s="304">
        <v>76.487523992322465</v>
      </c>
      <c r="AC58" s="311">
        <v>245</v>
      </c>
      <c r="AD58" s="312">
        <v>23.512476007677545</v>
      </c>
      <c r="AE58" s="311">
        <v>252</v>
      </c>
      <c r="AF58" s="304">
        <v>24.184261036468328</v>
      </c>
      <c r="AG58" s="309">
        <v>395</v>
      </c>
      <c r="AH58" s="304">
        <v>37.907869481765829</v>
      </c>
      <c r="AI58" s="309">
        <v>226</v>
      </c>
      <c r="AJ58" s="308">
        <v>21.689059500959694</v>
      </c>
      <c r="AK58" s="309">
        <v>169</v>
      </c>
      <c r="AL58" s="308">
        <v>16.218809980806142</v>
      </c>
      <c r="AM58" s="309">
        <v>0</v>
      </c>
      <c r="AN58" s="304">
        <v>0</v>
      </c>
      <c r="AO58" s="309">
        <v>0</v>
      </c>
      <c r="AP58" s="312">
        <v>0</v>
      </c>
      <c r="AQ58" s="605">
        <v>7465</v>
      </c>
      <c r="AR58" s="313">
        <v>1042</v>
      </c>
    </row>
    <row r="59" spans="1:44" ht="15">
      <c r="A59" s="339">
        <v>501</v>
      </c>
      <c r="B59" s="340" t="s">
        <v>163</v>
      </c>
      <c r="C59" s="303">
        <v>307</v>
      </c>
      <c r="D59" s="304">
        <v>16.630552546045504</v>
      </c>
      <c r="E59" s="305">
        <v>1097</v>
      </c>
      <c r="F59" s="304">
        <v>59.425785482123509</v>
      </c>
      <c r="G59" s="305">
        <v>414</v>
      </c>
      <c r="H59" s="304">
        <v>22.426868905742143</v>
      </c>
      <c r="I59" s="305">
        <v>2</v>
      </c>
      <c r="J59" s="306">
        <v>0.10834236186348861</v>
      </c>
      <c r="K59" s="305">
        <v>26</v>
      </c>
      <c r="L59" s="307">
        <v>1.4084507042253522</v>
      </c>
      <c r="M59" s="305">
        <v>0</v>
      </c>
      <c r="N59" s="307">
        <v>0</v>
      </c>
      <c r="O59" s="311">
        <v>933</v>
      </c>
      <c r="P59" s="308">
        <v>50.541711809317448</v>
      </c>
      <c r="Q59" s="309">
        <v>913</v>
      </c>
      <c r="R59" s="310">
        <v>49.458288190682559</v>
      </c>
      <c r="S59" s="311">
        <v>153</v>
      </c>
      <c r="T59" s="308">
        <v>57.089552238805972</v>
      </c>
      <c r="U59" s="309">
        <v>115</v>
      </c>
      <c r="V59" s="312">
        <v>42.910447761194028</v>
      </c>
      <c r="W59" s="311">
        <v>727</v>
      </c>
      <c r="X59" s="304">
        <v>39.382448537378117</v>
      </c>
      <c r="Y59" s="309">
        <v>1119</v>
      </c>
      <c r="Z59" s="312">
        <v>60.61755146262189</v>
      </c>
      <c r="AA59" s="311">
        <v>191</v>
      </c>
      <c r="AB59" s="304">
        <v>71.268656716417908</v>
      </c>
      <c r="AC59" s="311">
        <v>77</v>
      </c>
      <c r="AD59" s="312">
        <v>28.731343283582088</v>
      </c>
      <c r="AE59" s="311">
        <v>47</v>
      </c>
      <c r="AF59" s="304">
        <v>17.537313432835823</v>
      </c>
      <c r="AG59" s="309">
        <v>118</v>
      </c>
      <c r="AH59" s="304">
        <v>44.029850746268657</v>
      </c>
      <c r="AI59" s="309">
        <v>68</v>
      </c>
      <c r="AJ59" s="308">
        <v>25.373134328358208</v>
      </c>
      <c r="AK59" s="309">
        <v>35</v>
      </c>
      <c r="AL59" s="308">
        <v>13.059701492537313</v>
      </c>
      <c r="AM59" s="309">
        <v>0</v>
      </c>
      <c r="AN59" s="304">
        <v>0</v>
      </c>
      <c r="AO59" s="309">
        <v>0</v>
      </c>
      <c r="AP59" s="312">
        <v>0</v>
      </c>
      <c r="AQ59" s="605">
        <v>1846</v>
      </c>
      <c r="AR59" s="313">
        <v>268</v>
      </c>
    </row>
    <row r="60" spans="1:44" ht="15">
      <c r="A60" s="339">
        <v>543</v>
      </c>
      <c r="B60" s="340" t="s">
        <v>167</v>
      </c>
      <c r="C60" s="303">
        <v>5633</v>
      </c>
      <c r="D60" s="304">
        <v>84.175134488942021</v>
      </c>
      <c r="E60" s="305">
        <v>934</v>
      </c>
      <c r="F60" s="304">
        <v>13.956963538553497</v>
      </c>
      <c r="G60" s="305">
        <v>108</v>
      </c>
      <c r="H60" s="304">
        <v>1.6138673042438731</v>
      </c>
      <c r="I60" s="305">
        <v>0</v>
      </c>
      <c r="J60" s="306">
        <v>0</v>
      </c>
      <c r="K60" s="305">
        <v>14</v>
      </c>
      <c r="L60" s="307">
        <v>0.20920502092050208</v>
      </c>
      <c r="M60" s="305">
        <v>3</v>
      </c>
      <c r="N60" s="307">
        <v>3.0175015087507546E-2</v>
      </c>
      <c r="O60" s="311">
        <v>3501</v>
      </c>
      <c r="P60" s="308">
        <v>52.316198445905556</v>
      </c>
      <c r="Q60" s="309">
        <v>3191</v>
      </c>
      <c r="R60" s="310">
        <v>47.683801554094444</v>
      </c>
      <c r="S60" s="311">
        <v>274</v>
      </c>
      <c r="T60" s="308">
        <v>55.465587044534416</v>
      </c>
      <c r="U60" s="309">
        <v>220</v>
      </c>
      <c r="V60" s="312">
        <v>44.534412955465584</v>
      </c>
      <c r="W60" s="311">
        <v>1460</v>
      </c>
      <c r="X60" s="304">
        <v>21.817095038852361</v>
      </c>
      <c r="Y60" s="309">
        <v>5232</v>
      </c>
      <c r="Z60" s="312">
        <v>78.182904961147642</v>
      </c>
      <c r="AA60" s="311">
        <v>230</v>
      </c>
      <c r="AB60" s="304">
        <v>46.558704453441294</v>
      </c>
      <c r="AC60" s="311">
        <v>264</v>
      </c>
      <c r="AD60" s="312">
        <v>53.441295546558706</v>
      </c>
      <c r="AE60" s="311">
        <v>148</v>
      </c>
      <c r="AF60" s="304">
        <v>29.959514170040485</v>
      </c>
      <c r="AG60" s="309">
        <v>208</v>
      </c>
      <c r="AH60" s="304">
        <v>42.105263157894733</v>
      </c>
      <c r="AI60" s="309">
        <v>72</v>
      </c>
      <c r="AJ60" s="308">
        <v>14.5748987854251</v>
      </c>
      <c r="AK60" s="309">
        <v>66</v>
      </c>
      <c r="AL60" s="308">
        <v>13.360323886639677</v>
      </c>
      <c r="AM60" s="309">
        <v>0</v>
      </c>
      <c r="AN60" s="304">
        <v>0</v>
      </c>
      <c r="AO60" s="309">
        <v>0</v>
      </c>
      <c r="AP60" s="312">
        <v>0</v>
      </c>
      <c r="AQ60" s="605">
        <v>6692</v>
      </c>
      <c r="AR60" s="313">
        <v>494</v>
      </c>
    </row>
    <row r="61" spans="1:44" ht="15">
      <c r="A61" s="339">
        <v>628</v>
      </c>
      <c r="B61" s="340" t="s">
        <v>183</v>
      </c>
      <c r="C61" s="303">
        <v>3932</v>
      </c>
      <c r="D61" s="304">
        <v>53.840887306586339</v>
      </c>
      <c r="E61" s="305">
        <v>3260</v>
      </c>
      <c r="F61" s="304">
        <v>44.639189374229773</v>
      </c>
      <c r="G61" s="305">
        <v>100</v>
      </c>
      <c r="H61" s="304">
        <v>1.3693002875530604</v>
      </c>
      <c r="I61" s="305">
        <v>0</v>
      </c>
      <c r="J61" s="306">
        <v>0</v>
      </c>
      <c r="K61" s="305">
        <v>8</v>
      </c>
      <c r="L61" s="307">
        <v>0.10954402300424482</v>
      </c>
      <c r="M61" s="305">
        <v>3</v>
      </c>
      <c r="N61" s="307">
        <v>4.1425020712510356E-2</v>
      </c>
      <c r="O61" s="311">
        <v>3823</v>
      </c>
      <c r="P61" s="308">
        <v>52.348349993153498</v>
      </c>
      <c r="Q61" s="309">
        <v>3480</v>
      </c>
      <c r="R61" s="310">
        <v>47.651650006846502</v>
      </c>
      <c r="S61" s="311">
        <v>271</v>
      </c>
      <c r="T61" s="308">
        <v>54.091816367265466</v>
      </c>
      <c r="U61" s="309">
        <v>230</v>
      </c>
      <c r="V61" s="312">
        <v>45.908183632734527</v>
      </c>
      <c r="W61" s="311">
        <v>2786</v>
      </c>
      <c r="X61" s="304">
        <v>38.148706011228263</v>
      </c>
      <c r="Y61" s="309">
        <v>4517</v>
      </c>
      <c r="Z61" s="312">
        <v>61.851293988771737</v>
      </c>
      <c r="AA61" s="311">
        <v>379</v>
      </c>
      <c r="AB61" s="304">
        <v>75.648702594810374</v>
      </c>
      <c r="AC61" s="311">
        <v>122</v>
      </c>
      <c r="AD61" s="312">
        <v>24.351297405189619</v>
      </c>
      <c r="AE61" s="311">
        <v>152</v>
      </c>
      <c r="AF61" s="304">
        <v>30.339321357285431</v>
      </c>
      <c r="AG61" s="309">
        <v>189</v>
      </c>
      <c r="AH61" s="304">
        <v>37.724550898203589</v>
      </c>
      <c r="AI61" s="309">
        <v>78</v>
      </c>
      <c r="AJ61" s="308">
        <v>15.568862275449103</v>
      </c>
      <c r="AK61" s="309">
        <v>82</v>
      </c>
      <c r="AL61" s="308">
        <v>16.367265469061877</v>
      </c>
      <c r="AM61" s="309">
        <v>0</v>
      </c>
      <c r="AN61" s="304">
        <v>0</v>
      </c>
      <c r="AO61" s="309">
        <v>0</v>
      </c>
      <c r="AP61" s="312">
        <v>0</v>
      </c>
      <c r="AQ61" s="605">
        <v>7303</v>
      </c>
      <c r="AR61" s="313">
        <v>501</v>
      </c>
    </row>
    <row r="62" spans="1:44" ht="15">
      <c r="A62" s="339">
        <v>656</v>
      </c>
      <c r="B62" s="340" t="s">
        <v>195</v>
      </c>
      <c r="C62" s="303">
        <v>1082</v>
      </c>
      <c r="D62" s="304">
        <v>13.743172869300141</v>
      </c>
      <c r="E62" s="305">
        <v>5039</v>
      </c>
      <c r="F62" s="304">
        <v>64.00355645878318</v>
      </c>
      <c r="G62" s="305">
        <v>1642</v>
      </c>
      <c r="H62" s="304">
        <v>20.8560904356662</v>
      </c>
      <c r="I62" s="305">
        <v>0</v>
      </c>
      <c r="J62" s="306">
        <v>0</v>
      </c>
      <c r="K62" s="305">
        <v>91</v>
      </c>
      <c r="L62" s="307">
        <v>1.155849104534485</v>
      </c>
      <c r="M62" s="305">
        <v>19</v>
      </c>
      <c r="N62" s="307">
        <v>0.21870577640550623</v>
      </c>
      <c r="O62" s="311">
        <v>3879</v>
      </c>
      <c r="P62" s="308">
        <v>49.269655785596342</v>
      </c>
      <c r="Q62" s="309">
        <v>3994</v>
      </c>
      <c r="R62" s="310">
        <v>50.730344214403658</v>
      </c>
      <c r="S62" s="311">
        <v>2277</v>
      </c>
      <c r="T62" s="308">
        <v>52.093342484557311</v>
      </c>
      <c r="U62" s="309">
        <v>2094</v>
      </c>
      <c r="V62" s="312">
        <v>47.906657515442689</v>
      </c>
      <c r="W62" s="311">
        <v>3798</v>
      </c>
      <c r="X62" s="304">
        <v>48.240823066175537</v>
      </c>
      <c r="Y62" s="309">
        <v>4075</v>
      </c>
      <c r="Z62" s="312">
        <v>51.759176933824456</v>
      </c>
      <c r="AA62" s="311">
        <v>3349</v>
      </c>
      <c r="AB62" s="304">
        <v>76.618622740791579</v>
      </c>
      <c r="AC62" s="311">
        <v>1022</v>
      </c>
      <c r="AD62" s="312">
        <v>23.381377259208421</v>
      </c>
      <c r="AE62" s="311">
        <v>895</v>
      </c>
      <c r="AF62" s="304">
        <v>20.475863646762754</v>
      </c>
      <c r="AG62" s="309">
        <v>1624</v>
      </c>
      <c r="AH62" s="304">
        <v>37.15396934339968</v>
      </c>
      <c r="AI62" s="309">
        <v>1199</v>
      </c>
      <c r="AJ62" s="308">
        <v>27.430793868679938</v>
      </c>
      <c r="AK62" s="309">
        <v>650</v>
      </c>
      <c r="AL62" s="308">
        <v>14.870738961336077</v>
      </c>
      <c r="AM62" s="309">
        <v>0</v>
      </c>
      <c r="AN62" s="304">
        <v>0</v>
      </c>
      <c r="AO62" s="309">
        <v>3</v>
      </c>
      <c r="AP62" s="312">
        <v>6.8634179821551136E-2</v>
      </c>
      <c r="AQ62" s="605">
        <v>7873</v>
      </c>
      <c r="AR62" s="313">
        <v>4371</v>
      </c>
    </row>
    <row r="63" spans="1:44" ht="15">
      <c r="A63" s="339">
        <v>761</v>
      </c>
      <c r="B63" s="340" t="s">
        <v>230</v>
      </c>
      <c r="C63" s="303">
        <v>1685</v>
      </c>
      <c r="D63" s="304">
        <v>19.241749457576795</v>
      </c>
      <c r="E63" s="305">
        <v>5588</v>
      </c>
      <c r="F63" s="304">
        <v>63.811807696699788</v>
      </c>
      <c r="G63" s="305">
        <v>1337</v>
      </c>
      <c r="H63" s="304">
        <v>15.267785771382894</v>
      </c>
      <c r="I63" s="305">
        <v>0</v>
      </c>
      <c r="J63" s="306">
        <v>0</v>
      </c>
      <c r="K63" s="305">
        <v>139</v>
      </c>
      <c r="L63" s="307">
        <v>1.5873015873015872</v>
      </c>
      <c r="M63" s="305">
        <v>8</v>
      </c>
      <c r="N63" s="307">
        <v>0.10330578512396695</v>
      </c>
      <c r="O63" s="311">
        <v>4469</v>
      </c>
      <c r="P63" s="308">
        <v>51.033458947128011</v>
      </c>
      <c r="Q63" s="309">
        <v>4288</v>
      </c>
      <c r="R63" s="310">
        <v>48.966541052871989</v>
      </c>
      <c r="S63" s="311">
        <v>1449</v>
      </c>
      <c r="T63" s="308">
        <v>54.782608695652172</v>
      </c>
      <c r="U63" s="309">
        <v>1196</v>
      </c>
      <c r="V63" s="312">
        <v>45.217391304347828</v>
      </c>
      <c r="W63" s="311">
        <v>4551</v>
      </c>
      <c r="X63" s="304">
        <v>51.969852689277154</v>
      </c>
      <c r="Y63" s="309">
        <v>4206</v>
      </c>
      <c r="Z63" s="312">
        <v>48.030147310722846</v>
      </c>
      <c r="AA63" s="311">
        <v>2024</v>
      </c>
      <c r="AB63" s="304">
        <v>76.521739130434781</v>
      </c>
      <c r="AC63" s="311">
        <v>621</v>
      </c>
      <c r="AD63" s="312">
        <v>23.478260869565219</v>
      </c>
      <c r="AE63" s="311">
        <v>553</v>
      </c>
      <c r="AF63" s="304">
        <v>20.907372400756145</v>
      </c>
      <c r="AG63" s="309">
        <v>1056</v>
      </c>
      <c r="AH63" s="304">
        <v>39.924385633270319</v>
      </c>
      <c r="AI63" s="309">
        <v>642</v>
      </c>
      <c r="AJ63" s="308">
        <v>24.272211720226842</v>
      </c>
      <c r="AK63" s="309">
        <v>392</v>
      </c>
      <c r="AL63" s="308">
        <v>14.820415879017013</v>
      </c>
      <c r="AM63" s="309">
        <v>1</v>
      </c>
      <c r="AN63" s="304">
        <v>3.780718336483932E-2</v>
      </c>
      <c r="AO63" s="309">
        <v>1</v>
      </c>
      <c r="AP63" s="312">
        <v>3.780718336483932E-2</v>
      </c>
      <c r="AQ63" s="605">
        <v>8757</v>
      </c>
      <c r="AR63" s="313">
        <v>2645</v>
      </c>
    </row>
    <row r="64" spans="1:44" ht="15">
      <c r="A64" s="339">
        <v>842</v>
      </c>
      <c r="B64" s="341" t="s">
        <v>244</v>
      </c>
      <c r="C64" s="303">
        <v>3396</v>
      </c>
      <c r="D64" s="304">
        <v>62.912189699888842</v>
      </c>
      <c r="E64" s="305">
        <v>1873</v>
      </c>
      <c r="F64" s="304">
        <v>34.698036309744353</v>
      </c>
      <c r="G64" s="305">
        <v>118</v>
      </c>
      <c r="H64" s="304">
        <v>2.1859948128936644</v>
      </c>
      <c r="I64" s="305">
        <v>0</v>
      </c>
      <c r="J64" s="306">
        <v>0</v>
      </c>
      <c r="K64" s="305">
        <v>10</v>
      </c>
      <c r="L64" s="307">
        <v>0.18525379770285291</v>
      </c>
      <c r="M64" s="305">
        <v>1</v>
      </c>
      <c r="N64" s="307">
        <v>1.8563207722294413E-2</v>
      </c>
      <c r="O64" s="317">
        <v>2767</v>
      </c>
      <c r="P64" s="314">
        <v>51.259725824379402</v>
      </c>
      <c r="Q64" s="315">
        <v>2631</v>
      </c>
      <c r="R64" s="316">
        <v>48.740274175620598</v>
      </c>
      <c r="S64" s="317">
        <v>418</v>
      </c>
      <c r="T64" s="314">
        <v>62.574850299401199</v>
      </c>
      <c r="U64" s="315">
        <v>250</v>
      </c>
      <c r="V64" s="318">
        <v>37.425149700598801</v>
      </c>
      <c r="W64" s="317">
        <v>1146</v>
      </c>
      <c r="X64" s="319">
        <v>21.230085216746943</v>
      </c>
      <c r="Y64" s="315">
        <v>4252</v>
      </c>
      <c r="Z64" s="318">
        <v>78.769914783253057</v>
      </c>
      <c r="AA64" s="311">
        <v>315</v>
      </c>
      <c r="AB64" s="304">
        <v>47.155688622754496</v>
      </c>
      <c r="AC64" s="311">
        <v>353</v>
      </c>
      <c r="AD64" s="312">
        <v>52.844311377245511</v>
      </c>
      <c r="AE64" s="311">
        <v>147</v>
      </c>
      <c r="AF64" s="304">
        <v>22.005988023952096</v>
      </c>
      <c r="AG64" s="309">
        <v>346</v>
      </c>
      <c r="AH64" s="304">
        <v>51.796407185628745</v>
      </c>
      <c r="AI64" s="309">
        <v>102</v>
      </c>
      <c r="AJ64" s="308">
        <v>15.269461077844312</v>
      </c>
      <c r="AK64" s="309">
        <v>72</v>
      </c>
      <c r="AL64" s="308">
        <v>10.778443113772456</v>
      </c>
      <c r="AM64" s="309">
        <v>1</v>
      </c>
      <c r="AN64" s="304">
        <v>0.14970059880239522</v>
      </c>
      <c r="AO64" s="309">
        <v>0</v>
      </c>
      <c r="AP64" s="312">
        <v>0</v>
      </c>
      <c r="AQ64" s="606">
        <v>5398</v>
      </c>
      <c r="AR64" s="320">
        <v>668</v>
      </c>
    </row>
    <row r="65" spans="1:44" ht="16.5" customHeight="1">
      <c r="A65" s="169"/>
      <c r="B65" s="184" t="s">
        <v>349</v>
      </c>
      <c r="C65" s="186">
        <v>43650</v>
      </c>
      <c r="D65" s="171">
        <v>30.754380649752346</v>
      </c>
      <c r="E65" s="170">
        <v>73784</v>
      </c>
      <c r="F65" s="171">
        <v>51.985824097624899</v>
      </c>
      <c r="G65" s="170">
        <v>22959</v>
      </c>
      <c r="H65" s="171">
        <v>16.176170110828501</v>
      </c>
      <c r="I65" s="170">
        <v>56</v>
      </c>
      <c r="J65" s="235">
        <v>3.9455791898880439E-2</v>
      </c>
      <c r="K65" s="170">
        <v>1268</v>
      </c>
      <c r="L65" s="187">
        <v>0.89339185942465005</v>
      </c>
      <c r="M65" s="170">
        <v>214</v>
      </c>
      <c r="N65" s="187">
        <v>0.13506884956884602</v>
      </c>
      <c r="O65" s="186">
        <v>71653</v>
      </c>
      <c r="P65" s="172">
        <v>50.484390302330006</v>
      </c>
      <c r="Q65" s="170">
        <v>70278</v>
      </c>
      <c r="R65" s="190">
        <v>49.515609697669994</v>
      </c>
      <c r="S65" s="186">
        <v>43996</v>
      </c>
      <c r="T65" s="172">
        <v>52.269784129925988</v>
      </c>
      <c r="U65" s="170">
        <v>40175</v>
      </c>
      <c r="V65" s="192">
        <v>47.730215870074019</v>
      </c>
      <c r="W65" s="186">
        <v>64136</v>
      </c>
      <c r="X65" s="171">
        <v>45.188154807617785</v>
      </c>
      <c r="Y65" s="170">
        <v>77795</v>
      </c>
      <c r="Z65" s="192">
        <v>54.811845192382215</v>
      </c>
      <c r="AA65" s="186">
        <v>70399</v>
      </c>
      <c r="AB65" s="171">
        <v>83.63807011916218</v>
      </c>
      <c r="AC65" s="170">
        <v>13772</v>
      </c>
      <c r="AD65" s="192">
        <v>16.36192988083782</v>
      </c>
      <c r="AE65" s="186">
        <v>16200</v>
      </c>
      <c r="AF65" s="171">
        <v>19.246533841822007</v>
      </c>
      <c r="AG65" s="170">
        <v>28943</v>
      </c>
      <c r="AH65" s="171">
        <v>34.385952406410759</v>
      </c>
      <c r="AI65" s="170">
        <v>23906</v>
      </c>
      <c r="AJ65" s="172">
        <v>28.401706050777587</v>
      </c>
      <c r="AK65" s="170">
        <v>14955</v>
      </c>
      <c r="AL65" s="172">
        <v>17.767402074348649</v>
      </c>
      <c r="AM65" s="170">
        <v>69</v>
      </c>
      <c r="AN65" s="171">
        <v>8.1975977474427059E-2</v>
      </c>
      <c r="AO65" s="170">
        <v>98</v>
      </c>
      <c r="AP65" s="192">
        <v>0.11642964916657755</v>
      </c>
      <c r="AQ65" s="607">
        <v>141931</v>
      </c>
      <c r="AR65" s="194">
        <v>84171</v>
      </c>
    </row>
    <row r="66" spans="1:44" ht="15">
      <c r="A66" s="339">
        <v>38</v>
      </c>
      <c r="B66" s="342" t="s">
        <v>22</v>
      </c>
      <c r="C66" s="303">
        <v>2038</v>
      </c>
      <c r="D66" s="304">
        <v>23.722500291002209</v>
      </c>
      <c r="E66" s="305">
        <v>6244</v>
      </c>
      <c r="F66" s="304">
        <v>72.680712373414039</v>
      </c>
      <c r="G66" s="305">
        <v>303</v>
      </c>
      <c r="H66" s="304">
        <v>3.5269468047957164</v>
      </c>
      <c r="I66" s="305">
        <v>1</v>
      </c>
      <c r="J66" s="306">
        <v>1.1640088464672332E-2</v>
      </c>
      <c r="K66" s="305">
        <v>4</v>
      </c>
      <c r="L66" s="307">
        <v>4.6560353858689327E-2</v>
      </c>
      <c r="M66" s="305">
        <v>1</v>
      </c>
      <c r="N66" s="307">
        <v>1.1682242990654207E-2</v>
      </c>
      <c r="O66" s="324">
        <v>4288</v>
      </c>
      <c r="P66" s="321">
        <v>49.912699336514962</v>
      </c>
      <c r="Q66" s="322">
        <v>4303</v>
      </c>
      <c r="R66" s="323">
        <v>50.087300663485046</v>
      </c>
      <c r="S66" s="324">
        <v>596</v>
      </c>
      <c r="T66" s="321">
        <v>57.362848893166507</v>
      </c>
      <c r="U66" s="322">
        <v>443</v>
      </c>
      <c r="V66" s="325">
        <v>42.637151106833493</v>
      </c>
      <c r="W66" s="324">
        <v>1252</v>
      </c>
      <c r="X66" s="326">
        <v>14.573390757769758</v>
      </c>
      <c r="Y66" s="322">
        <v>7339</v>
      </c>
      <c r="Z66" s="325">
        <v>85.426609242230242</v>
      </c>
      <c r="AA66" s="311">
        <v>556</v>
      </c>
      <c r="AB66" s="304">
        <v>53.512993262752651</v>
      </c>
      <c r="AC66" s="311">
        <v>483</v>
      </c>
      <c r="AD66" s="312">
        <v>46.487006737247356</v>
      </c>
      <c r="AE66" s="311">
        <v>243</v>
      </c>
      <c r="AF66" s="304">
        <v>23.387872954764198</v>
      </c>
      <c r="AG66" s="309">
        <v>462</v>
      </c>
      <c r="AH66" s="304">
        <v>44.465832531280078</v>
      </c>
      <c r="AI66" s="309">
        <v>200</v>
      </c>
      <c r="AJ66" s="308">
        <v>19.249278152069298</v>
      </c>
      <c r="AK66" s="309">
        <v>133</v>
      </c>
      <c r="AL66" s="308">
        <v>12.800769971126083</v>
      </c>
      <c r="AM66" s="309">
        <v>0</v>
      </c>
      <c r="AN66" s="304">
        <v>0</v>
      </c>
      <c r="AO66" s="309">
        <v>1</v>
      </c>
      <c r="AP66" s="312">
        <v>9.6246390760346495E-2</v>
      </c>
      <c r="AQ66" s="608">
        <v>8591</v>
      </c>
      <c r="AR66" s="327">
        <v>1039</v>
      </c>
    </row>
    <row r="67" spans="1:44" ht="15">
      <c r="A67" s="339">
        <v>86</v>
      </c>
      <c r="B67" s="340" t="s">
        <v>43</v>
      </c>
      <c r="C67" s="303">
        <v>302</v>
      </c>
      <c r="D67" s="304">
        <v>10.973837209302326</v>
      </c>
      <c r="E67" s="305">
        <v>1902</v>
      </c>
      <c r="F67" s="304">
        <v>69.113372093023244</v>
      </c>
      <c r="G67" s="305">
        <v>531</v>
      </c>
      <c r="H67" s="304">
        <v>19.295058139534884</v>
      </c>
      <c r="I67" s="305">
        <v>0</v>
      </c>
      <c r="J67" s="306">
        <v>0</v>
      </c>
      <c r="K67" s="305">
        <v>15</v>
      </c>
      <c r="L67" s="307">
        <v>0.54505813953488369</v>
      </c>
      <c r="M67" s="305">
        <v>2</v>
      </c>
      <c r="N67" s="307">
        <v>7.275372862859221E-2</v>
      </c>
      <c r="O67" s="311">
        <v>1373</v>
      </c>
      <c r="P67" s="308">
        <v>49.890988372093027</v>
      </c>
      <c r="Q67" s="309">
        <v>1379</v>
      </c>
      <c r="R67" s="310">
        <v>50.109011627906973</v>
      </c>
      <c r="S67" s="311">
        <v>602</v>
      </c>
      <c r="T67" s="308">
        <v>53.227232537577365</v>
      </c>
      <c r="U67" s="309">
        <v>529</v>
      </c>
      <c r="V67" s="312">
        <v>46.772767462422635</v>
      </c>
      <c r="W67" s="311">
        <v>891</v>
      </c>
      <c r="X67" s="304">
        <v>32.376453488372093</v>
      </c>
      <c r="Y67" s="309">
        <v>1861</v>
      </c>
      <c r="Z67" s="312">
        <v>67.623546511627907</v>
      </c>
      <c r="AA67" s="311">
        <v>792</v>
      </c>
      <c r="AB67" s="304">
        <v>70.026525198938998</v>
      </c>
      <c r="AC67" s="311">
        <v>339</v>
      </c>
      <c r="AD67" s="312">
        <v>29.973474801061005</v>
      </c>
      <c r="AE67" s="311">
        <v>194</v>
      </c>
      <c r="AF67" s="304">
        <v>17.152961980548188</v>
      </c>
      <c r="AG67" s="309">
        <v>404</v>
      </c>
      <c r="AH67" s="304">
        <v>35.720601237842622</v>
      </c>
      <c r="AI67" s="309">
        <v>335</v>
      </c>
      <c r="AJ67" s="308">
        <v>29.619805481874444</v>
      </c>
      <c r="AK67" s="309">
        <v>197</v>
      </c>
      <c r="AL67" s="308">
        <v>17.418213969938108</v>
      </c>
      <c r="AM67" s="309">
        <v>0</v>
      </c>
      <c r="AN67" s="304">
        <v>0</v>
      </c>
      <c r="AO67" s="309">
        <v>1</v>
      </c>
      <c r="AP67" s="312">
        <v>8.8417329796640132E-2</v>
      </c>
      <c r="AQ67" s="605">
        <v>2752</v>
      </c>
      <c r="AR67" s="313">
        <v>1131</v>
      </c>
    </row>
    <row r="68" spans="1:44" ht="15">
      <c r="A68" s="339">
        <v>107</v>
      </c>
      <c r="B68" s="340" t="s">
        <v>843</v>
      </c>
      <c r="C68" s="303">
        <v>2532</v>
      </c>
      <c r="D68" s="304">
        <v>44.057769270923956</v>
      </c>
      <c r="E68" s="305">
        <v>3058</v>
      </c>
      <c r="F68" s="304">
        <v>53.210370628153825</v>
      </c>
      <c r="G68" s="305">
        <v>143</v>
      </c>
      <c r="H68" s="304">
        <v>2.4882547416043153</v>
      </c>
      <c r="I68" s="305">
        <v>0</v>
      </c>
      <c r="J68" s="306">
        <v>0</v>
      </c>
      <c r="K68" s="305">
        <v>10</v>
      </c>
      <c r="L68" s="307">
        <v>0.17400382808421785</v>
      </c>
      <c r="M68" s="305">
        <v>4</v>
      </c>
      <c r="N68" s="307">
        <v>5.275189027606822E-2</v>
      </c>
      <c r="O68" s="311">
        <v>3091</v>
      </c>
      <c r="P68" s="308">
        <v>53.784583260831745</v>
      </c>
      <c r="Q68" s="309">
        <v>2656</v>
      </c>
      <c r="R68" s="310">
        <v>46.215416739168262</v>
      </c>
      <c r="S68" s="311">
        <v>360</v>
      </c>
      <c r="T68" s="308">
        <v>55.900621118012417</v>
      </c>
      <c r="U68" s="309">
        <v>284</v>
      </c>
      <c r="V68" s="312">
        <v>44.099378881987576</v>
      </c>
      <c r="W68" s="311">
        <v>1677</v>
      </c>
      <c r="X68" s="304">
        <v>29.180441969723336</v>
      </c>
      <c r="Y68" s="309">
        <v>4070</v>
      </c>
      <c r="Z68" s="312">
        <v>70.819558030276667</v>
      </c>
      <c r="AA68" s="311">
        <v>354</v>
      </c>
      <c r="AB68" s="304">
        <v>54.968944099378881</v>
      </c>
      <c r="AC68" s="311">
        <v>290</v>
      </c>
      <c r="AD68" s="312">
        <v>45.031055900621119</v>
      </c>
      <c r="AE68" s="311">
        <v>189</v>
      </c>
      <c r="AF68" s="304">
        <v>29.347826086956523</v>
      </c>
      <c r="AG68" s="309">
        <v>278</v>
      </c>
      <c r="AH68" s="304">
        <v>43.167701863354033</v>
      </c>
      <c r="AI68" s="309">
        <v>95</v>
      </c>
      <c r="AJ68" s="308">
        <v>14.751552795031056</v>
      </c>
      <c r="AK68" s="309">
        <v>82</v>
      </c>
      <c r="AL68" s="308">
        <v>12.732919254658384</v>
      </c>
      <c r="AM68" s="309">
        <v>0</v>
      </c>
      <c r="AN68" s="304">
        <v>0</v>
      </c>
      <c r="AO68" s="309">
        <v>0</v>
      </c>
      <c r="AP68" s="312">
        <v>0</v>
      </c>
      <c r="AQ68" s="605">
        <v>5747</v>
      </c>
      <c r="AR68" s="313">
        <v>644</v>
      </c>
    </row>
    <row r="69" spans="1:44" ht="15">
      <c r="A69" s="339">
        <v>134</v>
      </c>
      <c r="B69" s="340" t="s">
        <v>63</v>
      </c>
      <c r="C69" s="303">
        <v>1824</v>
      </c>
      <c r="D69" s="304">
        <v>28.482198625858839</v>
      </c>
      <c r="E69" s="305">
        <v>3663</v>
      </c>
      <c r="F69" s="304">
        <v>57.198625858838227</v>
      </c>
      <c r="G69" s="305">
        <v>894</v>
      </c>
      <c r="H69" s="304">
        <v>13.960024984384759</v>
      </c>
      <c r="I69" s="305">
        <v>0</v>
      </c>
      <c r="J69" s="306">
        <v>0</v>
      </c>
      <c r="K69" s="305">
        <v>16</v>
      </c>
      <c r="L69" s="307">
        <v>0.24984384759525297</v>
      </c>
      <c r="M69" s="305">
        <v>7</v>
      </c>
      <c r="N69" s="307">
        <v>7.8198310916484215E-2</v>
      </c>
      <c r="O69" s="311">
        <v>3378</v>
      </c>
      <c r="P69" s="308">
        <v>52.748282323547777</v>
      </c>
      <c r="Q69" s="309">
        <v>3026</v>
      </c>
      <c r="R69" s="310">
        <v>47.251717676452216</v>
      </c>
      <c r="S69" s="311">
        <v>214</v>
      </c>
      <c r="T69" s="308">
        <v>48.858447488584474</v>
      </c>
      <c r="U69" s="309">
        <v>224</v>
      </c>
      <c r="V69" s="312">
        <v>51.141552511415526</v>
      </c>
      <c r="W69" s="311">
        <v>1897</v>
      </c>
      <c r="X69" s="304">
        <v>29.622111180512178</v>
      </c>
      <c r="Y69" s="309">
        <v>4507</v>
      </c>
      <c r="Z69" s="312">
        <v>70.377888819487822</v>
      </c>
      <c r="AA69" s="311">
        <v>356</v>
      </c>
      <c r="AB69" s="304">
        <v>81.278538812785385</v>
      </c>
      <c r="AC69" s="311">
        <v>82</v>
      </c>
      <c r="AD69" s="312">
        <v>18.721461187214611</v>
      </c>
      <c r="AE69" s="311">
        <v>141</v>
      </c>
      <c r="AF69" s="304">
        <v>32.19178082191781</v>
      </c>
      <c r="AG69" s="309">
        <v>134</v>
      </c>
      <c r="AH69" s="304">
        <v>30.593607305936072</v>
      </c>
      <c r="AI69" s="309">
        <v>83</v>
      </c>
      <c r="AJ69" s="308">
        <v>18.949771689497716</v>
      </c>
      <c r="AK69" s="309">
        <v>79</v>
      </c>
      <c r="AL69" s="308">
        <v>18.036529680365295</v>
      </c>
      <c r="AM69" s="309">
        <v>0</v>
      </c>
      <c r="AN69" s="304">
        <v>0</v>
      </c>
      <c r="AO69" s="309">
        <v>1</v>
      </c>
      <c r="AP69" s="312">
        <v>0.22831050228310501</v>
      </c>
      <c r="AQ69" s="605">
        <v>6404</v>
      </c>
      <c r="AR69" s="313">
        <v>438</v>
      </c>
    </row>
    <row r="70" spans="1:44" ht="15">
      <c r="A70" s="339">
        <v>150</v>
      </c>
      <c r="B70" s="340" t="s">
        <v>844</v>
      </c>
      <c r="C70" s="303">
        <v>324</v>
      </c>
      <c r="D70" s="304">
        <v>19.600725952813068</v>
      </c>
      <c r="E70" s="305">
        <v>957</v>
      </c>
      <c r="F70" s="304">
        <v>57.894736842105267</v>
      </c>
      <c r="G70" s="305">
        <v>353</v>
      </c>
      <c r="H70" s="304">
        <v>21.355111917725349</v>
      </c>
      <c r="I70" s="305">
        <v>0</v>
      </c>
      <c r="J70" s="306">
        <v>0</v>
      </c>
      <c r="K70" s="305">
        <v>16</v>
      </c>
      <c r="L70" s="307">
        <v>0.96793708408953427</v>
      </c>
      <c r="M70" s="305">
        <v>3</v>
      </c>
      <c r="N70" s="307">
        <v>0.12187690432663011</v>
      </c>
      <c r="O70" s="311">
        <v>793</v>
      </c>
      <c r="P70" s="308">
        <v>47.973381730187533</v>
      </c>
      <c r="Q70" s="309">
        <v>860</v>
      </c>
      <c r="R70" s="310">
        <v>52.026618269812467</v>
      </c>
      <c r="S70" s="311">
        <v>594</v>
      </c>
      <c r="T70" s="308">
        <v>54.54545454545454</v>
      </c>
      <c r="U70" s="309">
        <v>495</v>
      </c>
      <c r="V70" s="312">
        <v>45.454545454545453</v>
      </c>
      <c r="W70" s="311">
        <v>1188</v>
      </c>
      <c r="X70" s="304">
        <v>71.869328493647913</v>
      </c>
      <c r="Y70" s="309">
        <v>465</v>
      </c>
      <c r="Z70" s="312">
        <v>28.13067150635209</v>
      </c>
      <c r="AA70" s="311">
        <v>947</v>
      </c>
      <c r="AB70" s="304">
        <v>86.960514233241497</v>
      </c>
      <c r="AC70" s="311">
        <v>142</v>
      </c>
      <c r="AD70" s="312">
        <v>13.039485766758494</v>
      </c>
      <c r="AE70" s="311">
        <v>228</v>
      </c>
      <c r="AF70" s="304">
        <v>20.9366391184573</v>
      </c>
      <c r="AG70" s="309">
        <v>443</v>
      </c>
      <c r="AH70" s="304">
        <v>40.679522497704319</v>
      </c>
      <c r="AI70" s="309">
        <v>267</v>
      </c>
      <c r="AJ70" s="308">
        <v>24.517906336088156</v>
      </c>
      <c r="AK70" s="309">
        <v>149</v>
      </c>
      <c r="AL70" s="308">
        <v>13.682277318640956</v>
      </c>
      <c r="AM70" s="309">
        <v>0</v>
      </c>
      <c r="AN70" s="304">
        <v>0</v>
      </c>
      <c r="AO70" s="309">
        <v>2</v>
      </c>
      <c r="AP70" s="312">
        <v>0.18365472910927455</v>
      </c>
      <c r="AQ70" s="605">
        <v>1653</v>
      </c>
      <c r="AR70" s="313">
        <v>1089</v>
      </c>
    </row>
    <row r="71" spans="1:44" ht="15">
      <c r="A71" s="339">
        <v>237</v>
      </c>
      <c r="B71" s="340" t="s">
        <v>95</v>
      </c>
      <c r="C71" s="303">
        <v>1442</v>
      </c>
      <c r="D71" s="304">
        <v>17.168710560781044</v>
      </c>
      <c r="E71" s="305">
        <v>3603</v>
      </c>
      <c r="F71" s="304">
        <v>42.89796404333849</v>
      </c>
      <c r="G71" s="305">
        <v>2992</v>
      </c>
      <c r="H71" s="304">
        <v>35.623288486724611</v>
      </c>
      <c r="I71" s="305">
        <v>26</v>
      </c>
      <c r="J71" s="306">
        <v>0.30956066198356946</v>
      </c>
      <c r="K71" s="305">
        <v>314</v>
      </c>
      <c r="L71" s="307">
        <v>3.7385403024169546</v>
      </c>
      <c r="M71" s="305">
        <v>22</v>
      </c>
      <c r="N71" s="307">
        <v>0.24351637647631805</v>
      </c>
      <c r="O71" s="311">
        <v>4186</v>
      </c>
      <c r="P71" s="308">
        <v>49.839266579354685</v>
      </c>
      <c r="Q71" s="309">
        <v>4213</v>
      </c>
      <c r="R71" s="310">
        <v>50.160733420645322</v>
      </c>
      <c r="S71" s="311">
        <v>6542</v>
      </c>
      <c r="T71" s="308">
        <v>49.147321763954629</v>
      </c>
      <c r="U71" s="309">
        <v>6769</v>
      </c>
      <c r="V71" s="312">
        <v>50.852678236045378</v>
      </c>
      <c r="W71" s="311">
        <v>6103</v>
      </c>
      <c r="X71" s="304">
        <v>72.663412310989401</v>
      </c>
      <c r="Y71" s="309">
        <v>2296</v>
      </c>
      <c r="Z71" s="312">
        <v>27.336587689010592</v>
      </c>
      <c r="AA71" s="311">
        <v>12366</v>
      </c>
      <c r="AB71" s="304">
        <v>92.900608519269781</v>
      </c>
      <c r="AC71" s="311">
        <v>945</v>
      </c>
      <c r="AD71" s="312">
        <v>7.0993914807302234</v>
      </c>
      <c r="AE71" s="311">
        <v>2880</v>
      </c>
      <c r="AF71" s="304">
        <v>21.636240703177823</v>
      </c>
      <c r="AG71" s="309">
        <v>3800</v>
      </c>
      <c r="AH71" s="304">
        <v>28.547817594470736</v>
      </c>
      <c r="AI71" s="309">
        <v>3869</v>
      </c>
      <c r="AJ71" s="308">
        <v>29.066185861317706</v>
      </c>
      <c r="AK71" s="309">
        <v>2717</v>
      </c>
      <c r="AL71" s="308">
        <v>20.411689580046577</v>
      </c>
      <c r="AM71" s="309">
        <v>20</v>
      </c>
      <c r="AN71" s="304">
        <v>0.15025167154984601</v>
      </c>
      <c r="AO71" s="309">
        <v>25</v>
      </c>
      <c r="AP71" s="312">
        <v>0.18781458943730747</v>
      </c>
      <c r="AQ71" s="605">
        <v>8399</v>
      </c>
      <c r="AR71" s="313">
        <v>13311</v>
      </c>
    </row>
    <row r="72" spans="1:44" ht="15">
      <c r="A72" s="339">
        <v>264</v>
      </c>
      <c r="B72" s="340" t="s">
        <v>102</v>
      </c>
      <c r="C72" s="303">
        <v>415</v>
      </c>
      <c r="D72" s="304">
        <v>13.861055444221776</v>
      </c>
      <c r="E72" s="305">
        <v>1444</v>
      </c>
      <c r="F72" s="304">
        <v>48.229792919171679</v>
      </c>
      <c r="G72" s="305">
        <v>1038</v>
      </c>
      <c r="H72" s="304">
        <v>34.669338677354709</v>
      </c>
      <c r="I72" s="305">
        <v>0</v>
      </c>
      <c r="J72" s="306">
        <v>0</v>
      </c>
      <c r="K72" s="305">
        <v>85</v>
      </c>
      <c r="L72" s="307">
        <v>2.839011356045424</v>
      </c>
      <c r="M72" s="305">
        <v>12</v>
      </c>
      <c r="N72" s="307">
        <v>0.34153005464480873</v>
      </c>
      <c r="O72" s="311">
        <v>1495</v>
      </c>
      <c r="P72" s="308">
        <v>49.933199732798933</v>
      </c>
      <c r="Q72" s="309">
        <v>1499</v>
      </c>
      <c r="R72" s="310">
        <v>50.066800267201074</v>
      </c>
      <c r="S72" s="311">
        <v>3428</v>
      </c>
      <c r="T72" s="308">
        <v>53.312597200622079</v>
      </c>
      <c r="U72" s="309">
        <v>3002</v>
      </c>
      <c r="V72" s="312">
        <v>46.687402799377914</v>
      </c>
      <c r="W72" s="311">
        <v>1637</v>
      </c>
      <c r="X72" s="304">
        <v>54.676018704074814</v>
      </c>
      <c r="Y72" s="309">
        <v>1357</v>
      </c>
      <c r="Z72" s="312">
        <v>45.323981295925186</v>
      </c>
      <c r="AA72" s="311">
        <v>5139</v>
      </c>
      <c r="AB72" s="304">
        <v>79.922239502332815</v>
      </c>
      <c r="AC72" s="311">
        <v>1291</v>
      </c>
      <c r="AD72" s="312">
        <v>20.077760497667185</v>
      </c>
      <c r="AE72" s="311">
        <v>914</v>
      </c>
      <c r="AF72" s="304">
        <v>14.21461897356143</v>
      </c>
      <c r="AG72" s="309">
        <v>2319</v>
      </c>
      <c r="AH72" s="304">
        <v>36.065318818040438</v>
      </c>
      <c r="AI72" s="309">
        <v>2084</v>
      </c>
      <c r="AJ72" s="308">
        <v>32.410575427682737</v>
      </c>
      <c r="AK72" s="309">
        <v>1106</v>
      </c>
      <c r="AL72" s="308">
        <v>17.200622083981337</v>
      </c>
      <c r="AM72" s="309">
        <v>4</v>
      </c>
      <c r="AN72" s="304">
        <v>6.2208398133748052E-2</v>
      </c>
      <c r="AO72" s="309">
        <v>3</v>
      </c>
      <c r="AP72" s="312">
        <v>4.6656298600311043E-2</v>
      </c>
      <c r="AQ72" s="605">
        <v>2994</v>
      </c>
      <c r="AR72" s="313">
        <v>6430</v>
      </c>
    </row>
    <row r="73" spans="1:44" ht="15">
      <c r="A73" s="339">
        <v>310</v>
      </c>
      <c r="B73" s="340" t="s">
        <v>114</v>
      </c>
      <c r="C73" s="303">
        <v>671</v>
      </c>
      <c r="D73" s="304">
        <v>13.915387805889672</v>
      </c>
      <c r="E73" s="305">
        <v>3205</v>
      </c>
      <c r="F73" s="304">
        <v>66.466196598921613</v>
      </c>
      <c r="G73" s="305">
        <v>906</v>
      </c>
      <c r="H73" s="304">
        <v>18.788884280381584</v>
      </c>
      <c r="I73" s="305">
        <v>0</v>
      </c>
      <c r="J73" s="306">
        <v>0</v>
      </c>
      <c r="K73" s="305">
        <v>32</v>
      </c>
      <c r="L73" s="307">
        <v>0.66362505184570708</v>
      </c>
      <c r="M73" s="305">
        <v>8</v>
      </c>
      <c r="N73" s="307">
        <v>0.14665828619316992</v>
      </c>
      <c r="O73" s="311">
        <v>2357</v>
      </c>
      <c r="P73" s="308">
        <v>48.88013272501037</v>
      </c>
      <c r="Q73" s="309">
        <v>2465</v>
      </c>
      <c r="R73" s="310">
        <v>51.11986727498963</v>
      </c>
      <c r="S73" s="311">
        <v>1268</v>
      </c>
      <c r="T73" s="308">
        <v>55.982339955849895</v>
      </c>
      <c r="U73" s="309">
        <v>997</v>
      </c>
      <c r="V73" s="312">
        <v>44.017660044150105</v>
      </c>
      <c r="W73" s="311">
        <v>2503</v>
      </c>
      <c r="X73" s="304">
        <v>51.907922024056404</v>
      </c>
      <c r="Y73" s="309">
        <v>2319</v>
      </c>
      <c r="Z73" s="312">
        <v>48.092077975943596</v>
      </c>
      <c r="AA73" s="311">
        <v>1965</v>
      </c>
      <c r="AB73" s="304">
        <v>86.754966887417211</v>
      </c>
      <c r="AC73" s="311">
        <v>300</v>
      </c>
      <c r="AD73" s="312">
        <v>13.245033112582782</v>
      </c>
      <c r="AE73" s="311">
        <v>440</v>
      </c>
      <c r="AF73" s="304">
        <v>19.426048565121413</v>
      </c>
      <c r="AG73" s="309">
        <v>959</v>
      </c>
      <c r="AH73" s="304">
        <v>42.339955849889627</v>
      </c>
      <c r="AI73" s="309">
        <v>557</v>
      </c>
      <c r="AJ73" s="308">
        <v>24.591611479028696</v>
      </c>
      <c r="AK73" s="309">
        <v>303</v>
      </c>
      <c r="AL73" s="308">
        <v>13.377483443708609</v>
      </c>
      <c r="AM73" s="309">
        <v>0</v>
      </c>
      <c r="AN73" s="304">
        <v>0</v>
      </c>
      <c r="AO73" s="309">
        <v>6</v>
      </c>
      <c r="AP73" s="312">
        <v>0.26490066225165565</v>
      </c>
      <c r="AQ73" s="605">
        <v>4822</v>
      </c>
      <c r="AR73" s="313">
        <v>2265</v>
      </c>
    </row>
    <row r="74" spans="1:44" ht="15">
      <c r="A74" s="339">
        <v>315</v>
      </c>
      <c r="B74" s="340" t="s">
        <v>118</v>
      </c>
      <c r="C74" s="303">
        <v>594</v>
      </c>
      <c r="D74" s="304">
        <v>14.562392743319441</v>
      </c>
      <c r="E74" s="305">
        <v>3189</v>
      </c>
      <c r="F74" s="304">
        <v>78.180926697720025</v>
      </c>
      <c r="G74" s="305">
        <v>285</v>
      </c>
      <c r="H74" s="304">
        <v>6.9870066192694287</v>
      </c>
      <c r="I74" s="305">
        <v>0</v>
      </c>
      <c r="J74" s="306">
        <v>0</v>
      </c>
      <c r="K74" s="305">
        <v>10</v>
      </c>
      <c r="L74" s="307">
        <v>0.24515812699190978</v>
      </c>
      <c r="M74" s="305">
        <v>1</v>
      </c>
      <c r="N74" s="307">
        <v>2.4795437639474338E-2</v>
      </c>
      <c r="O74" s="311">
        <v>2067</v>
      </c>
      <c r="P74" s="308">
        <v>50.674184849227757</v>
      </c>
      <c r="Q74" s="309">
        <v>2012</v>
      </c>
      <c r="R74" s="310">
        <v>49.32581515077225</v>
      </c>
      <c r="S74" s="311">
        <v>606</v>
      </c>
      <c r="T74" s="308">
        <v>56.319702602230478</v>
      </c>
      <c r="U74" s="309">
        <v>470</v>
      </c>
      <c r="V74" s="312">
        <v>43.680297397769522</v>
      </c>
      <c r="W74" s="311">
        <v>1331</v>
      </c>
      <c r="X74" s="304">
        <v>32.630546702623192</v>
      </c>
      <c r="Y74" s="309">
        <v>2748</v>
      </c>
      <c r="Z74" s="312">
        <v>67.369453297376808</v>
      </c>
      <c r="AA74" s="311">
        <v>881</v>
      </c>
      <c r="AB74" s="304">
        <v>81.877323420074362</v>
      </c>
      <c r="AC74" s="311">
        <v>195</v>
      </c>
      <c r="AD74" s="312">
        <v>18.122676579925649</v>
      </c>
      <c r="AE74" s="311">
        <v>222</v>
      </c>
      <c r="AF74" s="304">
        <v>20.631970260223049</v>
      </c>
      <c r="AG74" s="309">
        <v>463</v>
      </c>
      <c r="AH74" s="304">
        <v>43.029739776951672</v>
      </c>
      <c r="AI74" s="309">
        <v>248</v>
      </c>
      <c r="AJ74" s="308">
        <v>23.048327137546469</v>
      </c>
      <c r="AK74" s="309">
        <v>142</v>
      </c>
      <c r="AL74" s="308">
        <v>13.197026022304833</v>
      </c>
      <c r="AM74" s="309">
        <v>0</v>
      </c>
      <c r="AN74" s="304">
        <v>0</v>
      </c>
      <c r="AO74" s="309">
        <v>1</v>
      </c>
      <c r="AP74" s="312">
        <v>9.2936802973977689E-2</v>
      </c>
      <c r="AQ74" s="605">
        <v>4079</v>
      </c>
      <c r="AR74" s="313">
        <v>1076</v>
      </c>
    </row>
    <row r="75" spans="1:44" ht="15">
      <c r="A75" s="339">
        <v>361</v>
      </c>
      <c r="B75" s="340" t="s">
        <v>131</v>
      </c>
      <c r="C75" s="303">
        <v>11830</v>
      </c>
      <c r="D75" s="304">
        <v>67.840348663837588</v>
      </c>
      <c r="E75" s="305">
        <v>4393</v>
      </c>
      <c r="F75" s="304">
        <v>25.192109186833349</v>
      </c>
      <c r="G75" s="305">
        <v>1145</v>
      </c>
      <c r="H75" s="304">
        <v>6.5661199678862259</v>
      </c>
      <c r="I75" s="305">
        <v>0</v>
      </c>
      <c r="J75" s="306">
        <v>0</v>
      </c>
      <c r="K75" s="305">
        <v>53</v>
      </c>
      <c r="L75" s="307">
        <v>0.30393393737813967</v>
      </c>
      <c r="M75" s="305">
        <v>17</v>
      </c>
      <c r="N75" s="307">
        <v>7.5174926270745387E-2</v>
      </c>
      <c r="O75" s="311">
        <v>9249</v>
      </c>
      <c r="P75" s="308">
        <v>53.039339373781402</v>
      </c>
      <c r="Q75" s="309">
        <v>8189</v>
      </c>
      <c r="R75" s="310">
        <v>46.960660626218605</v>
      </c>
      <c r="S75" s="311">
        <v>1188</v>
      </c>
      <c r="T75" s="308">
        <v>56.223379081874114</v>
      </c>
      <c r="U75" s="309">
        <v>925</v>
      </c>
      <c r="V75" s="312">
        <v>43.776620918125886</v>
      </c>
      <c r="W75" s="311">
        <v>5188</v>
      </c>
      <c r="X75" s="304">
        <v>29.751118247505449</v>
      </c>
      <c r="Y75" s="309">
        <v>12250</v>
      </c>
      <c r="Z75" s="312">
        <v>70.248881752494555</v>
      </c>
      <c r="AA75" s="311">
        <v>1772</v>
      </c>
      <c r="AB75" s="304">
        <v>83.861807856128721</v>
      </c>
      <c r="AC75" s="311">
        <v>341</v>
      </c>
      <c r="AD75" s="312">
        <v>16.138192143871276</v>
      </c>
      <c r="AE75" s="311">
        <v>572</v>
      </c>
      <c r="AF75" s="304">
        <v>27.070515854235683</v>
      </c>
      <c r="AG75" s="309">
        <v>922</v>
      </c>
      <c r="AH75" s="304">
        <v>43.634642688121154</v>
      </c>
      <c r="AI75" s="309">
        <v>353</v>
      </c>
      <c r="AJ75" s="308">
        <v>16.706105063890202</v>
      </c>
      <c r="AK75" s="309">
        <v>266</v>
      </c>
      <c r="AL75" s="308">
        <v>12.588736393752958</v>
      </c>
      <c r="AM75" s="309">
        <v>0</v>
      </c>
      <c r="AN75" s="304">
        <v>0</v>
      </c>
      <c r="AO75" s="309">
        <v>0</v>
      </c>
      <c r="AP75" s="312">
        <v>0</v>
      </c>
      <c r="AQ75" s="605">
        <v>17438</v>
      </c>
      <c r="AR75" s="313">
        <v>2113</v>
      </c>
    </row>
    <row r="76" spans="1:44" ht="15">
      <c r="A76" s="339">
        <v>647</v>
      </c>
      <c r="B76" s="340" t="s">
        <v>845</v>
      </c>
      <c r="C76" s="303">
        <v>1682</v>
      </c>
      <c r="D76" s="304">
        <v>37.237104272747402</v>
      </c>
      <c r="E76" s="305">
        <v>2495</v>
      </c>
      <c r="F76" s="304">
        <v>55.235775957493914</v>
      </c>
      <c r="G76" s="305">
        <v>301</v>
      </c>
      <c r="H76" s="304">
        <v>6.6637148549922518</v>
      </c>
      <c r="I76" s="305">
        <v>0</v>
      </c>
      <c r="J76" s="306">
        <v>0</v>
      </c>
      <c r="K76" s="305">
        <v>34</v>
      </c>
      <c r="L76" s="307">
        <v>0.752711976975869</v>
      </c>
      <c r="M76" s="305">
        <v>5</v>
      </c>
      <c r="N76" s="307">
        <v>8.936550491510277E-2</v>
      </c>
      <c r="O76" s="311">
        <v>2312</v>
      </c>
      <c r="P76" s="308">
        <v>51.184414434359091</v>
      </c>
      <c r="Q76" s="309">
        <v>2205</v>
      </c>
      <c r="R76" s="310">
        <v>48.815585565640909</v>
      </c>
      <c r="S76" s="311">
        <v>646</v>
      </c>
      <c r="T76" s="308">
        <v>53.699085619285128</v>
      </c>
      <c r="U76" s="309">
        <v>557</v>
      </c>
      <c r="V76" s="312">
        <v>46.300914380714879</v>
      </c>
      <c r="W76" s="311">
        <v>1718</v>
      </c>
      <c r="X76" s="304">
        <v>38.03409342483949</v>
      </c>
      <c r="Y76" s="309">
        <v>2799</v>
      </c>
      <c r="Z76" s="312">
        <v>61.965906575160503</v>
      </c>
      <c r="AA76" s="311">
        <v>959</v>
      </c>
      <c r="AB76" s="304">
        <v>79.717373233582705</v>
      </c>
      <c r="AC76" s="311">
        <v>244</v>
      </c>
      <c r="AD76" s="312">
        <v>20.282626766417287</v>
      </c>
      <c r="AE76" s="311">
        <v>293</v>
      </c>
      <c r="AF76" s="304">
        <v>24.355777223607646</v>
      </c>
      <c r="AG76" s="309">
        <v>470</v>
      </c>
      <c r="AH76" s="304">
        <v>39.068994181213633</v>
      </c>
      <c r="AI76" s="309">
        <v>264</v>
      </c>
      <c r="AJ76" s="308">
        <v>21.945137157107229</v>
      </c>
      <c r="AK76" s="309">
        <v>176</v>
      </c>
      <c r="AL76" s="308">
        <v>14.630091438071489</v>
      </c>
      <c r="AM76" s="309">
        <v>0</v>
      </c>
      <c r="AN76" s="304">
        <v>0</v>
      </c>
      <c r="AO76" s="309">
        <v>0</v>
      </c>
      <c r="AP76" s="312">
        <v>0</v>
      </c>
      <c r="AQ76" s="605">
        <v>4517</v>
      </c>
      <c r="AR76" s="313">
        <v>1203</v>
      </c>
    </row>
    <row r="77" spans="1:44" ht="15">
      <c r="A77" s="339">
        <v>658</v>
      </c>
      <c r="B77" s="340" t="s">
        <v>846</v>
      </c>
      <c r="C77" s="303">
        <v>452</v>
      </c>
      <c r="D77" s="304">
        <v>23.877443211833068</v>
      </c>
      <c r="E77" s="305">
        <v>1088</v>
      </c>
      <c r="F77" s="304">
        <v>57.47490755414686</v>
      </c>
      <c r="G77" s="305">
        <v>344</v>
      </c>
      <c r="H77" s="304">
        <v>18.172213417855257</v>
      </c>
      <c r="I77" s="305">
        <v>0</v>
      </c>
      <c r="J77" s="306">
        <v>0</v>
      </c>
      <c r="K77" s="305">
        <v>2</v>
      </c>
      <c r="L77" s="307">
        <v>0.10565240359218173</v>
      </c>
      <c r="M77" s="305">
        <v>7</v>
      </c>
      <c r="N77" s="307">
        <v>0.37960954446854661</v>
      </c>
      <c r="O77" s="311">
        <v>918</v>
      </c>
      <c r="P77" s="308">
        <v>48.494453248811411</v>
      </c>
      <c r="Q77" s="309">
        <v>975</v>
      </c>
      <c r="R77" s="310">
        <v>51.505546751188589</v>
      </c>
      <c r="S77" s="311">
        <v>521</v>
      </c>
      <c r="T77" s="308">
        <v>53.163265306122454</v>
      </c>
      <c r="U77" s="309">
        <v>459</v>
      </c>
      <c r="V77" s="312">
        <v>46.836734693877553</v>
      </c>
      <c r="W77" s="311">
        <v>1148</v>
      </c>
      <c r="X77" s="304">
        <v>60.644479661912307</v>
      </c>
      <c r="Y77" s="309">
        <v>745</v>
      </c>
      <c r="Z77" s="312">
        <v>39.355520338087693</v>
      </c>
      <c r="AA77" s="311">
        <v>779</v>
      </c>
      <c r="AB77" s="304">
        <v>79.489795918367349</v>
      </c>
      <c r="AC77" s="311">
        <v>201</v>
      </c>
      <c r="AD77" s="312">
        <v>20.510204081632651</v>
      </c>
      <c r="AE77" s="311">
        <v>158</v>
      </c>
      <c r="AF77" s="304">
        <v>16.122448979591837</v>
      </c>
      <c r="AG77" s="309">
        <v>350</v>
      </c>
      <c r="AH77" s="304">
        <v>35.714285714285715</v>
      </c>
      <c r="AI77" s="309">
        <v>301</v>
      </c>
      <c r="AJ77" s="308">
        <v>30.714285714285715</v>
      </c>
      <c r="AK77" s="309">
        <v>171</v>
      </c>
      <c r="AL77" s="308">
        <v>17.448979591836736</v>
      </c>
      <c r="AM77" s="309">
        <v>0</v>
      </c>
      <c r="AN77" s="304">
        <v>0</v>
      </c>
      <c r="AO77" s="309">
        <v>0</v>
      </c>
      <c r="AP77" s="312">
        <v>0</v>
      </c>
      <c r="AQ77" s="605">
        <v>1893</v>
      </c>
      <c r="AR77" s="313">
        <v>980</v>
      </c>
    </row>
    <row r="78" spans="1:44" ht="15">
      <c r="A78" s="339">
        <v>664</v>
      </c>
      <c r="B78" s="340" t="s">
        <v>847</v>
      </c>
      <c r="C78" s="303">
        <v>1485</v>
      </c>
      <c r="D78" s="304">
        <v>14.078498293515359</v>
      </c>
      <c r="E78" s="305">
        <v>5889</v>
      </c>
      <c r="F78" s="304">
        <v>55.830489192263933</v>
      </c>
      <c r="G78" s="305">
        <v>2958</v>
      </c>
      <c r="H78" s="304">
        <v>28.043230944254837</v>
      </c>
      <c r="I78" s="305">
        <v>5</v>
      </c>
      <c r="J78" s="306">
        <v>4.7402351156617367E-2</v>
      </c>
      <c r="K78" s="305">
        <v>185</v>
      </c>
      <c r="L78" s="307">
        <v>1.7538869927948424</v>
      </c>
      <c r="M78" s="305">
        <v>26</v>
      </c>
      <c r="N78" s="307">
        <v>0.24839973249259575</v>
      </c>
      <c r="O78" s="311">
        <v>5037</v>
      </c>
      <c r="P78" s="308">
        <v>47.753128555176339</v>
      </c>
      <c r="Q78" s="309">
        <v>5511</v>
      </c>
      <c r="R78" s="310">
        <v>52.246871444823661</v>
      </c>
      <c r="S78" s="311">
        <v>7478</v>
      </c>
      <c r="T78" s="308">
        <v>53.024179252641282</v>
      </c>
      <c r="U78" s="309">
        <v>6625</v>
      </c>
      <c r="V78" s="312">
        <v>46.975820747358718</v>
      </c>
      <c r="W78" s="311">
        <v>5689</v>
      </c>
      <c r="X78" s="304">
        <v>53.93439514599924</v>
      </c>
      <c r="Y78" s="309">
        <v>4859</v>
      </c>
      <c r="Z78" s="312">
        <v>46.06560485400076</v>
      </c>
      <c r="AA78" s="311">
        <v>10829</v>
      </c>
      <c r="AB78" s="304">
        <v>76.78508118839963</v>
      </c>
      <c r="AC78" s="311">
        <v>3274</v>
      </c>
      <c r="AD78" s="312">
        <v>23.21491881160037</v>
      </c>
      <c r="AE78" s="311">
        <v>2226</v>
      </c>
      <c r="AF78" s="304">
        <v>15.783875771112529</v>
      </c>
      <c r="AG78" s="309">
        <v>4981</v>
      </c>
      <c r="AH78" s="304">
        <v>35.318726512089626</v>
      </c>
      <c r="AI78" s="309">
        <v>4390</v>
      </c>
      <c r="AJ78" s="308">
        <v>31.12812876692902</v>
      </c>
      <c r="AK78" s="309">
        <v>2486</v>
      </c>
      <c r="AL78" s="308">
        <v>17.627455151386229</v>
      </c>
      <c r="AM78" s="309">
        <v>9</v>
      </c>
      <c r="AN78" s="304">
        <v>6.381620931716657E-2</v>
      </c>
      <c r="AO78" s="309">
        <v>11</v>
      </c>
      <c r="AP78" s="312">
        <v>7.799758916542579E-2</v>
      </c>
      <c r="AQ78" s="605">
        <v>10548</v>
      </c>
      <c r="AR78" s="313">
        <v>14103</v>
      </c>
    </row>
    <row r="79" spans="1:44" ht="15">
      <c r="A79" s="339">
        <v>686</v>
      </c>
      <c r="B79" s="340" t="s">
        <v>219</v>
      </c>
      <c r="C79" s="303">
        <v>2430</v>
      </c>
      <c r="D79" s="304">
        <v>13.602015113350127</v>
      </c>
      <c r="E79" s="305">
        <v>9681</v>
      </c>
      <c r="F79" s="304">
        <v>54.189756507136856</v>
      </c>
      <c r="G79" s="305">
        <v>5425</v>
      </c>
      <c r="H79" s="304">
        <v>30.36663867898125</v>
      </c>
      <c r="I79" s="305">
        <v>19</v>
      </c>
      <c r="J79" s="306">
        <v>0.1063532045899804</v>
      </c>
      <c r="K79" s="305">
        <v>258</v>
      </c>
      <c r="L79" s="307">
        <v>1.4441645675902604</v>
      </c>
      <c r="M79" s="305">
        <v>52</v>
      </c>
      <c r="N79" s="307">
        <v>0.26044615558826861</v>
      </c>
      <c r="O79" s="311">
        <v>8997</v>
      </c>
      <c r="P79" s="308">
        <v>50.361041141897566</v>
      </c>
      <c r="Q79" s="309">
        <v>8868</v>
      </c>
      <c r="R79" s="310">
        <v>49.638958858102434</v>
      </c>
      <c r="S79" s="311">
        <v>10743</v>
      </c>
      <c r="T79" s="308">
        <v>52.102429797759356</v>
      </c>
      <c r="U79" s="309">
        <v>9876</v>
      </c>
      <c r="V79" s="312">
        <v>47.897570202240651</v>
      </c>
      <c r="W79" s="311">
        <v>10128</v>
      </c>
      <c r="X79" s="304">
        <v>56.691855583543237</v>
      </c>
      <c r="Y79" s="309">
        <v>7737</v>
      </c>
      <c r="Z79" s="312">
        <v>43.308144416456756</v>
      </c>
      <c r="AA79" s="311">
        <v>17480</v>
      </c>
      <c r="AB79" s="304">
        <v>84.776177312187784</v>
      </c>
      <c r="AC79" s="311">
        <v>3139</v>
      </c>
      <c r="AD79" s="312">
        <v>15.223822687812211</v>
      </c>
      <c r="AE79" s="311">
        <v>3712</v>
      </c>
      <c r="AF79" s="304">
        <v>18.0028129395218</v>
      </c>
      <c r="AG79" s="309">
        <v>6826</v>
      </c>
      <c r="AH79" s="304">
        <v>33.105388234152969</v>
      </c>
      <c r="AI79" s="309">
        <v>6147</v>
      </c>
      <c r="AJ79" s="308">
        <v>29.812309035355739</v>
      </c>
      <c r="AK79" s="309">
        <v>3892</v>
      </c>
      <c r="AL79" s="308">
        <v>18.875794170425337</v>
      </c>
      <c r="AM79" s="309">
        <v>17</v>
      </c>
      <c r="AN79" s="304">
        <v>8.2448227363111692E-2</v>
      </c>
      <c r="AO79" s="309">
        <v>25</v>
      </c>
      <c r="AP79" s="312">
        <v>0.12124739318104662</v>
      </c>
      <c r="AQ79" s="605">
        <v>17865</v>
      </c>
      <c r="AR79" s="313">
        <v>20619</v>
      </c>
    </row>
    <row r="80" spans="1:44" ht="15">
      <c r="A80" s="339">
        <v>819</v>
      </c>
      <c r="B80" s="340" t="s">
        <v>240</v>
      </c>
      <c r="C80" s="303">
        <v>1723</v>
      </c>
      <c r="D80" s="304">
        <v>44.430118617844251</v>
      </c>
      <c r="E80" s="305">
        <v>1819</v>
      </c>
      <c r="F80" s="304">
        <v>46.905621454357913</v>
      </c>
      <c r="G80" s="305">
        <v>308</v>
      </c>
      <c r="H80" s="304">
        <v>7.9422382671480145</v>
      </c>
      <c r="I80" s="305">
        <v>0</v>
      </c>
      <c r="J80" s="306">
        <v>0</v>
      </c>
      <c r="K80" s="305">
        <v>24</v>
      </c>
      <c r="L80" s="307">
        <v>0.61887570912841672</v>
      </c>
      <c r="M80" s="305">
        <v>4</v>
      </c>
      <c r="N80" s="307">
        <v>7.8104660244727939E-2</v>
      </c>
      <c r="O80" s="311">
        <v>2098</v>
      </c>
      <c r="P80" s="308">
        <v>54.100051572975758</v>
      </c>
      <c r="Q80" s="309">
        <v>1780</v>
      </c>
      <c r="R80" s="310">
        <v>45.899948427024242</v>
      </c>
      <c r="S80" s="311">
        <v>443</v>
      </c>
      <c r="T80" s="308">
        <v>55.031055900621119</v>
      </c>
      <c r="U80" s="309">
        <v>362</v>
      </c>
      <c r="V80" s="312">
        <v>44.968944099378881</v>
      </c>
      <c r="W80" s="311">
        <v>1123</v>
      </c>
      <c r="X80" s="304">
        <v>28.95822588963383</v>
      </c>
      <c r="Y80" s="309">
        <v>2755</v>
      </c>
      <c r="Z80" s="312">
        <v>71.041774110366163</v>
      </c>
      <c r="AA80" s="311">
        <v>611</v>
      </c>
      <c r="AB80" s="304">
        <v>75.900621118012424</v>
      </c>
      <c r="AC80" s="311">
        <v>194</v>
      </c>
      <c r="AD80" s="312">
        <v>24.099378881987576</v>
      </c>
      <c r="AE80" s="311">
        <v>184</v>
      </c>
      <c r="AF80" s="304">
        <v>22.857142857142858</v>
      </c>
      <c r="AG80" s="309">
        <v>283</v>
      </c>
      <c r="AH80" s="304">
        <v>35.155279503105589</v>
      </c>
      <c r="AI80" s="309">
        <v>178</v>
      </c>
      <c r="AJ80" s="308">
        <v>22.111801242236027</v>
      </c>
      <c r="AK80" s="309">
        <v>160</v>
      </c>
      <c r="AL80" s="308">
        <v>19.875776397515526</v>
      </c>
      <c r="AM80" s="309">
        <v>0</v>
      </c>
      <c r="AN80" s="304">
        <v>0</v>
      </c>
      <c r="AO80" s="309">
        <v>0</v>
      </c>
      <c r="AP80" s="312">
        <v>0</v>
      </c>
      <c r="AQ80" s="605">
        <v>3878</v>
      </c>
      <c r="AR80" s="313">
        <v>805</v>
      </c>
    </row>
    <row r="81" spans="1:44" ht="15">
      <c r="A81" s="339">
        <v>854</v>
      </c>
      <c r="B81" s="340" t="s">
        <v>248</v>
      </c>
      <c r="C81" s="303">
        <v>6205</v>
      </c>
      <c r="D81" s="304">
        <v>46.219739292364991</v>
      </c>
      <c r="E81" s="305">
        <v>6941</v>
      </c>
      <c r="F81" s="304">
        <v>51.702048417132218</v>
      </c>
      <c r="G81" s="305">
        <v>243</v>
      </c>
      <c r="H81" s="304">
        <v>1.8100558659217878</v>
      </c>
      <c r="I81" s="305">
        <v>3</v>
      </c>
      <c r="J81" s="306">
        <v>2.23463687150838E-2</v>
      </c>
      <c r="K81" s="305">
        <v>32</v>
      </c>
      <c r="L81" s="307">
        <v>0.23836126629422721</v>
      </c>
      <c r="M81" s="305">
        <v>1</v>
      </c>
      <c r="N81" s="307">
        <v>0</v>
      </c>
      <c r="O81" s="311">
        <v>6889</v>
      </c>
      <c r="P81" s="308">
        <v>51.3147113594041</v>
      </c>
      <c r="Q81" s="309">
        <v>6536</v>
      </c>
      <c r="R81" s="310">
        <v>48.6852886405959</v>
      </c>
      <c r="S81" s="311">
        <v>627</v>
      </c>
      <c r="T81" s="308">
        <v>56.537421100090171</v>
      </c>
      <c r="U81" s="309">
        <v>482</v>
      </c>
      <c r="V81" s="312">
        <v>43.462578899909829</v>
      </c>
      <c r="W81" s="311">
        <v>3799</v>
      </c>
      <c r="X81" s="304">
        <v>28.297951582867785</v>
      </c>
      <c r="Y81" s="309">
        <v>9626</v>
      </c>
      <c r="Z81" s="312">
        <v>71.702048417132218</v>
      </c>
      <c r="AA81" s="311">
        <v>485</v>
      </c>
      <c r="AB81" s="304">
        <v>43.733092876465285</v>
      </c>
      <c r="AC81" s="311">
        <v>624</v>
      </c>
      <c r="AD81" s="312">
        <v>56.266907123534715</v>
      </c>
      <c r="AE81" s="311">
        <v>280</v>
      </c>
      <c r="AF81" s="304">
        <v>25.247971145175836</v>
      </c>
      <c r="AG81" s="309">
        <v>523</v>
      </c>
      <c r="AH81" s="304">
        <v>47.15960324616772</v>
      </c>
      <c r="AI81" s="309">
        <v>202</v>
      </c>
      <c r="AJ81" s="308">
        <v>18.214607754733994</v>
      </c>
      <c r="AK81" s="309">
        <v>104</v>
      </c>
      <c r="AL81" s="308">
        <v>9.377817853922453</v>
      </c>
      <c r="AM81" s="309">
        <v>0</v>
      </c>
      <c r="AN81" s="304">
        <v>0</v>
      </c>
      <c r="AO81" s="309">
        <v>0</v>
      </c>
      <c r="AP81" s="312">
        <v>0</v>
      </c>
      <c r="AQ81" s="605">
        <v>13425</v>
      </c>
      <c r="AR81" s="313">
        <v>1109</v>
      </c>
    </row>
    <row r="82" spans="1:44" ht="15">
      <c r="A82" s="339">
        <v>887</v>
      </c>
      <c r="B82" s="341" t="s">
        <v>261</v>
      </c>
      <c r="C82" s="303">
        <v>7701</v>
      </c>
      <c r="D82" s="304">
        <v>28.600609076728812</v>
      </c>
      <c r="E82" s="305">
        <v>14213</v>
      </c>
      <c r="F82" s="304">
        <v>52.785411869568442</v>
      </c>
      <c r="G82" s="305">
        <v>4790</v>
      </c>
      <c r="H82" s="304">
        <v>17.78949714031048</v>
      </c>
      <c r="I82" s="305">
        <v>2</v>
      </c>
      <c r="J82" s="306">
        <v>7.4277649855158581E-3</v>
      </c>
      <c r="K82" s="305">
        <v>178</v>
      </c>
      <c r="L82" s="307">
        <v>0.66107108371091139</v>
      </c>
      <c r="M82" s="305">
        <v>42</v>
      </c>
      <c r="N82" s="307">
        <v>0.14964459408903852</v>
      </c>
      <c r="O82" s="317">
        <v>13125</v>
      </c>
      <c r="P82" s="314">
        <v>48.744707717447824</v>
      </c>
      <c r="Q82" s="315">
        <v>13801</v>
      </c>
      <c r="R82" s="316">
        <v>51.255292282552176</v>
      </c>
      <c r="S82" s="317">
        <v>8140</v>
      </c>
      <c r="T82" s="314">
        <v>51.466868993424377</v>
      </c>
      <c r="U82" s="315">
        <v>7676</v>
      </c>
      <c r="V82" s="318">
        <v>48.533131006575623</v>
      </c>
      <c r="W82" s="317">
        <v>16864</v>
      </c>
      <c r="X82" s="319">
        <v>62.630914357869713</v>
      </c>
      <c r="Y82" s="315">
        <v>10062</v>
      </c>
      <c r="Z82" s="318">
        <v>37.369085642130287</v>
      </c>
      <c r="AA82" s="311">
        <v>14128</v>
      </c>
      <c r="AB82" s="304">
        <v>89.327263530601925</v>
      </c>
      <c r="AC82" s="311">
        <v>1688</v>
      </c>
      <c r="AD82" s="312">
        <v>10.672736469398078</v>
      </c>
      <c r="AE82" s="311">
        <v>3324</v>
      </c>
      <c r="AF82" s="304">
        <v>21.01669195751138</v>
      </c>
      <c r="AG82" s="309">
        <v>5326</v>
      </c>
      <c r="AH82" s="304">
        <v>33.674759736975211</v>
      </c>
      <c r="AI82" s="309">
        <v>4333</v>
      </c>
      <c r="AJ82" s="308">
        <v>27.396307536671728</v>
      </c>
      <c r="AK82" s="309">
        <v>2792</v>
      </c>
      <c r="AL82" s="308">
        <v>17.653009610520993</v>
      </c>
      <c r="AM82" s="309">
        <v>19</v>
      </c>
      <c r="AN82" s="304">
        <v>0.12013151239251392</v>
      </c>
      <c r="AO82" s="309">
        <v>22</v>
      </c>
      <c r="AP82" s="312">
        <v>0.139099645928174</v>
      </c>
      <c r="AQ82" s="606">
        <v>26926</v>
      </c>
      <c r="AR82" s="320">
        <v>15816</v>
      </c>
    </row>
    <row r="83" spans="1:44" ht="18.75" customHeight="1">
      <c r="A83" s="169"/>
      <c r="B83" s="184" t="s">
        <v>367</v>
      </c>
      <c r="C83" s="186">
        <v>124489</v>
      </c>
      <c r="D83" s="171">
        <v>44.750757594820676</v>
      </c>
      <c r="E83" s="170">
        <v>95935</v>
      </c>
      <c r="F83" s="171">
        <v>34.486291398108435</v>
      </c>
      <c r="G83" s="170">
        <v>51641</v>
      </c>
      <c r="H83" s="171">
        <v>18.563679304630405</v>
      </c>
      <c r="I83" s="170">
        <v>368</v>
      </c>
      <c r="J83" s="235">
        <v>0.13228701969566795</v>
      </c>
      <c r="K83" s="170">
        <v>5029</v>
      </c>
      <c r="L83" s="187">
        <v>1.8078027773084624</v>
      </c>
      <c r="M83" s="170">
        <v>721</v>
      </c>
      <c r="N83" s="187">
        <v>0.25216557176908322</v>
      </c>
      <c r="O83" s="186">
        <v>140082</v>
      </c>
      <c r="P83" s="172">
        <v>50.356060578827609</v>
      </c>
      <c r="Q83" s="170">
        <v>138101</v>
      </c>
      <c r="R83" s="190">
        <v>49.643939421172398</v>
      </c>
      <c r="S83" s="186">
        <v>203931</v>
      </c>
      <c r="T83" s="172">
        <v>49.792096492620217</v>
      </c>
      <c r="U83" s="170">
        <v>205634</v>
      </c>
      <c r="V83" s="192">
        <v>50.207903507379783</v>
      </c>
      <c r="W83" s="186">
        <v>155701</v>
      </c>
      <c r="X83" s="171">
        <v>55.970709928356513</v>
      </c>
      <c r="Y83" s="170">
        <v>122482</v>
      </c>
      <c r="Z83" s="192">
        <v>44.029290071643487</v>
      </c>
      <c r="AA83" s="186">
        <v>368481</v>
      </c>
      <c r="AB83" s="171">
        <v>89.968869410227924</v>
      </c>
      <c r="AC83" s="170">
        <v>41084</v>
      </c>
      <c r="AD83" s="192">
        <v>10.031130589772076</v>
      </c>
      <c r="AE83" s="186">
        <v>104554</v>
      </c>
      <c r="AF83" s="171">
        <v>25.528060259055341</v>
      </c>
      <c r="AG83" s="170">
        <v>135803</v>
      </c>
      <c r="AH83" s="171">
        <v>33.157862610330476</v>
      </c>
      <c r="AI83" s="170">
        <v>100611</v>
      </c>
      <c r="AJ83" s="172">
        <v>24.565331510260886</v>
      </c>
      <c r="AK83" s="170">
        <v>67391</v>
      </c>
      <c r="AL83" s="172">
        <v>16.454286865332733</v>
      </c>
      <c r="AM83" s="170">
        <v>469</v>
      </c>
      <c r="AN83" s="171">
        <v>0.11451173806355523</v>
      </c>
      <c r="AO83" s="170">
        <v>737</v>
      </c>
      <c r="AP83" s="192">
        <v>0.17994701695701537</v>
      </c>
      <c r="AQ83" s="607">
        <v>278183</v>
      </c>
      <c r="AR83" s="194">
        <v>409565</v>
      </c>
    </row>
    <row r="84" spans="1:44" ht="15">
      <c r="A84" s="339">
        <v>2</v>
      </c>
      <c r="B84" s="342" t="s">
        <v>8</v>
      </c>
      <c r="C84" s="303">
        <v>3292</v>
      </c>
      <c r="D84" s="304">
        <v>27.710437710437713</v>
      </c>
      <c r="E84" s="305">
        <v>6432</v>
      </c>
      <c r="F84" s="304">
        <v>54.141414141414145</v>
      </c>
      <c r="G84" s="305">
        <v>2094</v>
      </c>
      <c r="H84" s="304">
        <v>17.626262626262626</v>
      </c>
      <c r="I84" s="305">
        <v>3</v>
      </c>
      <c r="J84" s="306">
        <v>2.5252525252525252E-2</v>
      </c>
      <c r="K84" s="305">
        <v>46</v>
      </c>
      <c r="L84" s="307">
        <v>0.38720538720538722</v>
      </c>
      <c r="M84" s="305">
        <v>13</v>
      </c>
      <c r="N84" s="307">
        <v>9.2748735244519404E-2</v>
      </c>
      <c r="O84" s="324">
        <v>6040</v>
      </c>
      <c r="P84" s="321">
        <v>50.841750841750844</v>
      </c>
      <c r="Q84" s="322">
        <v>5840</v>
      </c>
      <c r="R84" s="323">
        <v>49.158249158249156</v>
      </c>
      <c r="S84" s="324">
        <v>1620</v>
      </c>
      <c r="T84" s="321">
        <v>55.233549266962157</v>
      </c>
      <c r="U84" s="322">
        <v>1313</v>
      </c>
      <c r="V84" s="325">
        <v>44.766450733037843</v>
      </c>
      <c r="W84" s="324">
        <v>3955</v>
      </c>
      <c r="X84" s="326">
        <v>33.291245791245792</v>
      </c>
      <c r="Y84" s="322">
        <v>7925</v>
      </c>
      <c r="Z84" s="325">
        <v>66.7087542087542</v>
      </c>
      <c r="AA84" s="311">
        <v>2089</v>
      </c>
      <c r="AB84" s="304">
        <v>71.224002727582686</v>
      </c>
      <c r="AC84" s="311">
        <v>844</v>
      </c>
      <c r="AD84" s="312">
        <v>28.775997272417321</v>
      </c>
      <c r="AE84" s="311">
        <v>615</v>
      </c>
      <c r="AF84" s="304">
        <v>20.968291851346741</v>
      </c>
      <c r="AG84" s="309">
        <v>1214</v>
      </c>
      <c r="AH84" s="304">
        <v>41.391067166723488</v>
      </c>
      <c r="AI84" s="309">
        <v>697</v>
      </c>
      <c r="AJ84" s="308">
        <v>23.764064098192978</v>
      </c>
      <c r="AK84" s="309">
        <v>403</v>
      </c>
      <c r="AL84" s="308">
        <v>13.74019774974429</v>
      </c>
      <c r="AM84" s="309">
        <v>1</v>
      </c>
      <c r="AN84" s="304">
        <v>3.4094783498124788E-2</v>
      </c>
      <c r="AO84" s="309">
        <v>3</v>
      </c>
      <c r="AP84" s="312">
        <v>0.10228435049437436</v>
      </c>
      <c r="AQ84" s="608">
        <v>11880</v>
      </c>
      <c r="AR84" s="327">
        <v>2933</v>
      </c>
    </row>
    <row r="85" spans="1:44" ht="15">
      <c r="A85" s="339">
        <v>21</v>
      </c>
      <c r="B85" s="340" t="s">
        <v>12</v>
      </c>
      <c r="C85" s="303">
        <v>2386</v>
      </c>
      <c r="D85" s="304">
        <v>80.77183480027081</v>
      </c>
      <c r="E85" s="305">
        <v>397</v>
      </c>
      <c r="F85" s="304">
        <v>13.439404197698037</v>
      </c>
      <c r="G85" s="305">
        <v>146</v>
      </c>
      <c r="H85" s="304">
        <v>4.9424509140148949</v>
      </c>
      <c r="I85" s="305">
        <v>0</v>
      </c>
      <c r="J85" s="306">
        <v>0</v>
      </c>
      <c r="K85" s="305">
        <v>20</v>
      </c>
      <c r="L85" s="307">
        <v>0.67704807041299941</v>
      </c>
      <c r="M85" s="305">
        <v>5</v>
      </c>
      <c r="N85" s="307">
        <v>0.23858214042263123</v>
      </c>
      <c r="O85" s="311">
        <v>1489</v>
      </c>
      <c r="P85" s="308">
        <v>50.406228842247799</v>
      </c>
      <c r="Q85" s="309">
        <v>1465</v>
      </c>
      <c r="R85" s="310">
        <v>49.593771157752201</v>
      </c>
      <c r="S85" s="311">
        <v>259</v>
      </c>
      <c r="T85" s="308">
        <v>55.939524838012957</v>
      </c>
      <c r="U85" s="309">
        <v>204</v>
      </c>
      <c r="V85" s="312">
        <v>44.060475161987043</v>
      </c>
      <c r="W85" s="311">
        <v>1405</v>
      </c>
      <c r="X85" s="304">
        <v>47.562626946513205</v>
      </c>
      <c r="Y85" s="309">
        <v>1549</v>
      </c>
      <c r="Z85" s="312">
        <v>52.437373053486802</v>
      </c>
      <c r="AA85" s="311">
        <v>399</v>
      </c>
      <c r="AB85" s="304">
        <v>86.177105831533467</v>
      </c>
      <c r="AC85" s="311">
        <v>64</v>
      </c>
      <c r="AD85" s="312">
        <v>13.822894168466524</v>
      </c>
      <c r="AE85" s="311">
        <v>112</v>
      </c>
      <c r="AF85" s="304">
        <v>24.190064794816415</v>
      </c>
      <c r="AG85" s="309">
        <v>178</v>
      </c>
      <c r="AH85" s="304">
        <v>38.444924406047512</v>
      </c>
      <c r="AI85" s="309">
        <v>92</v>
      </c>
      <c r="AJ85" s="308">
        <v>19.870410367170628</v>
      </c>
      <c r="AK85" s="309">
        <v>81</v>
      </c>
      <c r="AL85" s="308">
        <v>17.494600431965441</v>
      </c>
      <c r="AM85" s="309">
        <v>0</v>
      </c>
      <c r="AN85" s="304">
        <v>0</v>
      </c>
      <c r="AO85" s="309">
        <v>0</v>
      </c>
      <c r="AP85" s="312">
        <v>0</v>
      </c>
      <c r="AQ85" s="605">
        <v>2954</v>
      </c>
      <c r="AR85" s="313">
        <v>463</v>
      </c>
    </row>
    <row r="86" spans="1:44" ht="15">
      <c r="A86" s="339">
        <v>55</v>
      </c>
      <c r="B86" s="340" t="s">
        <v>848</v>
      </c>
      <c r="C86" s="303">
        <v>5423</v>
      </c>
      <c r="D86" s="304">
        <v>82.629894865153133</v>
      </c>
      <c r="E86" s="305">
        <v>1028</v>
      </c>
      <c r="F86" s="304">
        <v>15.663568490019808</v>
      </c>
      <c r="G86" s="305">
        <v>75</v>
      </c>
      <c r="H86" s="304">
        <v>1.1427700746609781</v>
      </c>
      <c r="I86" s="305">
        <v>0</v>
      </c>
      <c r="J86" s="306">
        <v>0</v>
      </c>
      <c r="K86" s="305">
        <v>34</v>
      </c>
      <c r="L86" s="307">
        <v>0.51805576717964341</v>
      </c>
      <c r="M86" s="305">
        <v>3</v>
      </c>
      <c r="N86" s="307">
        <v>3.0627871362940276E-2</v>
      </c>
      <c r="O86" s="311">
        <v>3400</v>
      </c>
      <c r="P86" s="308">
        <v>51.805576717964342</v>
      </c>
      <c r="Q86" s="309">
        <v>3163</v>
      </c>
      <c r="R86" s="310">
        <v>48.19442328203565</v>
      </c>
      <c r="S86" s="311">
        <v>274</v>
      </c>
      <c r="T86" s="308">
        <v>58.422174840085283</v>
      </c>
      <c r="U86" s="309">
        <v>195</v>
      </c>
      <c r="V86" s="312">
        <v>41.57782515991471</v>
      </c>
      <c r="W86" s="311">
        <v>2512</v>
      </c>
      <c r="X86" s="304">
        <v>38.275179033978361</v>
      </c>
      <c r="Y86" s="309">
        <v>4051</v>
      </c>
      <c r="Z86" s="312">
        <v>61.724820966021632</v>
      </c>
      <c r="AA86" s="311">
        <v>339</v>
      </c>
      <c r="AB86" s="304">
        <v>72.281449893390189</v>
      </c>
      <c r="AC86" s="311">
        <v>130</v>
      </c>
      <c r="AD86" s="312">
        <v>27.718550106609808</v>
      </c>
      <c r="AE86" s="311">
        <v>109</v>
      </c>
      <c r="AF86" s="304">
        <v>23.240938166311302</v>
      </c>
      <c r="AG86" s="309">
        <v>197</v>
      </c>
      <c r="AH86" s="304">
        <v>42.004264392324089</v>
      </c>
      <c r="AI86" s="309">
        <v>86</v>
      </c>
      <c r="AJ86" s="308">
        <v>18.336886993603414</v>
      </c>
      <c r="AK86" s="309">
        <v>77</v>
      </c>
      <c r="AL86" s="308">
        <v>16.417910447761194</v>
      </c>
      <c r="AM86" s="309">
        <v>0</v>
      </c>
      <c r="AN86" s="304">
        <v>0</v>
      </c>
      <c r="AO86" s="309">
        <v>0</v>
      </c>
      <c r="AP86" s="312">
        <v>0</v>
      </c>
      <c r="AQ86" s="605">
        <v>6563</v>
      </c>
      <c r="AR86" s="313">
        <v>469</v>
      </c>
    </row>
    <row r="87" spans="1:44" ht="15">
      <c r="A87" s="339">
        <v>148</v>
      </c>
      <c r="B87" s="340" t="s">
        <v>73</v>
      </c>
      <c r="C87" s="303">
        <v>5801</v>
      </c>
      <c r="D87" s="304">
        <v>31.831650570676029</v>
      </c>
      <c r="E87" s="305">
        <v>6689</v>
      </c>
      <c r="F87" s="304">
        <v>36.704345917471464</v>
      </c>
      <c r="G87" s="305">
        <v>5205</v>
      </c>
      <c r="H87" s="304">
        <v>28.561237928007021</v>
      </c>
      <c r="I87" s="305">
        <v>28</v>
      </c>
      <c r="J87" s="306">
        <v>0.15364354697102722</v>
      </c>
      <c r="K87" s="305">
        <v>440</v>
      </c>
      <c r="L87" s="307">
        <v>2.4143985952589992</v>
      </c>
      <c r="M87" s="305">
        <v>61</v>
      </c>
      <c r="N87" s="307">
        <v>0.3295537060827794</v>
      </c>
      <c r="O87" s="311">
        <v>9212</v>
      </c>
      <c r="P87" s="308">
        <v>50.548726953467963</v>
      </c>
      <c r="Q87" s="309">
        <v>9012</v>
      </c>
      <c r="R87" s="310">
        <v>49.451273046532044</v>
      </c>
      <c r="S87" s="311">
        <v>17840</v>
      </c>
      <c r="T87" s="308">
        <v>49.501928466383639</v>
      </c>
      <c r="U87" s="309">
        <v>18199</v>
      </c>
      <c r="V87" s="312">
        <v>50.498071533616361</v>
      </c>
      <c r="W87" s="311">
        <v>10999</v>
      </c>
      <c r="X87" s="304">
        <v>60.354477611940297</v>
      </c>
      <c r="Y87" s="309">
        <v>7225</v>
      </c>
      <c r="Z87" s="312">
        <v>39.645522388059703</v>
      </c>
      <c r="AA87" s="311">
        <v>30647</v>
      </c>
      <c r="AB87" s="304">
        <v>85.038430589084044</v>
      </c>
      <c r="AC87" s="311">
        <v>5392</v>
      </c>
      <c r="AD87" s="312">
        <v>14.961569410915951</v>
      </c>
      <c r="AE87" s="311">
        <v>8631</v>
      </c>
      <c r="AF87" s="304">
        <v>23.949055190210604</v>
      </c>
      <c r="AG87" s="309">
        <v>11816</v>
      </c>
      <c r="AH87" s="304">
        <v>32.786703293654099</v>
      </c>
      <c r="AI87" s="309">
        <v>9541</v>
      </c>
      <c r="AJ87" s="308">
        <v>26.474097505480177</v>
      </c>
      <c r="AK87" s="309">
        <v>5977</v>
      </c>
      <c r="AL87" s="308">
        <v>16.58481089930353</v>
      </c>
      <c r="AM87" s="309">
        <v>27</v>
      </c>
      <c r="AN87" s="304">
        <v>7.4918837925580628E-2</v>
      </c>
      <c r="AO87" s="309">
        <v>47</v>
      </c>
      <c r="AP87" s="312">
        <v>0.1304142734260107</v>
      </c>
      <c r="AQ87" s="605">
        <v>18224</v>
      </c>
      <c r="AR87" s="313">
        <v>36039</v>
      </c>
    </row>
    <row r="88" spans="1:44" ht="15">
      <c r="A88" s="339">
        <v>197</v>
      </c>
      <c r="B88" s="340" t="s">
        <v>84</v>
      </c>
      <c r="C88" s="303">
        <v>9368</v>
      </c>
      <c r="D88" s="304">
        <v>81.298273019179035</v>
      </c>
      <c r="E88" s="305">
        <v>1799</v>
      </c>
      <c r="F88" s="304">
        <v>15.61225375336284</v>
      </c>
      <c r="G88" s="305">
        <v>282</v>
      </c>
      <c r="H88" s="304">
        <v>2.4472793543348086</v>
      </c>
      <c r="I88" s="305">
        <v>1</v>
      </c>
      <c r="J88" s="306">
        <v>8.6782955827475489E-3</v>
      </c>
      <c r="K88" s="305">
        <v>67</v>
      </c>
      <c r="L88" s="307">
        <v>0.58144580404408575</v>
      </c>
      <c r="M88" s="305">
        <v>6</v>
      </c>
      <c r="N88" s="307">
        <v>5.2160306007128579E-2</v>
      </c>
      <c r="O88" s="311">
        <v>5876</v>
      </c>
      <c r="P88" s="308">
        <v>50.993664844224597</v>
      </c>
      <c r="Q88" s="309">
        <v>5647</v>
      </c>
      <c r="R88" s="310">
        <v>49.006335155775403</v>
      </c>
      <c r="S88" s="311">
        <v>1328</v>
      </c>
      <c r="T88" s="308">
        <v>50.590476190476188</v>
      </c>
      <c r="U88" s="309">
        <v>1297</v>
      </c>
      <c r="V88" s="312">
        <v>49.409523809523812</v>
      </c>
      <c r="W88" s="311">
        <v>4320</v>
      </c>
      <c r="X88" s="304">
        <v>37.49023691746941</v>
      </c>
      <c r="Y88" s="309">
        <v>7203</v>
      </c>
      <c r="Z88" s="312">
        <v>62.50976308253059</v>
      </c>
      <c r="AA88" s="311">
        <v>2070</v>
      </c>
      <c r="AB88" s="304">
        <v>78.857142857142861</v>
      </c>
      <c r="AC88" s="311">
        <v>555</v>
      </c>
      <c r="AD88" s="312">
        <v>21.142857142857142</v>
      </c>
      <c r="AE88" s="311">
        <v>652</v>
      </c>
      <c r="AF88" s="304">
        <v>24.838095238095235</v>
      </c>
      <c r="AG88" s="309">
        <v>816</v>
      </c>
      <c r="AH88" s="304">
        <v>31.085714285714282</v>
      </c>
      <c r="AI88" s="309">
        <v>643</v>
      </c>
      <c r="AJ88" s="308">
        <v>24.495238095238093</v>
      </c>
      <c r="AK88" s="309">
        <v>511</v>
      </c>
      <c r="AL88" s="308">
        <v>19.466666666666665</v>
      </c>
      <c r="AM88" s="309">
        <v>2</v>
      </c>
      <c r="AN88" s="304">
        <v>7.6190476190476197E-2</v>
      </c>
      <c r="AO88" s="309">
        <v>1</v>
      </c>
      <c r="AP88" s="312">
        <v>3.8095238095238099E-2</v>
      </c>
      <c r="AQ88" s="605">
        <v>11523</v>
      </c>
      <c r="AR88" s="313">
        <v>2625</v>
      </c>
    </row>
    <row r="89" spans="1:44" ht="15">
      <c r="A89" s="339">
        <v>206</v>
      </c>
      <c r="B89" s="340" t="s">
        <v>86</v>
      </c>
      <c r="C89" s="303">
        <v>1101</v>
      </c>
      <c r="D89" s="304">
        <v>40.153172866520784</v>
      </c>
      <c r="E89" s="305">
        <v>1094</v>
      </c>
      <c r="F89" s="304">
        <v>39.897884755652804</v>
      </c>
      <c r="G89" s="305">
        <v>528</v>
      </c>
      <c r="H89" s="304">
        <v>19.25601750547046</v>
      </c>
      <c r="I89" s="305">
        <v>2</v>
      </c>
      <c r="J89" s="306">
        <v>7.2939460247994164E-2</v>
      </c>
      <c r="K89" s="305">
        <v>10</v>
      </c>
      <c r="L89" s="307">
        <v>0.36469730123997085</v>
      </c>
      <c r="M89" s="305">
        <v>7</v>
      </c>
      <c r="N89" s="307">
        <v>0.21913805697589481</v>
      </c>
      <c r="O89" s="311">
        <v>1394</v>
      </c>
      <c r="P89" s="308">
        <v>50.838803792851927</v>
      </c>
      <c r="Q89" s="309">
        <v>1348</v>
      </c>
      <c r="R89" s="310">
        <v>49.161196207148066</v>
      </c>
      <c r="S89" s="311">
        <v>355</v>
      </c>
      <c r="T89" s="308">
        <v>54.868624420401858</v>
      </c>
      <c r="U89" s="309">
        <v>292</v>
      </c>
      <c r="V89" s="312">
        <v>45.131375579598142</v>
      </c>
      <c r="W89" s="311">
        <v>857</v>
      </c>
      <c r="X89" s="304">
        <v>31.2545587162655</v>
      </c>
      <c r="Y89" s="309">
        <v>1885</v>
      </c>
      <c r="Z89" s="312">
        <v>68.745441283734493</v>
      </c>
      <c r="AA89" s="311">
        <v>489</v>
      </c>
      <c r="AB89" s="304">
        <v>75.579598145285928</v>
      </c>
      <c r="AC89" s="311">
        <v>158</v>
      </c>
      <c r="AD89" s="312">
        <v>24.420401854714065</v>
      </c>
      <c r="AE89" s="311">
        <v>124</v>
      </c>
      <c r="AF89" s="304">
        <v>19.165378670788254</v>
      </c>
      <c r="AG89" s="309">
        <v>251</v>
      </c>
      <c r="AH89" s="304">
        <v>38.794435857805254</v>
      </c>
      <c r="AI89" s="309">
        <v>168</v>
      </c>
      <c r="AJ89" s="308">
        <v>25.965996908809892</v>
      </c>
      <c r="AK89" s="309">
        <v>104</v>
      </c>
      <c r="AL89" s="308">
        <v>16.0741885625966</v>
      </c>
      <c r="AM89" s="309">
        <v>0</v>
      </c>
      <c r="AN89" s="304">
        <v>0</v>
      </c>
      <c r="AO89" s="309">
        <v>0</v>
      </c>
      <c r="AP89" s="312">
        <v>0</v>
      </c>
      <c r="AQ89" s="605">
        <v>2742</v>
      </c>
      <c r="AR89" s="313">
        <v>647</v>
      </c>
    </row>
    <row r="90" spans="1:44" ht="15">
      <c r="A90" s="339">
        <v>313</v>
      </c>
      <c r="B90" s="340" t="s">
        <v>849</v>
      </c>
      <c r="C90" s="303">
        <v>5756</v>
      </c>
      <c r="D90" s="304">
        <v>84.80919404744364</v>
      </c>
      <c r="E90" s="305">
        <v>768</v>
      </c>
      <c r="F90" s="304">
        <v>11.315750699867394</v>
      </c>
      <c r="G90" s="305">
        <v>193</v>
      </c>
      <c r="H90" s="304">
        <v>2.8436717253573005</v>
      </c>
      <c r="I90" s="305">
        <v>2</v>
      </c>
      <c r="J90" s="306">
        <v>2.9468100780904668E-2</v>
      </c>
      <c r="K90" s="305">
        <v>63</v>
      </c>
      <c r="L90" s="307">
        <v>0.92824517459849709</v>
      </c>
      <c r="M90" s="305">
        <v>5</v>
      </c>
      <c r="N90" s="307">
        <v>8.8287227781047667E-2</v>
      </c>
      <c r="O90" s="311">
        <v>3439</v>
      </c>
      <c r="P90" s="308">
        <v>50.67039929276558</v>
      </c>
      <c r="Q90" s="309">
        <v>3348</v>
      </c>
      <c r="R90" s="310">
        <v>49.32960070723442</v>
      </c>
      <c r="S90" s="311">
        <v>831</v>
      </c>
      <c r="T90" s="308">
        <v>51.233045622688046</v>
      </c>
      <c r="U90" s="309">
        <v>791</v>
      </c>
      <c r="V90" s="312">
        <v>48.766954377311961</v>
      </c>
      <c r="W90" s="311">
        <v>3133</v>
      </c>
      <c r="X90" s="304">
        <v>46.161779873287166</v>
      </c>
      <c r="Y90" s="309">
        <v>3654</v>
      </c>
      <c r="Z90" s="312">
        <v>53.838220126712834</v>
      </c>
      <c r="AA90" s="311">
        <v>1345</v>
      </c>
      <c r="AB90" s="304">
        <v>82.922318125770659</v>
      </c>
      <c r="AC90" s="311">
        <v>277</v>
      </c>
      <c r="AD90" s="312">
        <v>17.077681874229349</v>
      </c>
      <c r="AE90" s="311">
        <v>360</v>
      </c>
      <c r="AF90" s="304">
        <v>22.19482120838471</v>
      </c>
      <c r="AG90" s="309">
        <v>546</v>
      </c>
      <c r="AH90" s="304">
        <v>33.662145499383477</v>
      </c>
      <c r="AI90" s="309">
        <v>431</v>
      </c>
      <c r="AJ90" s="308">
        <v>26.572133168927248</v>
      </c>
      <c r="AK90" s="309">
        <v>285</v>
      </c>
      <c r="AL90" s="308">
        <v>17.570900123304561</v>
      </c>
      <c r="AM90" s="309">
        <v>0</v>
      </c>
      <c r="AN90" s="304">
        <v>0</v>
      </c>
      <c r="AO90" s="309">
        <v>0</v>
      </c>
      <c r="AP90" s="312">
        <v>0</v>
      </c>
      <c r="AQ90" s="605">
        <v>6787</v>
      </c>
      <c r="AR90" s="313">
        <v>1622</v>
      </c>
    </row>
    <row r="91" spans="1:44" ht="15">
      <c r="A91" s="339">
        <v>318</v>
      </c>
      <c r="B91" s="340" t="s">
        <v>120</v>
      </c>
      <c r="C91" s="303">
        <v>3071</v>
      </c>
      <c r="D91" s="304">
        <v>20.51573251386198</v>
      </c>
      <c r="E91" s="305">
        <v>6311</v>
      </c>
      <c r="F91" s="304">
        <v>42.160464960919228</v>
      </c>
      <c r="G91" s="305">
        <v>5153</v>
      </c>
      <c r="H91" s="304">
        <v>34.424477252989512</v>
      </c>
      <c r="I91" s="305">
        <v>91</v>
      </c>
      <c r="J91" s="306">
        <v>0.60792304095129934</v>
      </c>
      <c r="K91" s="305">
        <v>285</v>
      </c>
      <c r="L91" s="307">
        <v>1.9039347985837396</v>
      </c>
      <c r="M91" s="305">
        <v>58</v>
      </c>
      <c r="N91" s="307">
        <v>0.33974315417544337</v>
      </c>
      <c r="O91" s="311">
        <v>7572</v>
      </c>
      <c r="P91" s="308">
        <v>50.584541385530088</v>
      </c>
      <c r="Q91" s="309">
        <v>7397</v>
      </c>
      <c r="R91" s="310">
        <v>49.415458614469905</v>
      </c>
      <c r="S91" s="311">
        <v>16345</v>
      </c>
      <c r="T91" s="308">
        <v>50.071990932205992</v>
      </c>
      <c r="U91" s="309">
        <v>16298</v>
      </c>
      <c r="V91" s="312">
        <v>49.928009067794015</v>
      </c>
      <c r="W91" s="311">
        <v>8327</v>
      </c>
      <c r="X91" s="304">
        <v>55.628298483532632</v>
      </c>
      <c r="Y91" s="309">
        <v>6642</v>
      </c>
      <c r="Z91" s="312">
        <v>44.371701516467368</v>
      </c>
      <c r="AA91" s="311">
        <v>28063</v>
      </c>
      <c r="AB91" s="304">
        <v>85.969426829641876</v>
      </c>
      <c r="AC91" s="311">
        <v>4580</v>
      </c>
      <c r="AD91" s="312">
        <v>14.030573170358116</v>
      </c>
      <c r="AE91" s="311">
        <v>8209</v>
      </c>
      <c r="AF91" s="304">
        <v>25.147811169316547</v>
      </c>
      <c r="AG91" s="309">
        <v>10856</v>
      </c>
      <c r="AH91" s="304">
        <v>33.25674723524186</v>
      </c>
      <c r="AI91" s="309">
        <v>8049</v>
      </c>
      <c r="AJ91" s="308">
        <v>24.65766014153111</v>
      </c>
      <c r="AK91" s="309">
        <v>5439</v>
      </c>
      <c r="AL91" s="308">
        <v>16.662071500781177</v>
      </c>
      <c r="AM91" s="309">
        <v>40</v>
      </c>
      <c r="AN91" s="304">
        <v>0.1225377569463591</v>
      </c>
      <c r="AO91" s="309">
        <v>50</v>
      </c>
      <c r="AP91" s="312">
        <v>0.15317219618294886</v>
      </c>
      <c r="AQ91" s="605">
        <v>14969</v>
      </c>
      <c r="AR91" s="313">
        <v>32643</v>
      </c>
    </row>
    <row r="92" spans="1:44" ht="15">
      <c r="A92" s="339">
        <v>321</v>
      </c>
      <c r="B92" s="340" t="s">
        <v>122</v>
      </c>
      <c r="C92" s="303">
        <v>1548</v>
      </c>
      <c r="D92" s="304">
        <v>39.682132786465004</v>
      </c>
      <c r="E92" s="305">
        <v>1218</v>
      </c>
      <c r="F92" s="304">
        <v>31.222763394001539</v>
      </c>
      <c r="G92" s="305">
        <v>971</v>
      </c>
      <c r="H92" s="304">
        <v>24.891053576006154</v>
      </c>
      <c r="I92" s="305">
        <v>1</v>
      </c>
      <c r="J92" s="306">
        <v>2.5634452704434759E-2</v>
      </c>
      <c r="K92" s="305">
        <v>153</v>
      </c>
      <c r="L92" s="307">
        <v>3.9220712637785184</v>
      </c>
      <c r="M92" s="305">
        <v>10</v>
      </c>
      <c r="N92" s="307">
        <v>0.25833118057349524</v>
      </c>
      <c r="O92" s="311">
        <v>1927</v>
      </c>
      <c r="P92" s="308">
        <v>49.397590361445779</v>
      </c>
      <c r="Q92" s="309">
        <v>1974</v>
      </c>
      <c r="R92" s="310">
        <v>50.602409638554214</v>
      </c>
      <c r="S92" s="311">
        <v>1301</v>
      </c>
      <c r="T92" s="308">
        <v>50.309358081979894</v>
      </c>
      <c r="U92" s="309">
        <v>1285</v>
      </c>
      <c r="V92" s="312">
        <v>49.690641918020106</v>
      </c>
      <c r="W92" s="311">
        <v>2801</v>
      </c>
      <c r="X92" s="304">
        <v>71.802102025121755</v>
      </c>
      <c r="Y92" s="309">
        <v>1100</v>
      </c>
      <c r="Z92" s="312">
        <v>28.197897974878238</v>
      </c>
      <c r="AA92" s="311">
        <v>2222</v>
      </c>
      <c r="AB92" s="304">
        <v>85.92420726991493</v>
      </c>
      <c r="AC92" s="311">
        <v>364</v>
      </c>
      <c r="AD92" s="312">
        <v>14.075792730085073</v>
      </c>
      <c r="AE92" s="311">
        <v>641</v>
      </c>
      <c r="AF92" s="304">
        <v>24.787316318638826</v>
      </c>
      <c r="AG92" s="309">
        <v>831</v>
      </c>
      <c r="AH92" s="304">
        <v>32.134570765661252</v>
      </c>
      <c r="AI92" s="309">
        <v>639</v>
      </c>
      <c r="AJ92" s="308">
        <v>24.709976798143853</v>
      </c>
      <c r="AK92" s="309">
        <v>464</v>
      </c>
      <c r="AL92" s="308">
        <v>17.942768754833722</v>
      </c>
      <c r="AM92" s="309">
        <v>5</v>
      </c>
      <c r="AN92" s="304">
        <v>0.19334880123743234</v>
      </c>
      <c r="AO92" s="309">
        <v>6</v>
      </c>
      <c r="AP92" s="312">
        <v>0.23201856148491878</v>
      </c>
      <c r="AQ92" s="605">
        <v>3901</v>
      </c>
      <c r="AR92" s="313">
        <v>2586</v>
      </c>
    </row>
    <row r="93" spans="1:44" ht="15">
      <c r="A93" s="339">
        <v>376</v>
      </c>
      <c r="B93" s="340" t="s">
        <v>850</v>
      </c>
      <c r="C93" s="303">
        <v>4374</v>
      </c>
      <c r="D93" s="304">
        <v>28.393378773125612</v>
      </c>
      <c r="E93" s="305">
        <v>6187</v>
      </c>
      <c r="F93" s="304">
        <v>40.162284972411555</v>
      </c>
      <c r="G93" s="305">
        <v>4490</v>
      </c>
      <c r="H93" s="304">
        <v>29.14638104511522</v>
      </c>
      <c r="I93" s="305">
        <v>26</v>
      </c>
      <c r="J93" s="306">
        <v>0.16877637130801687</v>
      </c>
      <c r="K93" s="305">
        <v>284</v>
      </c>
      <c r="L93" s="307">
        <v>1.8435572865952612</v>
      </c>
      <c r="M93" s="305">
        <v>44</v>
      </c>
      <c r="N93" s="307">
        <v>0.25769789877097926</v>
      </c>
      <c r="O93" s="311">
        <v>7762</v>
      </c>
      <c r="P93" s="308">
        <v>50.386238234339501</v>
      </c>
      <c r="Q93" s="309">
        <v>7643</v>
      </c>
      <c r="R93" s="310">
        <v>49.613761765660499</v>
      </c>
      <c r="S93" s="311">
        <v>30835</v>
      </c>
      <c r="T93" s="308">
        <v>49.492793168758624</v>
      </c>
      <c r="U93" s="309">
        <v>31467</v>
      </c>
      <c r="V93" s="312">
        <v>50.507206831241369</v>
      </c>
      <c r="W93" s="311">
        <v>12522</v>
      </c>
      <c r="X93" s="304">
        <v>81.285296981499513</v>
      </c>
      <c r="Y93" s="309">
        <v>2883</v>
      </c>
      <c r="Z93" s="312">
        <v>18.714703018500487</v>
      </c>
      <c r="AA93" s="311">
        <v>58749</v>
      </c>
      <c r="AB93" s="304">
        <v>94.29713331835255</v>
      </c>
      <c r="AC93" s="311">
        <v>3553</v>
      </c>
      <c r="AD93" s="312">
        <v>5.7028666816474596</v>
      </c>
      <c r="AE93" s="311">
        <v>16433</v>
      </c>
      <c r="AF93" s="304">
        <v>26.376360309460374</v>
      </c>
      <c r="AG93" s="309">
        <v>21091</v>
      </c>
      <c r="AH93" s="304">
        <v>33.852845815543645</v>
      </c>
      <c r="AI93" s="309">
        <v>14962</v>
      </c>
      <c r="AJ93" s="308">
        <v>24.015280408333599</v>
      </c>
      <c r="AK93" s="309">
        <v>9646</v>
      </c>
      <c r="AL93" s="308">
        <v>15.4826490321338</v>
      </c>
      <c r="AM93" s="309">
        <v>72</v>
      </c>
      <c r="AN93" s="304">
        <v>0.11556611344740136</v>
      </c>
      <c r="AO93" s="309">
        <v>98</v>
      </c>
      <c r="AP93" s="312">
        <v>0.15729832108118519</v>
      </c>
      <c r="AQ93" s="605">
        <v>15405</v>
      </c>
      <c r="AR93" s="313">
        <v>62302</v>
      </c>
    </row>
    <row r="94" spans="1:44" ht="15">
      <c r="A94" s="339">
        <v>400</v>
      </c>
      <c r="B94" s="340" t="s">
        <v>851</v>
      </c>
      <c r="C94" s="303">
        <v>4451</v>
      </c>
      <c r="D94" s="304">
        <v>44.483310013991606</v>
      </c>
      <c r="E94" s="305">
        <v>3345</v>
      </c>
      <c r="F94" s="304">
        <v>33.429942034779131</v>
      </c>
      <c r="G94" s="305">
        <v>2014</v>
      </c>
      <c r="H94" s="304">
        <v>20.127923246052369</v>
      </c>
      <c r="I94" s="305">
        <v>4</v>
      </c>
      <c r="J94" s="306">
        <v>3.9976014391365181E-2</v>
      </c>
      <c r="K94" s="305">
        <v>157</v>
      </c>
      <c r="L94" s="307">
        <v>1.5690585648610835</v>
      </c>
      <c r="M94" s="305">
        <v>35</v>
      </c>
      <c r="N94" s="307">
        <v>0.35663338088445079</v>
      </c>
      <c r="O94" s="311">
        <v>5127</v>
      </c>
      <c r="P94" s="308">
        <v>51.239256446132316</v>
      </c>
      <c r="Q94" s="309">
        <v>4879</v>
      </c>
      <c r="R94" s="310">
        <v>48.760743553867684</v>
      </c>
      <c r="S94" s="311">
        <v>5991</v>
      </c>
      <c r="T94" s="308">
        <v>50.591116365478804</v>
      </c>
      <c r="U94" s="309">
        <v>5851</v>
      </c>
      <c r="V94" s="312">
        <v>49.408883634521196</v>
      </c>
      <c r="W94" s="311">
        <v>5903</v>
      </c>
      <c r="X94" s="304">
        <v>58.994603238057167</v>
      </c>
      <c r="Y94" s="309">
        <v>4103</v>
      </c>
      <c r="Z94" s="312">
        <v>41.005396761942833</v>
      </c>
      <c r="AA94" s="311">
        <v>9565</v>
      </c>
      <c r="AB94" s="304">
        <v>80.77182908292518</v>
      </c>
      <c r="AC94" s="311">
        <v>2277</v>
      </c>
      <c r="AD94" s="312">
        <v>19.22817091707482</v>
      </c>
      <c r="AE94" s="311">
        <v>2680</v>
      </c>
      <c r="AF94" s="304">
        <v>22.631312278331364</v>
      </c>
      <c r="AG94" s="309">
        <v>3789</v>
      </c>
      <c r="AH94" s="304">
        <v>31.99628441141699</v>
      </c>
      <c r="AI94" s="309">
        <v>3161</v>
      </c>
      <c r="AJ94" s="308">
        <v>26.693126161121434</v>
      </c>
      <c r="AK94" s="309">
        <v>2181</v>
      </c>
      <c r="AL94" s="308">
        <v>18.41749704441817</v>
      </c>
      <c r="AM94" s="309">
        <v>10</v>
      </c>
      <c r="AN94" s="304">
        <v>8.4445195068400605E-2</v>
      </c>
      <c r="AO94" s="309">
        <v>21</v>
      </c>
      <c r="AP94" s="312">
        <v>0.17733490964364126</v>
      </c>
      <c r="AQ94" s="605">
        <v>10006</v>
      </c>
      <c r="AR94" s="313">
        <v>11842</v>
      </c>
    </row>
    <row r="95" spans="1:44" ht="15">
      <c r="A95" s="339">
        <v>440</v>
      </c>
      <c r="B95" s="340" t="s">
        <v>149</v>
      </c>
      <c r="C95" s="303">
        <v>8200</v>
      </c>
      <c r="D95" s="304">
        <v>33.472120173075353</v>
      </c>
      <c r="E95" s="305">
        <v>9291</v>
      </c>
      <c r="F95" s="304">
        <v>37.925544942444283</v>
      </c>
      <c r="G95" s="305">
        <v>5686</v>
      </c>
      <c r="H95" s="304">
        <v>23.210057963915421</v>
      </c>
      <c r="I95" s="305">
        <v>19</v>
      </c>
      <c r="J95" s="306">
        <v>7.7557351620540449E-2</v>
      </c>
      <c r="K95" s="305">
        <v>1051</v>
      </c>
      <c r="L95" s="307">
        <v>4.2901461343783165</v>
      </c>
      <c r="M95" s="305">
        <v>251</v>
      </c>
      <c r="N95" s="307">
        <v>1.0432190760059614</v>
      </c>
      <c r="O95" s="311">
        <v>12247</v>
      </c>
      <c r="P95" s="308">
        <v>49.991836068250464</v>
      </c>
      <c r="Q95" s="309">
        <v>12251</v>
      </c>
      <c r="R95" s="310">
        <v>50.008163931749529</v>
      </c>
      <c r="S95" s="311">
        <v>22248</v>
      </c>
      <c r="T95" s="308">
        <v>49.973045822102421</v>
      </c>
      <c r="U95" s="309">
        <v>22272</v>
      </c>
      <c r="V95" s="312">
        <v>50.026954177897579</v>
      </c>
      <c r="W95" s="311">
        <v>16245</v>
      </c>
      <c r="X95" s="304">
        <v>66.311535635562095</v>
      </c>
      <c r="Y95" s="309">
        <v>8253</v>
      </c>
      <c r="Z95" s="312">
        <v>33.688464364437912</v>
      </c>
      <c r="AA95" s="311">
        <v>41309</v>
      </c>
      <c r="AB95" s="304">
        <v>92.787511230907455</v>
      </c>
      <c r="AC95" s="311">
        <v>3211</v>
      </c>
      <c r="AD95" s="312">
        <v>7.212488769092543</v>
      </c>
      <c r="AE95" s="311">
        <v>10361</v>
      </c>
      <c r="AF95" s="304">
        <v>23.272686433063789</v>
      </c>
      <c r="AG95" s="309">
        <v>14038</v>
      </c>
      <c r="AH95" s="304">
        <v>31.531895777178796</v>
      </c>
      <c r="AI95" s="309">
        <v>11861</v>
      </c>
      <c r="AJ95" s="308">
        <v>26.641958670260557</v>
      </c>
      <c r="AK95" s="309">
        <v>8120</v>
      </c>
      <c r="AL95" s="308">
        <v>18.238993710691823</v>
      </c>
      <c r="AM95" s="309">
        <v>50</v>
      </c>
      <c r="AN95" s="304">
        <v>0.11230907457322552</v>
      </c>
      <c r="AO95" s="309">
        <v>90</v>
      </c>
      <c r="AP95" s="312">
        <v>0.20215633423180593</v>
      </c>
      <c r="AQ95" s="605">
        <v>24498</v>
      </c>
      <c r="AR95" s="313">
        <v>44520</v>
      </c>
    </row>
    <row r="96" spans="1:44" ht="15">
      <c r="A96" s="339">
        <v>483</v>
      </c>
      <c r="B96" s="340" t="s">
        <v>157</v>
      </c>
      <c r="C96" s="303">
        <v>6183</v>
      </c>
      <c r="D96" s="304">
        <v>77.374546364660247</v>
      </c>
      <c r="E96" s="305">
        <v>1548</v>
      </c>
      <c r="F96" s="304">
        <v>19.371793267425854</v>
      </c>
      <c r="G96" s="305">
        <v>226</v>
      </c>
      <c r="H96" s="304">
        <v>2.8281817044174695</v>
      </c>
      <c r="I96" s="305">
        <v>0</v>
      </c>
      <c r="J96" s="306">
        <v>0</v>
      </c>
      <c r="K96" s="305">
        <v>31</v>
      </c>
      <c r="L96" s="307">
        <v>0.38793642848204229</v>
      </c>
      <c r="M96" s="305">
        <v>3</v>
      </c>
      <c r="N96" s="307">
        <v>3.7612838515546636E-2</v>
      </c>
      <c r="O96" s="311">
        <v>4225</v>
      </c>
      <c r="P96" s="308">
        <v>52.871980978600931</v>
      </c>
      <c r="Q96" s="309">
        <v>3766</v>
      </c>
      <c r="R96" s="310">
        <v>47.128019021399076</v>
      </c>
      <c r="S96" s="311">
        <v>365</v>
      </c>
      <c r="T96" s="308">
        <v>53.834808259587021</v>
      </c>
      <c r="U96" s="309">
        <v>313</v>
      </c>
      <c r="V96" s="312">
        <v>46.165191740412979</v>
      </c>
      <c r="W96" s="311">
        <v>2403</v>
      </c>
      <c r="X96" s="304">
        <v>30.071330246527346</v>
      </c>
      <c r="Y96" s="309">
        <v>5588</v>
      </c>
      <c r="Z96" s="312">
        <v>69.928669753472661</v>
      </c>
      <c r="AA96" s="311">
        <v>523</v>
      </c>
      <c r="AB96" s="304">
        <v>77.138643067846616</v>
      </c>
      <c r="AC96" s="311">
        <v>155</v>
      </c>
      <c r="AD96" s="312">
        <v>22.861356932153392</v>
      </c>
      <c r="AE96" s="311">
        <v>162</v>
      </c>
      <c r="AF96" s="304">
        <v>23.893805309734514</v>
      </c>
      <c r="AG96" s="309">
        <v>241</v>
      </c>
      <c r="AH96" s="304">
        <v>35.545722713864308</v>
      </c>
      <c r="AI96" s="309">
        <v>151</v>
      </c>
      <c r="AJ96" s="308">
        <v>22.271386430678465</v>
      </c>
      <c r="AK96" s="309">
        <v>124</v>
      </c>
      <c r="AL96" s="308">
        <v>18.289085545722713</v>
      </c>
      <c r="AM96" s="309">
        <v>0</v>
      </c>
      <c r="AN96" s="304">
        <v>0</v>
      </c>
      <c r="AO96" s="309">
        <v>0</v>
      </c>
      <c r="AP96" s="312">
        <v>0</v>
      </c>
      <c r="AQ96" s="605">
        <v>7991</v>
      </c>
      <c r="AR96" s="313">
        <v>678</v>
      </c>
    </row>
    <row r="97" spans="1:44" ht="15">
      <c r="A97" s="339">
        <v>541</v>
      </c>
      <c r="B97" s="340" t="s">
        <v>852</v>
      </c>
      <c r="C97" s="303">
        <v>3469</v>
      </c>
      <c r="D97" s="304">
        <v>27.714308540385073</v>
      </c>
      <c r="E97" s="305">
        <v>6517</v>
      </c>
      <c r="F97" s="304">
        <v>52.065191339777904</v>
      </c>
      <c r="G97" s="305">
        <v>2380</v>
      </c>
      <c r="H97" s="304">
        <v>19.014140768554768</v>
      </c>
      <c r="I97" s="305">
        <v>9</v>
      </c>
      <c r="J97" s="306">
        <v>7.1902212990333156E-2</v>
      </c>
      <c r="K97" s="305">
        <v>140</v>
      </c>
      <c r="L97" s="307">
        <v>1.1184788687385157</v>
      </c>
      <c r="M97" s="305">
        <v>2</v>
      </c>
      <c r="N97" s="307">
        <v>8.0645161290322578E-3</v>
      </c>
      <c r="O97" s="311">
        <v>6069</v>
      </c>
      <c r="P97" s="308">
        <v>48.486058959814656</v>
      </c>
      <c r="Q97" s="309">
        <v>6448</v>
      </c>
      <c r="R97" s="310">
        <v>51.513941040185351</v>
      </c>
      <c r="S97" s="311">
        <v>2818</v>
      </c>
      <c r="T97" s="308">
        <v>50.249643366619111</v>
      </c>
      <c r="U97" s="309">
        <v>2790</v>
      </c>
      <c r="V97" s="312">
        <v>49.750356633380882</v>
      </c>
      <c r="W97" s="311">
        <v>6479</v>
      </c>
      <c r="X97" s="304">
        <v>51.761604218263159</v>
      </c>
      <c r="Y97" s="309">
        <v>6038</v>
      </c>
      <c r="Z97" s="312">
        <v>48.238395781736834</v>
      </c>
      <c r="AA97" s="311">
        <v>4607</v>
      </c>
      <c r="AB97" s="304">
        <v>82.150499286733236</v>
      </c>
      <c r="AC97" s="311">
        <v>1001</v>
      </c>
      <c r="AD97" s="312">
        <v>17.84950071326676</v>
      </c>
      <c r="AE97" s="311">
        <v>1292</v>
      </c>
      <c r="AF97" s="304">
        <v>23.038516405135521</v>
      </c>
      <c r="AG97" s="309">
        <v>1846</v>
      </c>
      <c r="AH97" s="304">
        <v>32.917261055634803</v>
      </c>
      <c r="AI97" s="309">
        <v>1492</v>
      </c>
      <c r="AJ97" s="308">
        <v>26.604850213980029</v>
      </c>
      <c r="AK97" s="309">
        <v>966</v>
      </c>
      <c r="AL97" s="308">
        <v>17.225392296718972</v>
      </c>
      <c r="AM97" s="309">
        <v>6</v>
      </c>
      <c r="AN97" s="304">
        <v>0.10699001426533523</v>
      </c>
      <c r="AO97" s="309">
        <v>6</v>
      </c>
      <c r="AP97" s="312">
        <v>0.10699001426533523</v>
      </c>
      <c r="AQ97" s="605">
        <v>12517</v>
      </c>
      <c r="AR97" s="313">
        <v>5608</v>
      </c>
    </row>
    <row r="98" spans="1:44" ht="15">
      <c r="A98" s="339">
        <v>607</v>
      </c>
      <c r="B98" s="340" t="s">
        <v>853</v>
      </c>
      <c r="C98" s="303">
        <v>964</v>
      </c>
      <c r="D98" s="304">
        <v>22.794986994561363</v>
      </c>
      <c r="E98" s="305">
        <v>1750</v>
      </c>
      <c r="F98" s="304">
        <v>41.380941120832347</v>
      </c>
      <c r="G98" s="305">
        <v>1377</v>
      </c>
      <c r="H98" s="304">
        <v>32.560889099077798</v>
      </c>
      <c r="I98" s="305">
        <v>16</v>
      </c>
      <c r="J98" s="306">
        <v>0.37834003310475289</v>
      </c>
      <c r="K98" s="305">
        <v>100</v>
      </c>
      <c r="L98" s="307">
        <v>2.3646252069047056</v>
      </c>
      <c r="M98" s="305">
        <v>22</v>
      </c>
      <c r="N98" s="307">
        <v>0.45772103107684897</v>
      </c>
      <c r="O98" s="311">
        <v>2111</v>
      </c>
      <c r="P98" s="308">
        <v>49.91723811775833</v>
      </c>
      <c r="Q98" s="309">
        <v>2118</v>
      </c>
      <c r="R98" s="310">
        <v>50.08276188224167</v>
      </c>
      <c r="S98" s="311">
        <v>6478</v>
      </c>
      <c r="T98" s="308">
        <v>48.578927634045741</v>
      </c>
      <c r="U98" s="309">
        <v>6857</v>
      </c>
      <c r="V98" s="312">
        <v>51.421072365954259</v>
      </c>
      <c r="W98" s="311">
        <v>2414</v>
      </c>
      <c r="X98" s="304">
        <v>57.082052494679594</v>
      </c>
      <c r="Y98" s="309">
        <v>1815</v>
      </c>
      <c r="Z98" s="312">
        <v>42.917947505320406</v>
      </c>
      <c r="AA98" s="311">
        <v>12020</v>
      </c>
      <c r="AB98" s="304">
        <v>90.138732658417695</v>
      </c>
      <c r="AC98" s="311">
        <v>1315</v>
      </c>
      <c r="AD98" s="312">
        <v>9.8612673415823018</v>
      </c>
      <c r="AE98" s="311">
        <v>3783</v>
      </c>
      <c r="AF98" s="304">
        <v>28.368953880764902</v>
      </c>
      <c r="AG98" s="309">
        <v>4652</v>
      </c>
      <c r="AH98" s="304">
        <v>34.885639295088119</v>
      </c>
      <c r="AI98" s="309">
        <v>3054</v>
      </c>
      <c r="AJ98" s="308">
        <v>22.902137232845895</v>
      </c>
      <c r="AK98" s="309">
        <v>1810</v>
      </c>
      <c r="AL98" s="308">
        <v>13.573303337082866</v>
      </c>
      <c r="AM98" s="309">
        <v>20</v>
      </c>
      <c r="AN98" s="304">
        <v>0.14998125234345708</v>
      </c>
      <c r="AO98" s="309">
        <v>16</v>
      </c>
      <c r="AP98" s="312">
        <v>0.11998500187476566</v>
      </c>
      <c r="AQ98" s="605">
        <v>4229</v>
      </c>
      <c r="AR98" s="313">
        <v>13335</v>
      </c>
    </row>
    <row r="99" spans="1:44" ht="15">
      <c r="A99" s="339">
        <v>615</v>
      </c>
      <c r="B99" s="340" t="s">
        <v>854</v>
      </c>
      <c r="C99" s="303">
        <v>9506</v>
      </c>
      <c r="D99" s="304">
        <v>27.12357691100522</v>
      </c>
      <c r="E99" s="305">
        <v>14401</v>
      </c>
      <c r="F99" s="304">
        <v>41.090535566524956</v>
      </c>
      <c r="G99" s="305">
        <v>9781</v>
      </c>
      <c r="H99" s="304">
        <v>27.908237509629924</v>
      </c>
      <c r="I99" s="305">
        <v>160</v>
      </c>
      <c r="J99" s="306">
        <v>0.45652980283619143</v>
      </c>
      <c r="K99" s="305">
        <v>1095</v>
      </c>
      <c r="L99" s="307">
        <v>3.1243758381601849</v>
      </c>
      <c r="M99" s="305">
        <v>104</v>
      </c>
      <c r="N99" s="307">
        <v>0.28932986527164856</v>
      </c>
      <c r="O99" s="311">
        <v>17496</v>
      </c>
      <c r="P99" s="308">
        <v>49.921533940137529</v>
      </c>
      <c r="Q99" s="309">
        <v>17551</v>
      </c>
      <c r="R99" s="310">
        <v>50.078466059862471</v>
      </c>
      <c r="S99" s="311">
        <v>77896</v>
      </c>
      <c r="T99" s="308">
        <v>49.320307207212913</v>
      </c>
      <c r="U99" s="309">
        <v>80043</v>
      </c>
      <c r="V99" s="312">
        <v>50.679692792787087</v>
      </c>
      <c r="W99" s="311">
        <v>27396</v>
      </c>
      <c r="X99" s="304">
        <v>78.169315490626872</v>
      </c>
      <c r="Y99" s="309">
        <v>7651</v>
      </c>
      <c r="Z99" s="312">
        <v>21.830684509373128</v>
      </c>
      <c r="AA99" s="311">
        <v>145583</v>
      </c>
      <c r="AB99" s="304">
        <v>92.176726457683031</v>
      </c>
      <c r="AC99" s="311">
        <v>12356</v>
      </c>
      <c r="AD99" s="312">
        <v>7.8232735423169704</v>
      </c>
      <c r="AE99" s="311">
        <v>42866</v>
      </c>
      <c r="AF99" s="304">
        <v>27.140858179423699</v>
      </c>
      <c r="AG99" s="309">
        <v>52495</v>
      </c>
      <c r="AH99" s="304">
        <v>33.237515749751481</v>
      </c>
      <c r="AI99" s="309">
        <v>36966</v>
      </c>
      <c r="AJ99" s="308">
        <v>23.405238731408961</v>
      </c>
      <c r="AK99" s="309">
        <v>25019</v>
      </c>
      <c r="AL99" s="308">
        <v>15.840925927098437</v>
      </c>
      <c r="AM99" s="309">
        <v>211</v>
      </c>
      <c r="AN99" s="304">
        <v>0.13359588195442545</v>
      </c>
      <c r="AO99" s="309">
        <v>382</v>
      </c>
      <c r="AP99" s="312">
        <v>0.24186553036298825</v>
      </c>
      <c r="AQ99" s="605">
        <v>35047</v>
      </c>
      <c r="AR99" s="313">
        <v>157939</v>
      </c>
    </row>
    <row r="100" spans="1:44" ht="15">
      <c r="A100" s="339">
        <v>649</v>
      </c>
      <c r="B100" s="340" t="s">
        <v>855</v>
      </c>
      <c r="C100" s="303">
        <v>8515</v>
      </c>
      <c r="D100" s="304">
        <v>80.987255088453495</v>
      </c>
      <c r="E100" s="305">
        <v>1446</v>
      </c>
      <c r="F100" s="304">
        <v>13.753091116606431</v>
      </c>
      <c r="G100" s="305">
        <v>448</v>
      </c>
      <c r="H100" s="304">
        <v>4.2609853528628499</v>
      </c>
      <c r="I100" s="305">
        <v>0</v>
      </c>
      <c r="J100" s="306">
        <v>0</v>
      </c>
      <c r="K100" s="305">
        <v>92</v>
      </c>
      <c r="L100" s="307">
        <v>0.87502377782004948</v>
      </c>
      <c r="M100" s="305">
        <v>13</v>
      </c>
      <c r="N100" s="307">
        <v>9.5419847328244267E-2</v>
      </c>
      <c r="O100" s="311">
        <v>5380</v>
      </c>
      <c r="P100" s="308">
        <v>51.169868746433323</v>
      </c>
      <c r="Q100" s="309">
        <v>5134</v>
      </c>
      <c r="R100" s="310">
        <v>48.83013125356667</v>
      </c>
      <c r="S100" s="311">
        <v>1185</v>
      </c>
      <c r="T100" s="308">
        <v>55.167597765363126</v>
      </c>
      <c r="U100" s="309">
        <v>963</v>
      </c>
      <c r="V100" s="312">
        <v>44.832402234636874</v>
      </c>
      <c r="W100" s="311">
        <v>5942</v>
      </c>
      <c r="X100" s="304">
        <v>56.515122693551454</v>
      </c>
      <c r="Y100" s="309">
        <v>4572</v>
      </c>
      <c r="Z100" s="312">
        <v>43.484877306448546</v>
      </c>
      <c r="AA100" s="311">
        <v>1670</v>
      </c>
      <c r="AB100" s="304">
        <v>77.746741154562386</v>
      </c>
      <c r="AC100" s="311">
        <v>478</v>
      </c>
      <c r="AD100" s="312">
        <v>22.253258845437614</v>
      </c>
      <c r="AE100" s="311">
        <v>396</v>
      </c>
      <c r="AF100" s="304">
        <v>18.435754189944134</v>
      </c>
      <c r="AG100" s="309">
        <v>827</v>
      </c>
      <c r="AH100" s="304">
        <v>38.500931098696462</v>
      </c>
      <c r="AI100" s="309">
        <v>567</v>
      </c>
      <c r="AJ100" s="308">
        <v>26.396648044692739</v>
      </c>
      <c r="AK100" s="309">
        <v>358</v>
      </c>
      <c r="AL100" s="308">
        <v>16.666666666666664</v>
      </c>
      <c r="AM100" s="309">
        <v>0</v>
      </c>
      <c r="AN100" s="304">
        <v>0</v>
      </c>
      <c r="AO100" s="309">
        <v>0</v>
      </c>
      <c r="AP100" s="312">
        <v>0</v>
      </c>
      <c r="AQ100" s="605">
        <v>10514</v>
      </c>
      <c r="AR100" s="313">
        <v>2148</v>
      </c>
    </row>
    <row r="101" spans="1:44" ht="15">
      <c r="A101" s="339">
        <v>652</v>
      </c>
      <c r="B101" s="340" t="s">
        <v>193</v>
      </c>
      <c r="C101" s="303">
        <v>4324</v>
      </c>
      <c r="D101" s="304">
        <v>86.084013537726463</v>
      </c>
      <c r="E101" s="305">
        <v>574</v>
      </c>
      <c r="F101" s="304">
        <v>11.427433804499303</v>
      </c>
      <c r="G101" s="305">
        <v>116</v>
      </c>
      <c r="H101" s="304">
        <v>2.3093768664144934</v>
      </c>
      <c r="I101" s="305">
        <v>0</v>
      </c>
      <c r="J101" s="306">
        <v>0</v>
      </c>
      <c r="K101" s="305">
        <v>7</v>
      </c>
      <c r="L101" s="307">
        <v>0.13935894883535735</v>
      </c>
      <c r="M101" s="305">
        <v>2</v>
      </c>
      <c r="N101" s="307">
        <v>3.9952057530962842E-2</v>
      </c>
      <c r="O101" s="311">
        <v>2572</v>
      </c>
      <c r="P101" s="308">
        <v>51.20445948636273</v>
      </c>
      <c r="Q101" s="309">
        <v>2451</v>
      </c>
      <c r="R101" s="310">
        <v>48.79554051363727</v>
      </c>
      <c r="S101" s="311">
        <v>225</v>
      </c>
      <c r="T101" s="308">
        <v>52.204176334106734</v>
      </c>
      <c r="U101" s="309">
        <v>206</v>
      </c>
      <c r="V101" s="312">
        <v>47.795823665893273</v>
      </c>
      <c r="W101" s="311">
        <v>2595</v>
      </c>
      <c r="X101" s="304">
        <v>51.662353175393193</v>
      </c>
      <c r="Y101" s="309">
        <v>2428</v>
      </c>
      <c r="Z101" s="312">
        <v>48.337646824606814</v>
      </c>
      <c r="AA101" s="311">
        <v>356</v>
      </c>
      <c r="AB101" s="304">
        <v>82.598607888631093</v>
      </c>
      <c r="AC101" s="311">
        <v>75</v>
      </c>
      <c r="AD101" s="312">
        <v>17.40139211136891</v>
      </c>
      <c r="AE101" s="311">
        <v>113</v>
      </c>
      <c r="AF101" s="304">
        <v>26.218097447795824</v>
      </c>
      <c r="AG101" s="309">
        <v>152</v>
      </c>
      <c r="AH101" s="304">
        <v>35.266821345707655</v>
      </c>
      <c r="AI101" s="309">
        <v>93</v>
      </c>
      <c r="AJ101" s="308">
        <v>21.57772621809745</v>
      </c>
      <c r="AK101" s="309">
        <v>73</v>
      </c>
      <c r="AL101" s="308">
        <v>16.937354988399072</v>
      </c>
      <c r="AM101" s="309">
        <v>0</v>
      </c>
      <c r="AN101" s="304">
        <v>0</v>
      </c>
      <c r="AO101" s="309">
        <v>0</v>
      </c>
      <c r="AP101" s="312">
        <v>0</v>
      </c>
      <c r="AQ101" s="605">
        <v>5023</v>
      </c>
      <c r="AR101" s="313">
        <v>431</v>
      </c>
    </row>
    <row r="102" spans="1:44" ht="15">
      <c r="A102" s="339">
        <v>660</v>
      </c>
      <c r="B102" s="340" t="s">
        <v>856</v>
      </c>
      <c r="C102" s="303">
        <v>8122</v>
      </c>
      <c r="D102" s="304">
        <v>76.912878787878796</v>
      </c>
      <c r="E102" s="305">
        <v>1948</v>
      </c>
      <c r="F102" s="304">
        <v>18.446969696969699</v>
      </c>
      <c r="G102" s="305">
        <v>402</v>
      </c>
      <c r="H102" s="304">
        <v>3.8068181818181821</v>
      </c>
      <c r="I102" s="305">
        <v>1</v>
      </c>
      <c r="J102" s="306">
        <v>9.46969696969697E-3</v>
      </c>
      <c r="K102" s="305">
        <v>77</v>
      </c>
      <c r="L102" s="307">
        <v>0.72916666666666663</v>
      </c>
      <c r="M102" s="305">
        <v>10</v>
      </c>
      <c r="N102" s="307">
        <v>0.11451474377326079</v>
      </c>
      <c r="O102" s="311">
        <v>5278</v>
      </c>
      <c r="P102" s="308">
        <v>49.981060606060609</v>
      </c>
      <c r="Q102" s="309">
        <v>5282</v>
      </c>
      <c r="R102" s="310">
        <v>50.018939393939398</v>
      </c>
      <c r="S102" s="311">
        <v>1830</v>
      </c>
      <c r="T102" s="308">
        <v>56.885296860428966</v>
      </c>
      <c r="U102" s="309">
        <v>1387</v>
      </c>
      <c r="V102" s="312">
        <v>43.114703139571034</v>
      </c>
      <c r="W102" s="311">
        <v>5470</v>
      </c>
      <c r="X102" s="304">
        <v>51.799242424242422</v>
      </c>
      <c r="Y102" s="309">
        <v>5090</v>
      </c>
      <c r="Z102" s="312">
        <v>48.200757575757578</v>
      </c>
      <c r="AA102" s="311">
        <v>2596</v>
      </c>
      <c r="AB102" s="304">
        <v>80.696300901460987</v>
      </c>
      <c r="AC102" s="311">
        <v>621</v>
      </c>
      <c r="AD102" s="312">
        <v>19.303699098539013</v>
      </c>
      <c r="AE102" s="311">
        <v>454</v>
      </c>
      <c r="AF102" s="304">
        <v>14.112527199253963</v>
      </c>
      <c r="AG102" s="309">
        <v>1274</v>
      </c>
      <c r="AH102" s="304">
        <v>39.602113770593725</v>
      </c>
      <c r="AI102" s="309">
        <v>933</v>
      </c>
      <c r="AJ102" s="308">
        <v>29.002175940317066</v>
      </c>
      <c r="AK102" s="309">
        <v>555</v>
      </c>
      <c r="AL102" s="308">
        <v>17.252098228162886</v>
      </c>
      <c r="AM102" s="309">
        <v>0</v>
      </c>
      <c r="AN102" s="304">
        <v>0</v>
      </c>
      <c r="AO102" s="309">
        <v>1</v>
      </c>
      <c r="AP102" s="312">
        <v>3.1084861672365557E-2</v>
      </c>
      <c r="AQ102" s="605">
        <v>10560</v>
      </c>
      <c r="AR102" s="313">
        <v>3217</v>
      </c>
    </row>
    <row r="103" spans="1:44" ht="15">
      <c r="A103" s="339">
        <v>667</v>
      </c>
      <c r="B103" s="340" t="s">
        <v>209</v>
      </c>
      <c r="C103" s="303">
        <v>8348</v>
      </c>
      <c r="D103" s="304">
        <v>83.546837469975969</v>
      </c>
      <c r="E103" s="305">
        <v>1204</v>
      </c>
      <c r="F103" s="304">
        <v>12.049639711769416</v>
      </c>
      <c r="G103" s="305">
        <v>359</v>
      </c>
      <c r="H103" s="304">
        <v>3.5928742994395515</v>
      </c>
      <c r="I103" s="305">
        <v>0</v>
      </c>
      <c r="J103" s="306">
        <v>0</v>
      </c>
      <c r="K103" s="305">
        <v>73</v>
      </c>
      <c r="L103" s="307">
        <v>0.73058446757405926</v>
      </c>
      <c r="M103" s="305">
        <v>8</v>
      </c>
      <c r="N103" s="307">
        <v>0.10043185698503565</v>
      </c>
      <c r="O103" s="311">
        <v>4919</v>
      </c>
      <c r="P103" s="308">
        <v>49.229383506805448</v>
      </c>
      <c r="Q103" s="309">
        <v>5073</v>
      </c>
      <c r="R103" s="310">
        <v>50.770616493194552</v>
      </c>
      <c r="S103" s="311">
        <v>1671</v>
      </c>
      <c r="T103" s="308">
        <v>53.489116517285531</v>
      </c>
      <c r="U103" s="309">
        <v>1453</v>
      </c>
      <c r="V103" s="312">
        <v>46.510883482714469</v>
      </c>
      <c r="W103" s="311">
        <v>4932</v>
      </c>
      <c r="X103" s="304">
        <v>49.359487590072057</v>
      </c>
      <c r="Y103" s="309">
        <v>5060</v>
      </c>
      <c r="Z103" s="312">
        <v>50.640512409927943</v>
      </c>
      <c r="AA103" s="311">
        <v>2621</v>
      </c>
      <c r="AB103" s="304">
        <v>83.898847631242006</v>
      </c>
      <c r="AC103" s="311">
        <v>503</v>
      </c>
      <c r="AD103" s="312">
        <v>16.101152368758004</v>
      </c>
      <c r="AE103" s="311">
        <v>603</v>
      </c>
      <c r="AF103" s="304">
        <v>19.302176696542894</v>
      </c>
      <c r="AG103" s="309">
        <v>1124</v>
      </c>
      <c r="AH103" s="304">
        <v>35.979513444302178</v>
      </c>
      <c r="AI103" s="309">
        <v>850</v>
      </c>
      <c r="AJ103" s="308">
        <v>27.208706786171575</v>
      </c>
      <c r="AK103" s="309">
        <v>544</v>
      </c>
      <c r="AL103" s="308">
        <v>17.413572343149809</v>
      </c>
      <c r="AM103" s="309">
        <v>0</v>
      </c>
      <c r="AN103" s="304">
        <v>0</v>
      </c>
      <c r="AO103" s="309">
        <v>3</v>
      </c>
      <c r="AP103" s="312">
        <v>9.6030729833546727E-2</v>
      </c>
      <c r="AQ103" s="605">
        <v>9992</v>
      </c>
      <c r="AR103" s="313">
        <v>3124</v>
      </c>
    </row>
    <row r="104" spans="1:44" ht="15">
      <c r="A104" s="339">
        <v>674</v>
      </c>
      <c r="B104" s="340" t="s">
        <v>213</v>
      </c>
      <c r="C104" s="303">
        <v>3947</v>
      </c>
      <c r="D104" s="304">
        <v>33.531560615070937</v>
      </c>
      <c r="E104" s="305">
        <v>5486</v>
      </c>
      <c r="F104" s="304">
        <v>46.606065754821167</v>
      </c>
      <c r="G104" s="305">
        <v>2240</v>
      </c>
      <c r="H104" s="304">
        <v>19.029819046809955</v>
      </c>
      <c r="I104" s="305">
        <v>1</v>
      </c>
      <c r="J104" s="306">
        <v>8.4954549316115877E-3</v>
      </c>
      <c r="K104" s="305">
        <v>79</v>
      </c>
      <c r="L104" s="307">
        <v>0.67114093959731547</v>
      </c>
      <c r="M104" s="305">
        <v>18</v>
      </c>
      <c r="N104" s="307">
        <v>0.12790995139421849</v>
      </c>
      <c r="O104" s="311">
        <v>6196</v>
      </c>
      <c r="P104" s="308">
        <v>52.637838756265396</v>
      </c>
      <c r="Q104" s="309">
        <v>5575</v>
      </c>
      <c r="R104" s="310">
        <v>47.362161243734604</v>
      </c>
      <c r="S104" s="311">
        <v>1373</v>
      </c>
      <c r="T104" s="308">
        <v>54.592445328031815</v>
      </c>
      <c r="U104" s="309">
        <v>1142</v>
      </c>
      <c r="V104" s="312">
        <v>45.407554671968192</v>
      </c>
      <c r="W104" s="311">
        <v>3137</v>
      </c>
      <c r="X104" s="304">
        <v>26.650242120465549</v>
      </c>
      <c r="Y104" s="309">
        <v>8634</v>
      </c>
      <c r="Z104" s="312">
        <v>73.349757879534451</v>
      </c>
      <c r="AA104" s="311">
        <v>1780</v>
      </c>
      <c r="AB104" s="304">
        <v>70.77534791252485</v>
      </c>
      <c r="AC104" s="311">
        <v>735</v>
      </c>
      <c r="AD104" s="312">
        <v>29.22465208747515</v>
      </c>
      <c r="AE104" s="311">
        <v>595</v>
      </c>
      <c r="AF104" s="304">
        <v>23.658051689860834</v>
      </c>
      <c r="AG104" s="309">
        <v>970</v>
      </c>
      <c r="AH104" s="304">
        <v>38.568588469184888</v>
      </c>
      <c r="AI104" s="309">
        <v>546</v>
      </c>
      <c r="AJ104" s="308">
        <v>21.709741550695824</v>
      </c>
      <c r="AK104" s="309">
        <v>403</v>
      </c>
      <c r="AL104" s="308">
        <v>16.023856858846919</v>
      </c>
      <c r="AM104" s="309">
        <v>1</v>
      </c>
      <c r="AN104" s="304">
        <v>3.9761431411530816E-2</v>
      </c>
      <c r="AO104" s="309">
        <v>0</v>
      </c>
      <c r="AP104" s="312">
        <v>0</v>
      </c>
      <c r="AQ104" s="605">
        <v>11771</v>
      </c>
      <c r="AR104" s="313">
        <v>2515</v>
      </c>
    </row>
    <row r="105" spans="1:44" ht="15">
      <c r="A105" s="339">
        <v>697</v>
      </c>
      <c r="B105" s="340" t="s">
        <v>223</v>
      </c>
      <c r="C105" s="303">
        <v>5326</v>
      </c>
      <c r="D105" s="304">
        <v>30.893271461716935</v>
      </c>
      <c r="E105" s="305">
        <v>7381</v>
      </c>
      <c r="F105" s="304">
        <v>42.81322505800464</v>
      </c>
      <c r="G105" s="305">
        <v>3909</v>
      </c>
      <c r="H105" s="304">
        <v>22.674013921113691</v>
      </c>
      <c r="I105" s="305">
        <v>4</v>
      </c>
      <c r="J105" s="306">
        <v>2.3201856148491878E-2</v>
      </c>
      <c r="K105" s="305">
        <v>603</v>
      </c>
      <c r="L105" s="307">
        <v>3.4976798143851511</v>
      </c>
      <c r="M105" s="305">
        <v>17</v>
      </c>
      <c r="N105" s="307">
        <v>0.10549141417101331</v>
      </c>
      <c r="O105" s="311">
        <v>8446</v>
      </c>
      <c r="P105" s="308">
        <v>48.990719257540604</v>
      </c>
      <c r="Q105" s="309">
        <v>8794</v>
      </c>
      <c r="R105" s="310">
        <v>51.009280742459396</v>
      </c>
      <c r="S105" s="311">
        <v>7184</v>
      </c>
      <c r="T105" s="308">
        <v>47.648736486038331</v>
      </c>
      <c r="U105" s="309">
        <v>7893</v>
      </c>
      <c r="V105" s="312">
        <v>52.351263513961669</v>
      </c>
      <c r="W105" s="311">
        <v>10979</v>
      </c>
      <c r="X105" s="304">
        <v>63.683294663573086</v>
      </c>
      <c r="Y105" s="309">
        <v>6261</v>
      </c>
      <c r="Z105" s="312">
        <v>36.316705336426914</v>
      </c>
      <c r="AA105" s="311">
        <v>13676</v>
      </c>
      <c r="AB105" s="304">
        <v>90.707700470915967</v>
      </c>
      <c r="AC105" s="311">
        <v>1401</v>
      </c>
      <c r="AD105" s="312">
        <v>9.2922995290840351</v>
      </c>
      <c r="AE105" s="311">
        <v>3867</v>
      </c>
      <c r="AF105" s="304">
        <v>25.648338528885056</v>
      </c>
      <c r="AG105" s="309">
        <v>3910</v>
      </c>
      <c r="AH105" s="304">
        <v>25.933541155402267</v>
      </c>
      <c r="AI105" s="309">
        <v>4004</v>
      </c>
      <c r="AJ105" s="308">
        <v>26.557007362207337</v>
      </c>
      <c r="AK105" s="309">
        <v>3263</v>
      </c>
      <c r="AL105" s="308">
        <v>21.642236519201433</v>
      </c>
      <c r="AM105" s="309">
        <v>22</v>
      </c>
      <c r="AN105" s="304">
        <v>0.14591762286927107</v>
      </c>
      <c r="AO105" s="309">
        <v>11</v>
      </c>
      <c r="AP105" s="312">
        <v>7.2958811434635534E-2</v>
      </c>
      <c r="AQ105" s="605">
        <v>17240</v>
      </c>
      <c r="AR105" s="313">
        <v>15077</v>
      </c>
    </row>
    <row r="106" spans="1:44" ht="15">
      <c r="A106" s="339">
        <v>756</v>
      </c>
      <c r="B106" s="341" t="s">
        <v>228</v>
      </c>
      <c r="C106" s="303">
        <v>11014</v>
      </c>
      <c r="D106" s="304">
        <v>46.186103073761899</v>
      </c>
      <c r="E106" s="305">
        <v>9121</v>
      </c>
      <c r="F106" s="304">
        <v>38.247997651696231</v>
      </c>
      <c r="G106" s="305">
        <v>3566</v>
      </c>
      <c r="H106" s="304">
        <v>14.953662934541031</v>
      </c>
      <c r="I106" s="305">
        <v>0</v>
      </c>
      <c r="J106" s="306">
        <v>0</v>
      </c>
      <c r="K106" s="305">
        <v>122</v>
      </c>
      <c r="L106" s="307">
        <v>0.51159474986371456</v>
      </c>
      <c r="M106" s="305">
        <v>24</v>
      </c>
      <c r="N106" s="307">
        <v>9.2421441774491686E-2</v>
      </c>
      <c r="O106" s="317">
        <v>11905</v>
      </c>
      <c r="P106" s="314">
        <v>49.922422107602635</v>
      </c>
      <c r="Q106" s="315">
        <v>11942</v>
      </c>
      <c r="R106" s="316">
        <v>50.077577892397365</v>
      </c>
      <c r="S106" s="317">
        <v>3679</v>
      </c>
      <c r="T106" s="314">
        <v>54.087033225521907</v>
      </c>
      <c r="U106" s="315">
        <v>3123</v>
      </c>
      <c r="V106" s="318">
        <v>45.912966774478093</v>
      </c>
      <c r="W106" s="317">
        <v>10975</v>
      </c>
      <c r="X106" s="319">
        <v>46.022560489789072</v>
      </c>
      <c r="Y106" s="315">
        <v>12872</v>
      </c>
      <c r="Z106" s="318">
        <v>53.977439510210921</v>
      </c>
      <c r="AA106" s="311">
        <v>5763</v>
      </c>
      <c r="AB106" s="304">
        <v>84.725080858571005</v>
      </c>
      <c r="AC106" s="311">
        <v>1039</v>
      </c>
      <c r="AD106" s="312">
        <v>15.274919141428992</v>
      </c>
      <c r="AE106" s="311">
        <v>1496</v>
      </c>
      <c r="AF106" s="304">
        <v>21.993531314319316</v>
      </c>
      <c r="AG106" s="309">
        <v>2689</v>
      </c>
      <c r="AH106" s="304">
        <v>39.532490443987065</v>
      </c>
      <c r="AI106" s="309">
        <v>1625</v>
      </c>
      <c r="AJ106" s="308">
        <v>23.890032343428402</v>
      </c>
      <c r="AK106" s="309">
        <v>988</v>
      </c>
      <c r="AL106" s="308">
        <v>14.52513966480447</v>
      </c>
      <c r="AM106" s="309">
        <v>2</v>
      </c>
      <c r="AN106" s="304">
        <v>2.9403116730373418E-2</v>
      </c>
      <c r="AO106" s="309">
        <v>2</v>
      </c>
      <c r="AP106" s="312">
        <v>2.9403116730373418E-2</v>
      </c>
      <c r="AQ106" s="606">
        <v>23847</v>
      </c>
      <c r="AR106" s="320">
        <v>6802</v>
      </c>
    </row>
    <row r="107" spans="1:44" ht="18.75" customHeight="1">
      <c r="A107" s="169"/>
      <c r="B107" s="185" t="s">
        <v>391</v>
      </c>
      <c r="C107" s="188">
        <v>60311</v>
      </c>
      <c r="D107" s="175">
        <v>28.03467670710733</v>
      </c>
      <c r="E107" s="174">
        <v>113312</v>
      </c>
      <c r="F107" s="175">
        <v>52.67140798586901</v>
      </c>
      <c r="G107" s="174">
        <v>38548</v>
      </c>
      <c r="H107" s="175">
        <v>17.918467903128342</v>
      </c>
      <c r="I107" s="174">
        <v>57</v>
      </c>
      <c r="J107" s="175">
        <v>2.6495607307209595E-2</v>
      </c>
      <c r="K107" s="174">
        <v>2589</v>
      </c>
      <c r="L107" s="189">
        <v>1.2034583740064146</v>
      </c>
      <c r="M107" s="174">
        <v>313</v>
      </c>
      <c r="N107" s="189">
        <v>0.13835848871396719</v>
      </c>
      <c r="O107" s="188">
        <v>107683</v>
      </c>
      <c r="P107" s="176">
        <v>50.054850555478083</v>
      </c>
      <c r="Q107" s="174">
        <v>107447</v>
      </c>
      <c r="R107" s="191">
        <v>49.945149444521917</v>
      </c>
      <c r="S107" s="188">
        <v>45976</v>
      </c>
      <c r="T107" s="176">
        <v>53.9725770097671</v>
      </c>
      <c r="U107" s="174">
        <v>39208</v>
      </c>
      <c r="V107" s="193">
        <v>46.027422990232907</v>
      </c>
      <c r="W107" s="188">
        <v>99224</v>
      </c>
      <c r="X107" s="175">
        <v>46.122809464044998</v>
      </c>
      <c r="Y107" s="174">
        <v>115906</v>
      </c>
      <c r="Z107" s="193">
        <v>53.877190535955002</v>
      </c>
      <c r="AA107" s="188">
        <v>67262</v>
      </c>
      <c r="AB107" s="175">
        <v>78.960837716003013</v>
      </c>
      <c r="AC107" s="174">
        <v>17922</v>
      </c>
      <c r="AD107" s="193">
        <v>21.039162283996994</v>
      </c>
      <c r="AE107" s="188">
        <v>16620</v>
      </c>
      <c r="AF107" s="175">
        <v>19.510706235912849</v>
      </c>
      <c r="AG107" s="174">
        <v>33417</v>
      </c>
      <c r="AH107" s="175">
        <v>39.229197971450034</v>
      </c>
      <c r="AI107" s="174">
        <v>22560</v>
      </c>
      <c r="AJ107" s="176">
        <v>26.483846731780613</v>
      </c>
      <c r="AK107" s="174">
        <v>12508</v>
      </c>
      <c r="AL107" s="176">
        <v>14.683508640120211</v>
      </c>
      <c r="AM107" s="174">
        <v>28</v>
      </c>
      <c r="AN107" s="175">
        <v>3.287002253944403E-2</v>
      </c>
      <c r="AO107" s="174">
        <v>51</v>
      </c>
      <c r="AP107" s="193">
        <v>5.987039819684447E-2</v>
      </c>
      <c r="AQ107" s="609">
        <v>215130</v>
      </c>
      <c r="AR107" s="195">
        <v>85184</v>
      </c>
    </row>
    <row r="108" spans="1:44" ht="15">
      <c r="A108" s="339">
        <v>30</v>
      </c>
      <c r="B108" s="342" t="s">
        <v>14</v>
      </c>
      <c r="C108" s="303">
        <v>1236</v>
      </c>
      <c r="D108" s="304">
        <v>12.195362604834731</v>
      </c>
      <c r="E108" s="305">
        <v>6294</v>
      </c>
      <c r="F108" s="304">
        <v>62.101628021706958</v>
      </c>
      <c r="G108" s="305">
        <v>2193</v>
      </c>
      <c r="H108" s="304">
        <v>21.637888505180069</v>
      </c>
      <c r="I108" s="305">
        <v>0</v>
      </c>
      <c r="J108" s="306">
        <v>0</v>
      </c>
      <c r="K108" s="305">
        <v>395</v>
      </c>
      <c r="L108" s="307">
        <v>3.8973852984706467</v>
      </c>
      <c r="M108" s="305">
        <v>17</v>
      </c>
      <c r="N108" s="307">
        <v>0.21912350597609564</v>
      </c>
      <c r="O108" s="324">
        <v>4817</v>
      </c>
      <c r="P108" s="321">
        <v>47.528367044893933</v>
      </c>
      <c r="Q108" s="322">
        <v>5318</v>
      </c>
      <c r="R108" s="323">
        <v>52.471632955106074</v>
      </c>
      <c r="S108" s="324">
        <v>7607</v>
      </c>
      <c r="T108" s="321">
        <v>55.331684608670351</v>
      </c>
      <c r="U108" s="322">
        <v>6141</v>
      </c>
      <c r="V108" s="325">
        <v>44.668315391329649</v>
      </c>
      <c r="W108" s="324">
        <v>6117</v>
      </c>
      <c r="X108" s="326">
        <v>60.355204736063151</v>
      </c>
      <c r="Y108" s="322">
        <v>4018</v>
      </c>
      <c r="Z108" s="325">
        <v>39.644795263936857</v>
      </c>
      <c r="AA108" s="311">
        <v>10887</v>
      </c>
      <c r="AB108" s="304">
        <v>79.189700320046555</v>
      </c>
      <c r="AC108" s="311">
        <v>2861</v>
      </c>
      <c r="AD108" s="312">
        <v>20.810299679953449</v>
      </c>
      <c r="AE108" s="311">
        <v>2265</v>
      </c>
      <c r="AF108" s="304">
        <v>16.475123654349723</v>
      </c>
      <c r="AG108" s="309">
        <v>5760</v>
      </c>
      <c r="AH108" s="304">
        <v>41.89700320046552</v>
      </c>
      <c r="AI108" s="309">
        <v>3872</v>
      </c>
      <c r="AJ108" s="308">
        <v>28.164096595868486</v>
      </c>
      <c r="AK108" s="309">
        <v>1841</v>
      </c>
      <c r="AL108" s="308">
        <v>13.391038696537677</v>
      </c>
      <c r="AM108" s="309">
        <v>4</v>
      </c>
      <c r="AN108" s="304">
        <v>2.9095141111434391E-2</v>
      </c>
      <c r="AO108" s="309">
        <v>6</v>
      </c>
      <c r="AP108" s="312">
        <v>4.3642711667151585E-2</v>
      </c>
      <c r="AQ108" s="608">
        <v>10135</v>
      </c>
      <c r="AR108" s="327">
        <v>13748</v>
      </c>
    </row>
    <row r="109" spans="1:44" ht="15">
      <c r="A109" s="339">
        <v>34</v>
      </c>
      <c r="B109" s="340" t="s">
        <v>18</v>
      </c>
      <c r="C109" s="303">
        <v>4618</v>
      </c>
      <c r="D109" s="304">
        <v>16.15815255423373</v>
      </c>
      <c r="E109" s="305">
        <v>14471</v>
      </c>
      <c r="F109" s="304">
        <v>50.633310006997903</v>
      </c>
      <c r="G109" s="305">
        <v>9020</v>
      </c>
      <c r="H109" s="304">
        <v>31.560531840447865</v>
      </c>
      <c r="I109" s="305">
        <v>3</v>
      </c>
      <c r="J109" s="306">
        <v>1.0496850944716585E-2</v>
      </c>
      <c r="K109" s="305">
        <v>406</v>
      </c>
      <c r="L109" s="307">
        <v>1.4205738278516444</v>
      </c>
      <c r="M109" s="305">
        <v>62</v>
      </c>
      <c r="N109" s="307">
        <v>0.2213788741302973</v>
      </c>
      <c r="O109" s="311">
        <v>14818</v>
      </c>
      <c r="P109" s="308">
        <v>51.84744576627012</v>
      </c>
      <c r="Q109" s="309">
        <v>13762</v>
      </c>
      <c r="R109" s="310">
        <v>48.15255423372988</v>
      </c>
      <c r="S109" s="311">
        <v>5208</v>
      </c>
      <c r="T109" s="308">
        <v>49.842090152167671</v>
      </c>
      <c r="U109" s="309">
        <v>5241</v>
      </c>
      <c r="V109" s="312">
        <v>50.157909847832329</v>
      </c>
      <c r="W109" s="311">
        <v>14439</v>
      </c>
      <c r="X109" s="304">
        <v>50.521343596920921</v>
      </c>
      <c r="Y109" s="309">
        <v>14141</v>
      </c>
      <c r="Z109" s="312">
        <v>49.478656403079071</v>
      </c>
      <c r="AA109" s="311">
        <v>9418</v>
      </c>
      <c r="AB109" s="304">
        <v>90.133027083931466</v>
      </c>
      <c r="AC109" s="311">
        <v>1031</v>
      </c>
      <c r="AD109" s="312">
        <v>9.8669729160685229</v>
      </c>
      <c r="AE109" s="311">
        <v>2460</v>
      </c>
      <c r="AF109" s="304">
        <v>23.542922767728967</v>
      </c>
      <c r="AG109" s="309">
        <v>3373</v>
      </c>
      <c r="AH109" s="304">
        <v>32.280601014451143</v>
      </c>
      <c r="AI109" s="309">
        <v>2775</v>
      </c>
      <c r="AJ109" s="308">
        <v>26.557565317255239</v>
      </c>
      <c r="AK109" s="309">
        <v>1817</v>
      </c>
      <c r="AL109" s="308">
        <v>17.389223849172168</v>
      </c>
      <c r="AM109" s="309">
        <v>6</v>
      </c>
      <c r="AN109" s="304">
        <v>5.7421762848119444E-2</v>
      </c>
      <c r="AO109" s="309">
        <v>18</v>
      </c>
      <c r="AP109" s="312">
        <v>0.17226528854435832</v>
      </c>
      <c r="AQ109" s="605">
        <v>28580</v>
      </c>
      <c r="AR109" s="313">
        <v>10449</v>
      </c>
    </row>
    <row r="110" spans="1:44" ht="15">
      <c r="A110" s="339">
        <v>36</v>
      </c>
      <c r="B110" s="340" t="s">
        <v>20</v>
      </c>
      <c r="C110" s="303">
        <v>591</v>
      </c>
      <c r="D110" s="304">
        <v>23.725411481332799</v>
      </c>
      <c r="E110" s="305">
        <v>1285</v>
      </c>
      <c r="F110" s="304">
        <v>51.585708550782819</v>
      </c>
      <c r="G110" s="305">
        <v>562</v>
      </c>
      <c r="H110" s="304">
        <v>22.561220393416299</v>
      </c>
      <c r="I110" s="305">
        <v>1</v>
      </c>
      <c r="J110" s="306">
        <v>4.0144520272982737E-2</v>
      </c>
      <c r="K110" s="305">
        <v>42</v>
      </c>
      <c r="L110" s="307">
        <v>1.6860698514652752</v>
      </c>
      <c r="M110" s="305">
        <v>10</v>
      </c>
      <c r="N110" s="307">
        <v>0.40032025620496392</v>
      </c>
      <c r="O110" s="311">
        <v>1151</v>
      </c>
      <c r="P110" s="308">
        <v>46.206342834203127</v>
      </c>
      <c r="Q110" s="309">
        <v>1340</v>
      </c>
      <c r="R110" s="310">
        <v>53.793657165796873</v>
      </c>
      <c r="S110" s="311">
        <v>813</v>
      </c>
      <c r="T110" s="308">
        <v>63.023255813953497</v>
      </c>
      <c r="U110" s="309">
        <v>477</v>
      </c>
      <c r="V110" s="312">
        <v>36.97674418604651</v>
      </c>
      <c r="W110" s="311">
        <v>1289</v>
      </c>
      <c r="X110" s="304">
        <v>51.746286631874753</v>
      </c>
      <c r="Y110" s="309">
        <v>1202</v>
      </c>
      <c r="Z110" s="312">
        <v>48.253713368125247</v>
      </c>
      <c r="AA110" s="311">
        <v>953</v>
      </c>
      <c r="AB110" s="304">
        <v>73.875968992248062</v>
      </c>
      <c r="AC110" s="311">
        <v>337</v>
      </c>
      <c r="AD110" s="312">
        <v>26.124031007751935</v>
      </c>
      <c r="AE110" s="311">
        <v>156</v>
      </c>
      <c r="AF110" s="304">
        <v>12.093023255813954</v>
      </c>
      <c r="AG110" s="309">
        <v>630</v>
      </c>
      <c r="AH110" s="304">
        <v>48.837209302325576</v>
      </c>
      <c r="AI110" s="309">
        <v>320</v>
      </c>
      <c r="AJ110" s="308">
        <v>24.806201550387598</v>
      </c>
      <c r="AK110" s="309">
        <v>183</v>
      </c>
      <c r="AL110" s="308">
        <v>14.186046511627906</v>
      </c>
      <c r="AM110" s="309">
        <v>1</v>
      </c>
      <c r="AN110" s="304">
        <v>7.7519379844961239E-2</v>
      </c>
      <c r="AO110" s="309">
        <v>0</v>
      </c>
      <c r="AP110" s="312">
        <v>0</v>
      </c>
      <c r="AQ110" s="605">
        <v>2491</v>
      </c>
      <c r="AR110" s="313">
        <v>1290</v>
      </c>
    </row>
    <row r="111" spans="1:44" ht="15">
      <c r="A111" s="339">
        <v>91</v>
      </c>
      <c r="B111" s="340" t="s">
        <v>47</v>
      </c>
      <c r="C111" s="303">
        <v>1629</v>
      </c>
      <c r="D111" s="304">
        <v>25.914731148584153</v>
      </c>
      <c r="E111" s="305">
        <v>3773</v>
      </c>
      <c r="F111" s="304">
        <v>60.022271714922049</v>
      </c>
      <c r="G111" s="305">
        <v>833</v>
      </c>
      <c r="H111" s="304">
        <v>13.251670378619155</v>
      </c>
      <c r="I111" s="305">
        <v>2</v>
      </c>
      <c r="J111" s="306">
        <v>3.1816735602927138E-2</v>
      </c>
      <c r="K111" s="305">
        <v>45</v>
      </c>
      <c r="L111" s="307">
        <v>0.71587655106586068</v>
      </c>
      <c r="M111" s="305">
        <v>4</v>
      </c>
      <c r="N111" s="307">
        <v>7.9961618423156883E-2</v>
      </c>
      <c r="O111" s="311">
        <v>3351</v>
      </c>
      <c r="P111" s="308">
        <v>53.308940502704431</v>
      </c>
      <c r="Q111" s="309">
        <v>2935</v>
      </c>
      <c r="R111" s="310">
        <v>46.691059497295576</v>
      </c>
      <c r="S111" s="311">
        <v>451</v>
      </c>
      <c r="T111" s="308">
        <v>52.625437572928824</v>
      </c>
      <c r="U111" s="309">
        <v>406</v>
      </c>
      <c r="V111" s="312">
        <v>47.374562427071176</v>
      </c>
      <c r="W111" s="311">
        <v>2652</v>
      </c>
      <c r="X111" s="304">
        <v>42.188991409481389</v>
      </c>
      <c r="Y111" s="309">
        <v>3634</v>
      </c>
      <c r="Z111" s="312">
        <v>57.811008590518611</v>
      </c>
      <c r="AA111" s="311">
        <v>695</v>
      </c>
      <c r="AB111" s="304">
        <v>81.096849474912474</v>
      </c>
      <c r="AC111" s="311">
        <v>162</v>
      </c>
      <c r="AD111" s="312">
        <v>18.903150525087515</v>
      </c>
      <c r="AE111" s="311">
        <v>183</v>
      </c>
      <c r="AF111" s="304">
        <v>21.353558926487747</v>
      </c>
      <c r="AG111" s="309">
        <v>306</v>
      </c>
      <c r="AH111" s="304">
        <v>35.705950991831969</v>
      </c>
      <c r="AI111" s="309">
        <v>222</v>
      </c>
      <c r="AJ111" s="308">
        <v>25.904317386231039</v>
      </c>
      <c r="AK111" s="309">
        <v>145</v>
      </c>
      <c r="AL111" s="308">
        <v>16.919486581096848</v>
      </c>
      <c r="AM111" s="309">
        <v>1</v>
      </c>
      <c r="AN111" s="304">
        <v>0.11668611435239205</v>
      </c>
      <c r="AO111" s="309">
        <v>0</v>
      </c>
      <c r="AP111" s="312">
        <v>0</v>
      </c>
      <c r="AQ111" s="605">
        <v>6286</v>
      </c>
      <c r="AR111" s="313">
        <v>857</v>
      </c>
    </row>
    <row r="112" spans="1:44" ht="15">
      <c r="A112" s="339">
        <v>93</v>
      </c>
      <c r="B112" s="340" t="s">
        <v>49</v>
      </c>
      <c r="C112" s="303">
        <v>9495</v>
      </c>
      <c r="D112" s="304">
        <v>66.918035097610826</v>
      </c>
      <c r="E112" s="305">
        <v>3814</v>
      </c>
      <c r="F112" s="304">
        <v>26.879977447318343</v>
      </c>
      <c r="G112" s="305">
        <v>776</v>
      </c>
      <c r="H112" s="304">
        <v>5.4690253012897312</v>
      </c>
      <c r="I112" s="305">
        <v>1</v>
      </c>
      <c r="J112" s="306">
        <v>7.0477130171259427E-3</v>
      </c>
      <c r="K112" s="305">
        <v>89</v>
      </c>
      <c r="L112" s="307">
        <v>0.62724645852420891</v>
      </c>
      <c r="M112" s="305">
        <v>14</v>
      </c>
      <c r="N112" s="307">
        <v>7.0947144377438806E-2</v>
      </c>
      <c r="O112" s="311">
        <v>7372</v>
      </c>
      <c r="P112" s="308">
        <v>51.955740362252442</v>
      </c>
      <c r="Q112" s="309">
        <v>6817</v>
      </c>
      <c r="R112" s="310">
        <v>48.044259637747551</v>
      </c>
      <c r="S112" s="311">
        <v>593</v>
      </c>
      <c r="T112" s="308">
        <v>52.617568766637092</v>
      </c>
      <c r="U112" s="309">
        <v>534</v>
      </c>
      <c r="V112" s="312">
        <v>47.382431233362908</v>
      </c>
      <c r="W112" s="311">
        <v>4372</v>
      </c>
      <c r="X112" s="304">
        <v>30.812601310874619</v>
      </c>
      <c r="Y112" s="309">
        <v>9817</v>
      </c>
      <c r="Z112" s="312">
        <v>69.187398689125374</v>
      </c>
      <c r="AA112" s="311">
        <v>955</v>
      </c>
      <c r="AB112" s="304">
        <v>84.738243123336289</v>
      </c>
      <c r="AC112" s="311">
        <v>172</v>
      </c>
      <c r="AD112" s="312">
        <v>15.261756876663709</v>
      </c>
      <c r="AE112" s="311">
        <v>282</v>
      </c>
      <c r="AF112" s="304">
        <v>25.022182786157941</v>
      </c>
      <c r="AG112" s="309">
        <v>429</v>
      </c>
      <c r="AH112" s="304">
        <v>38.065661047027504</v>
      </c>
      <c r="AI112" s="309">
        <v>251</v>
      </c>
      <c r="AJ112" s="308">
        <v>22.271517302573205</v>
      </c>
      <c r="AK112" s="309">
        <v>163</v>
      </c>
      <c r="AL112" s="308">
        <v>14.463176574977817</v>
      </c>
      <c r="AM112" s="309">
        <v>1</v>
      </c>
      <c r="AN112" s="304">
        <v>8.8731144631765749E-2</v>
      </c>
      <c r="AO112" s="309">
        <v>1</v>
      </c>
      <c r="AP112" s="312">
        <v>8.8731144631765749E-2</v>
      </c>
      <c r="AQ112" s="605">
        <v>14189</v>
      </c>
      <c r="AR112" s="313">
        <v>1127</v>
      </c>
    </row>
    <row r="113" spans="1:44" ht="15">
      <c r="A113" s="339">
        <v>101</v>
      </c>
      <c r="B113" s="340" t="s">
        <v>857</v>
      </c>
      <c r="C113" s="303">
        <v>3731</v>
      </c>
      <c r="D113" s="304">
        <v>19.707373758715402</v>
      </c>
      <c r="E113" s="305">
        <v>12781</v>
      </c>
      <c r="F113" s="304">
        <v>67.510035918022396</v>
      </c>
      <c r="G113" s="305">
        <v>2181</v>
      </c>
      <c r="H113" s="304">
        <v>11.520177477287133</v>
      </c>
      <c r="I113" s="305">
        <v>3</v>
      </c>
      <c r="J113" s="306">
        <v>1.5846186351151488E-2</v>
      </c>
      <c r="K113" s="305">
        <v>207</v>
      </c>
      <c r="L113" s="307">
        <v>1.0933868582294528</v>
      </c>
      <c r="M113" s="305">
        <v>29</v>
      </c>
      <c r="N113" s="307">
        <v>0.16424711242979761</v>
      </c>
      <c r="O113" s="311">
        <v>9717</v>
      </c>
      <c r="P113" s="308">
        <v>51.325797591379676</v>
      </c>
      <c r="Q113" s="309">
        <v>9215</v>
      </c>
      <c r="R113" s="310">
        <v>48.674202408620324</v>
      </c>
      <c r="S113" s="311">
        <v>3662</v>
      </c>
      <c r="T113" s="308">
        <v>52.819847108034033</v>
      </c>
      <c r="U113" s="309">
        <v>3271</v>
      </c>
      <c r="V113" s="312">
        <v>47.18015289196596</v>
      </c>
      <c r="W113" s="311">
        <v>9653</v>
      </c>
      <c r="X113" s="304">
        <v>50.98774561588845</v>
      </c>
      <c r="Y113" s="309">
        <v>9279</v>
      </c>
      <c r="Z113" s="312">
        <v>49.012254384111557</v>
      </c>
      <c r="AA113" s="311">
        <v>5287</v>
      </c>
      <c r="AB113" s="304">
        <v>76.258473965094481</v>
      </c>
      <c r="AC113" s="311">
        <v>1646</v>
      </c>
      <c r="AD113" s="312">
        <v>23.741526034905526</v>
      </c>
      <c r="AE113" s="311">
        <v>1522</v>
      </c>
      <c r="AF113" s="304">
        <v>21.952978508582145</v>
      </c>
      <c r="AG113" s="309">
        <v>2612</v>
      </c>
      <c r="AH113" s="304">
        <v>37.674888215779603</v>
      </c>
      <c r="AI113" s="309">
        <v>1747</v>
      </c>
      <c r="AJ113" s="308">
        <v>25.198326842636664</v>
      </c>
      <c r="AK113" s="309">
        <v>1043</v>
      </c>
      <c r="AL113" s="308">
        <v>15.043992499639405</v>
      </c>
      <c r="AM113" s="309">
        <v>2</v>
      </c>
      <c r="AN113" s="304">
        <v>2.8847540747151307E-2</v>
      </c>
      <c r="AO113" s="309">
        <v>7</v>
      </c>
      <c r="AP113" s="312">
        <v>0.10096639261502956</v>
      </c>
      <c r="AQ113" s="605">
        <v>18932</v>
      </c>
      <c r="AR113" s="313">
        <v>6933</v>
      </c>
    </row>
    <row r="114" spans="1:44" ht="15">
      <c r="A114" s="339">
        <v>145</v>
      </c>
      <c r="B114" s="340" t="s">
        <v>69</v>
      </c>
      <c r="C114" s="303">
        <v>434</v>
      </c>
      <c r="D114" s="304">
        <v>12.605286087714202</v>
      </c>
      <c r="E114" s="305">
        <v>2319</v>
      </c>
      <c r="F114" s="304">
        <v>67.354051699099628</v>
      </c>
      <c r="G114" s="305">
        <v>672</v>
      </c>
      <c r="H114" s="304">
        <v>19.517862329363929</v>
      </c>
      <c r="I114" s="305">
        <v>0</v>
      </c>
      <c r="J114" s="306">
        <v>0</v>
      </c>
      <c r="K114" s="305">
        <v>14</v>
      </c>
      <c r="L114" s="307">
        <v>0.4066221318617485</v>
      </c>
      <c r="M114" s="305">
        <v>4</v>
      </c>
      <c r="N114" s="307">
        <v>0.11648223645894001</v>
      </c>
      <c r="O114" s="311">
        <v>1731</v>
      </c>
      <c r="P114" s="308">
        <v>50.275922160906184</v>
      </c>
      <c r="Q114" s="309">
        <v>1712</v>
      </c>
      <c r="R114" s="310">
        <v>49.724077839093809</v>
      </c>
      <c r="S114" s="311">
        <v>396</v>
      </c>
      <c r="T114" s="308">
        <v>52.173913043478258</v>
      </c>
      <c r="U114" s="309">
        <v>363</v>
      </c>
      <c r="V114" s="312">
        <v>47.826086956521742</v>
      </c>
      <c r="W114" s="311">
        <v>1987</v>
      </c>
      <c r="X114" s="304">
        <v>57.711298286378153</v>
      </c>
      <c r="Y114" s="309">
        <v>1456</v>
      </c>
      <c r="Z114" s="312">
        <v>42.28870171362184</v>
      </c>
      <c r="AA114" s="311">
        <v>644</v>
      </c>
      <c r="AB114" s="304">
        <v>84.848484848484844</v>
      </c>
      <c r="AC114" s="311">
        <v>115</v>
      </c>
      <c r="AD114" s="312">
        <v>15.151515151515152</v>
      </c>
      <c r="AE114" s="311">
        <v>174</v>
      </c>
      <c r="AF114" s="304">
        <v>22.92490118577075</v>
      </c>
      <c r="AG114" s="309">
        <v>290</v>
      </c>
      <c r="AH114" s="304">
        <v>38.20816864295125</v>
      </c>
      <c r="AI114" s="309">
        <v>188</v>
      </c>
      <c r="AJ114" s="308">
        <v>24.769433465085637</v>
      </c>
      <c r="AK114" s="309">
        <v>106</v>
      </c>
      <c r="AL114" s="308">
        <v>13.965744400527008</v>
      </c>
      <c r="AM114" s="309">
        <v>1</v>
      </c>
      <c r="AN114" s="304">
        <v>0.13175230566534915</v>
      </c>
      <c r="AO114" s="309">
        <v>0</v>
      </c>
      <c r="AP114" s="312">
        <v>0</v>
      </c>
      <c r="AQ114" s="605">
        <v>3443</v>
      </c>
      <c r="AR114" s="313">
        <v>759</v>
      </c>
    </row>
    <row r="115" spans="1:44" ht="15">
      <c r="A115" s="339">
        <v>209</v>
      </c>
      <c r="B115" s="340" t="s">
        <v>88</v>
      </c>
      <c r="C115" s="303">
        <v>2565</v>
      </c>
      <c r="D115" s="304">
        <v>18.845051796341195</v>
      </c>
      <c r="E115" s="305">
        <v>8113</v>
      </c>
      <c r="F115" s="304">
        <v>59.606200866945855</v>
      </c>
      <c r="G115" s="305">
        <v>2823</v>
      </c>
      <c r="H115" s="304">
        <v>20.74057747410183</v>
      </c>
      <c r="I115" s="305">
        <v>2</v>
      </c>
      <c r="J115" s="306">
        <v>1.4693997502020424E-2</v>
      </c>
      <c r="K115" s="305">
        <v>90</v>
      </c>
      <c r="L115" s="307">
        <v>0.66122988759091916</v>
      </c>
      <c r="M115" s="305">
        <v>18</v>
      </c>
      <c r="N115" s="307">
        <v>0.11039152193111569</v>
      </c>
      <c r="O115" s="311">
        <v>7051</v>
      </c>
      <c r="P115" s="308">
        <v>51.803688193373013</v>
      </c>
      <c r="Q115" s="309">
        <v>6560</v>
      </c>
      <c r="R115" s="310">
        <v>48.196311806626987</v>
      </c>
      <c r="S115" s="311">
        <v>1639</v>
      </c>
      <c r="T115" s="308">
        <v>53.684900098264002</v>
      </c>
      <c r="U115" s="309">
        <v>1414</v>
      </c>
      <c r="V115" s="312">
        <v>46.315099901735998</v>
      </c>
      <c r="W115" s="311">
        <v>5761</v>
      </c>
      <c r="X115" s="304">
        <v>42.32605980456983</v>
      </c>
      <c r="Y115" s="309">
        <v>7850</v>
      </c>
      <c r="Z115" s="312">
        <v>57.673940195430163</v>
      </c>
      <c r="AA115" s="311">
        <v>2448</v>
      </c>
      <c r="AB115" s="304">
        <v>80.183426138224704</v>
      </c>
      <c r="AC115" s="311">
        <v>605</v>
      </c>
      <c r="AD115" s="312">
        <v>19.816573861775304</v>
      </c>
      <c r="AE115" s="311">
        <v>559</v>
      </c>
      <c r="AF115" s="304">
        <v>18.30985915492958</v>
      </c>
      <c r="AG115" s="309">
        <v>1129</v>
      </c>
      <c r="AH115" s="304">
        <v>36.980019652800522</v>
      </c>
      <c r="AI115" s="309">
        <v>853</v>
      </c>
      <c r="AJ115" s="308">
        <v>27.939731411726171</v>
      </c>
      <c r="AK115" s="309">
        <v>508</v>
      </c>
      <c r="AL115" s="308">
        <v>16.63937111038323</v>
      </c>
      <c r="AM115" s="309">
        <v>2</v>
      </c>
      <c r="AN115" s="304">
        <v>6.5509335080248934E-2</v>
      </c>
      <c r="AO115" s="309">
        <v>2</v>
      </c>
      <c r="AP115" s="312">
        <v>6.5509335080248934E-2</v>
      </c>
      <c r="AQ115" s="605">
        <v>13611</v>
      </c>
      <c r="AR115" s="313">
        <v>3053</v>
      </c>
    </row>
    <row r="116" spans="1:44" ht="15">
      <c r="A116" s="339">
        <v>282</v>
      </c>
      <c r="B116" s="340" t="s">
        <v>106</v>
      </c>
      <c r="C116" s="303">
        <v>817</v>
      </c>
      <c r="D116" s="304">
        <v>10.013482044368182</v>
      </c>
      <c r="E116" s="305">
        <v>4719</v>
      </c>
      <c r="F116" s="304">
        <v>57.837970339502384</v>
      </c>
      <c r="G116" s="305">
        <v>2512</v>
      </c>
      <c r="H116" s="304">
        <v>30.788086775340119</v>
      </c>
      <c r="I116" s="305">
        <v>7</v>
      </c>
      <c r="J116" s="306">
        <v>8.5794827797524204E-2</v>
      </c>
      <c r="K116" s="305">
        <v>91</v>
      </c>
      <c r="L116" s="307">
        <v>1.1153327613678148</v>
      </c>
      <c r="M116" s="305">
        <v>13</v>
      </c>
      <c r="N116" s="307">
        <v>0.14869888475836432</v>
      </c>
      <c r="O116" s="311">
        <v>3932</v>
      </c>
      <c r="P116" s="308">
        <v>48.192180414266453</v>
      </c>
      <c r="Q116" s="309">
        <v>4227</v>
      </c>
      <c r="R116" s="310">
        <v>51.807819585733547</v>
      </c>
      <c r="S116" s="311">
        <v>3336</v>
      </c>
      <c r="T116" s="308">
        <v>54.625839200916978</v>
      </c>
      <c r="U116" s="309">
        <v>2771</v>
      </c>
      <c r="V116" s="312">
        <v>45.374160799083022</v>
      </c>
      <c r="W116" s="311">
        <v>4007</v>
      </c>
      <c r="X116" s="304">
        <v>49.111410712097069</v>
      </c>
      <c r="Y116" s="309">
        <v>4152</v>
      </c>
      <c r="Z116" s="312">
        <v>50.888589287902931</v>
      </c>
      <c r="AA116" s="311">
        <v>4490</v>
      </c>
      <c r="AB116" s="304">
        <v>73.522187653512361</v>
      </c>
      <c r="AC116" s="311">
        <v>1617</v>
      </c>
      <c r="AD116" s="312">
        <v>26.477812346487639</v>
      </c>
      <c r="AE116" s="311">
        <v>952</v>
      </c>
      <c r="AF116" s="304">
        <v>15.588668740789258</v>
      </c>
      <c r="AG116" s="309">
        <v>2473</v>
      </c>
      <c r="AH116" s="304">
        <v>40.494514491567053</v>
      </c>
      <c r="AI116" s="309">
        <v>1819</v>
      </c>
      <c r="AJ116" s="308">
        <v>29.785492058293762</v>
      </c>
      <c r="AK116" s="309">
        <v>862</v>
      </c>
      <c r="AL116" s="308">
        <v>14.114950057311281</v>
      </c>
      <c r="AM116" s="309">
        <v>0</v>
      </c>
      <c r="AN116" s="304">
        <v>0</v>
      </c>
      <c r="AO116" s="309">
        <v>1</v>
      </c>
      <c r="AP116" s="312">
        <v>1.6374652038644178E-2</v>
      </c>
      <c r="AQ116" s="605">
        <v>8159</v>
      </c>
      <c r="AR116" s="313">
        <v>6107</v>
      </c>
    </row>
    <row r="117" spans="1:44" ht="15">
      <c r="A117" s="339">
        <v>353</v>
      </c>
      <c r="B117" s="340" t="s">
        <v>126</v>
      </c>
      <c r="C117" s="303">
        <v>412</v>
      </c>
      <c r="D117" s="304">
        <v>15.264912930715081</v>
      </c>
      <c r="E117" s="305">
        <v>1853</v>
      </c>
      <c r="F117" s="304">
        <v>68.655057428677296</v>
      </c>
      <c r="G117" s="305">
        <v>316</v>
      </c>
      <c r="H117" s="304">
        <v>11.708040014820304</v>
      </c>
      <c r="I117" s="305">
        <v>1</v>
      </c>
      <c r="J117" s="306">
        <v>3.7050759540570584E-2</v>
      </c>
      <c r="K117" s="305">
        <v>117</v>
      </c>
      <c r="L117" s="307">
        <v>4.3349388662467581</v>
      </c>
      <c r="M117" s="305">
        <v>0</v>
      </c>
      <c r="N117" s="307">
        <v>0</v>
      </c>
      <c r="O117" s="311">
        <v>1304</v>
      </c>
      <c r="P117" s="308">
        <v>48.314190440904035</v>
      </c>
      <c r="Q117" s="309">
        <v>1395</v>
      </c>
      <c r="R117" s="310">
        <v>51.685809559095965</v>
      </c>
      <c r="S117" s="311">
        <v>494</v>
      </c>
      <c r="T117" s="308">
        <v>54.525386313465788</v>
      </c>
      <c r="U117" s="309">
        <v>412</v>
      </c>
      <c r="V117" s="312">
        <v>45.474613686534212</v>
      </c>
      <c r="W117" s="311">
        <v>1402</v>
      </c>
      <c r="X117" s="304">
        <v>51.945164875879954</v>
      </c>
      <c r="Y117" s="309">
        <v>1297</v>
      </c>
      <c r="Z117" s="312">
        <v>48.054835124120046</v>
      </c>
      <c r="AA117" s="311">
        <v>702</v>
      </c>
      <c r="AB117" s="304">
        <v>77.483443708609272</v>
      </c>
      <c r="AC117" s="311">
        <v>204</v>
      </c>
      <c r="AD117" s="312">
        <v>22.516556291390728</v>
      </c>
      <c r="AE117" s="311">
        <v>179</v>
      </c>
      <c r="AF117" s="304">
        <v>19.757174392935983</v>
      </c>
      <c r="AG117" s="309">
        <v>362</v>
      </c>
      <c r="AH117" s="304">
        <v>39.955849889624723</v>
      </c>
      <c r="AI117" s="309">
        <v>233</v>
      </c>
      <c r="AJ117" s="308">
        <v>25.717439293598233</v>
      </c>
      <c r="AK117" s="309">
        <v>132</v>
      </c>
      <c r="AL117" s="308">
        <v>14.569536423841059</v>
      </c>
      <c r="AM117" s="309">
        <v>0</v>
      </c>
      <c r="AN117" s="304">
        <v>0</v>
      </c>
      <c r="AO117" s="309">
        <v>0</v>
      </c>
      <c r="AP117" s="312">
        <v>0</v>
      </c>
      <c r="AQ117" s="605">
        <v>2699</v>
      </c>
      <c r="AR117" s="313">
        <v>906</v>
      </c>
    </row>
    <row r="118" spans="1:44" ht="15">
      <c r="A118" s="339">
        <v>364</v>
      </c>
      <c r="B118" s="340" t="s">
        <v>133</v>
      </c>
      <c r="C118" s="303">
        <v>2769</v>
      </c>
      <c r="D118" s="304">
        <v>28.925101848950174</v>
      </c>
      <c r="E118" s="305">
        <v>4375</v>
      </c>
      <c r="F118" s="304">
        <v>45.701452000417845</v>
      </c>
      <c r="G118" s="305">
        <v>2338</v>
      </c>
      <c r="H118" s="304">
        <v>24.422855949023294</v>
      </c>
      <c r="I118" s="305">
        <v>4</v>
      </c>
      <c r="J118" s="306">
        <v>4.1784184686096314E-2</v>
      </c>
      <c r="K118" s="305">
        <v>69</v>
      </c>
      <c r="L118" s="307">
        <v>0.72077718583516137</v>
      </c>
      <c r="M118" s="305">
        <v>18</v>
      </c>
      <c r="N118" s="307">
        <v>0.17840277049008291</v>
      </c>
      <c r="O118" s="311">
        <v>4881</v>
      </c>
      <c r="P118" s="308">
        <v>50.98715136320903</v>
      </c>
      <c r="Q118" s="309">
        <v>4692</v>
      </c>
      <c r="R118" s="310">
        <v>49.01284863679097</v>
      </c>
      <c r="S118" s="311">
        <v>1784</v>
      </c>
      <c r="T118" s="308">
        <v>49.596886294134002</v>
      </c>
      <c r="U118" s="309">
        <v>1813</v>
      </c>
      <c r="V118" s="312">
        <v>50.403113705865998</v>
      </c>
      <c r="W118" s="311">
        <v>4027</v>
      </c>
      <c r="X118" s="304">
        <v>42.066227932727465</v>
      </c>
      <c r="Y118" s="309">
        <v>5546</v>
      </c>
      <c r="Z118" s="312">
        <v>57.933772067272535</v>
      </c>
      <c r="AA118" s="311">
        <v>3030</v>
      </c>
      <c r="AB118" s="304">
        <v>84.236864053377815</v>
      </c>
      <c r="AC118" s="311">
        <v>567</v>
      </c>
      <c r="AD118" s="312">
        <v>15.763135946622187</v>
      </c>
      <c r="AE118" s="311">
        <v>899</v>
      </c>
      <c r="AF118" s="304">
        <v>24.993049763691964</v>
      </c>
      <c r="AG118" s="309">
        <v>1221</v>
      </c>
      <c r="AH118" s="304">
        <v>33.944954128440372</v>
      </c>
      <c r="AI118" s="309">
        <v>913</v>
      </c>
      <c r="AJ118" s="308">
        <v>25.382262996941897</v>
      </c>
      <c r="AK118" s="309">
        <v>561</v>
      </c>
      <c r="AL118" s="308">
        <v>15.596330275229359</v>
      </c>
      <c r="AM118" s="309">
        <v>1</v>
      </c>
      <c r="AN118" s="304">
        <v>2.7800945232137893E-2</v>
      </c>
      <c r="AO118" s="309">
        <v>2</v>
      </c>
      <c r="AP118" s="312">
        <v>5.5601890464275786E-2</v>
      </c>
      <c r="AQ118" s="605">
        <v>9573</v>
      </c>
      <c r="AR118" s="313">
        <v>3597</v>
      </c>
    </row>
    <row r="119" spans="1:44" ht="15">
      <c r="A119" s="339">
        <v>368</v>
      </c>
      <c r="B119" s="340" t="s">
        <v>135</v>
      </c>
      <c r="C119" s="303">
        <v>214</v>
      </c>
      <c r="D119" s="304">
        <v>3.300431832202344</v>
      </c>
      <c r="E119" s="305">
        <v>5255</v>
      </c>
      <c r="F119" s="304">
        <v>81.045650832819248</v>
      </c>
      <c r="G119" s="305">
        <v>731</v>
      </c>
      <c r="H119" s="304">
        <v>11.273904996915485</v>
      </c>
      <c r="I119" s="305">
        <v>6</v>
      </c>
      <c r="J119" s="306">
        <v>9.2535471930906846E-2</v>
      </c>
      <c r="K119" s="305">
        <v>277</v>
      </c>
      <c r="L119" s="307">
        <v>4.2720542874768661</v>
      </c>
      <c r="M119" s="305">
        <v>1</v>
      </c>
      <c r="N119" s="307">
        <v>1.5458339774308239E-2</v>
      </c>
      <c r="O119" s="311">
        <v>3056</v>
      </c>
      <c r="P119" s="308">
        <v>47.13140037014189</v>
      </c>
      <c r="Q119" s="309">
        <v>3428</v>
      </c>
      <c r="R119" s="310">
        <v>52.868599629858117</v>
      </c>
      <c r="S119" s="311">
        <v>1944</v>
      </c>
      <c r="T119" s="308">
        <v>54.992927864214991</v>
      </c>
      <c r="U119" s="309">
        <v>1591</v>
      </c>
      <c r="V119" s="312">
        <v>45.007072135785009</v>
      </c>
      <c r="W119" s="311">
        <v>2426</v>
      </c>
      <c r="X119" s="304">
        <v>37.415175817396666</v>
      </c>
      <c r="Y119" s="309">
        <v>4058</v>
      </c>
      <c r="Z119" s="312">
        <v>62.584824182603327</v>
      </c>
      <c r="AA119" s="311">
        <v>2289</v>
      </c>
      <c r="AB119" s="304">
        <v>64.752475247524757</v>
      </c>
      <c r="AC119" s="311">
        <v>1246</v>
      </c>
      <c r="AD119" s="312">
        <v>35.247524752475243</v>
      </c>
      <c r="AE119" s="311">
        <v>787</v>
      </c>
      <c r="AF119" s="304">
        <v>22.263083451202263</v>
      </c>
      <c r="AG119" s="309">
        <v>1483</v>
      </c>
      <c r="AH119" s="304">
        <v>41.951909476661953</v>
      </c>
      <c r="AI119" s="309">
        <v>804</v>
      </c>
      <c r="AJ119" s="308">
        <v>22.743988684582746</v>
      </c>
      <c r="AK119" s="309">
        <v>460</v>
      </c>
      <c r="AL119" s="308">
        <v>13.012729844413013</v>
      </c>
      <c r="AM119" s="309">
        <v>0</v>
      </c>
      <c r="AN119" s="304">
        <v>0</v>
      </c>
      <c r="AO119" s="309">
        <v>1</v>
      </c>
      <c r="AP119" s="312">
        <v>2.8288543140028287E-2</v>
      </c>
      <c r="AQ119" s="605">
        <v>6484</v>
      </c>
      <c r="AR119" s="313">
        <v>3535</v>
      </c>
    </row>
    <row r="120" spans="1:44" ht="15">
      <c r="A120" s="339">
        <v>390</v>
      </c>
      <c r="B120" s="340" t="s">
        <v>141</v>
      </c>
      <c r="C120" s="303">
        <v>879</v>
      </c>
      <c r="D120" s="304">
        <v>18.770019218449711</v>
      </c>
      <c r="E120" s="305">
        <v>2700</v>
      </c>
      <c r="F120" s="304">
        <v>57.655349135169764</v>
      </c>
      <c r="G120" s="305">
        <v>1039</v>
      </c>
      <c r="H120" s="304">
        <v>22.186632500533847</v>
      </c>
      <c r="I120" s="305">
        <v>1</v>
      </c>
      <c r="J120" s="306">
        <v>2.1353833013025837E-2</v>
      </c>
      <c r="K120" s="305">
        <v>54</v>
      </c>
      <c r="L120" s="307">
        <v>1.1531069827033953</v>
      </c>
      <c r="M120" s="305">
        <v>10</v>
      </c>
      <c r="N120" s="307">
        <v>0.19484736956051094</v>
      </c>
      <c r="O120" s="311">
        <v>2190</v>
      </c>
      <c r="P120" s="308">
        <v>46.764894298526585</v>
      </c>
      <c r="Q120" s="309">
        <v>2493</v>
      </c>
      <c r="R120" s="310">
        <v>53.235105701473415</v>
      </c>
      <c r="S120" s="311">
        <v>1838</v>
      </c>
      <c r="T120" s="308">
        <v>56.519065190651908</v>
      </c>
      <c r="U120" s="309">
        <v>1414</v>
      </c>
      <c r="V120" s="312">
        <v>43.480934809348092</v>
      </c>
      <c r="W120" s="311">
        <v>3934</v>
      </c>
      <c r="X120" s="304">
        <v>84.005979073243637</v>
      </c>
      <c r="Y120" s="309">
        <v>749</v>
      </c>
      <c r="Z120" s="312">
        <v>15.994020926756352</v>
      </c>
      <c r="AA120" s="311">
        <v>2767</v>
      </c>
      <c r="AB120" s="304">
        <v>85.086100861008603</v>
      </c>
      <c r="AC120" s="311">
        <v>485</v>
      </c>
      <c r="AD120" s="312">
        <v>14.91389913899139</v>
      </c>
      <c r="AE120" s="311">
        <v>516</v>
      </c>
      <c r="AF120" s="304">
        <v>15.867158671586715</v>
      </c>
      <c r="AG120" s="309">
        <v>1370</v>
      </c>
      <c r="AH120" s="304">
        <v>42.127921279212792</v>
      </c>
      <c r="AI120" s="309">
        <v>898</v>
      </c>
      <c r="AJ120" s="308">
        <v>27.613776137761377</v>
      </c>
      <c r="AK120" s="309">
        <v>468</v>
      </c>
      <c r="AL120" s="308">
        <v>14.391143911439114</v>
      </c>
      <c r="AM120" s="309">
        <v>0</v>
      </c>
      <c r="AN120" s="304">
        <v>0</v>
      </c>
      <c r="AO120" s="309">
        <v>0</v>
      </c>
      <c r="AP120" s="312">
        <v>0</v>
      </c>
      <c r="AQ120" s="605">
        <v>4683</v>
      </c>
      <c r="AR120" s="313">
        <v>3252</v>
      </c>
    </row>
    <row r="121" spans="1:44" ht="15">
      <c r="A121" s="339">
        <v>467</v>
      </c>
      <c r="B121" s="340" t="s">
        <v>151</v>
      </c>
      <c r="C121" s="303">
        <v>1608</v>
      </c>
      <c r="D121" s="304">
        <v>35.583093604779819</v>
      </c>
      <c r="E121" s="305">
        <v>2208</v>
      </c>
      <c r="F121" s="304">
        <v>48.860367337906617</v>
      </c>
      <c r="G121" s="305">
        <v>687</v>
      </c>
      <c r="H121" s="304">
        <v>15.202478424430183</v>
      </c>
      <c r="I121" s="305">
        <v>1</v>
      </c>
      <c r="J121" s="306">
        <v>2.2128789555211331E-2</v>
      </c>
      <c r="K121" s="305">
        <v>9</v>
      </c>
      <c r="L121" s="307">
        <v>0.19915910599690198</v>
      </c>
      <c r="M121" s="305">
        <v>6</v>
      </c>
      <c r="N121" s="307">
        <v>0.11088933244621868</v>
      </c>
      <c r="O121" s="311">
        <v>2362</v>
      </c>
      <c r="P121" s="308">
        <v>52.268200929409161</v>
      </c>
      <c r="Q121" s="309">
        <v>2157</v>
      </c>
      <c r="R121" s="310">
        <v>47.731799070590839</v>
      </c>
      <c r="S121" s="311">
        <v>468</v>
      </c>
      <c r="T121" s="308">
        <v>53.731343283582092</v>
      </c>
      <c r="U121" s="309">
        <v>403</v>
      </c>
      <c r="V121" s="312">
        <v>46.268656716417908</v>
      </c>
      <c r="W121" s="311">
        <v>1236</v>
      </c>
      <c r="X121" s="304">
        <v>27.351183890241202</v>
      </c>
      <c r="Y121" s="309">
        <v>3283</v>
      </c>
      <c r="Z121" s="312">
        <v>72.648816109758798</v>
      </c>
      <c r="AA121" s="311">
        <v>688</v>
      </c>
      <c r="AB121" s="304">
        <v>78.989667049368535</v>
      </c>
      <c r="AC121" s="311">
        <v>183</v>
      </c>
      <c r="AD121" s="312">
        <v>21.010332950631458</v>
      </c>
      <c r="AE121" s="311">
        <v>186</v>
      </c>
      <c r="AF121" s="304">
        <v>21.354764638346726</v>
      </c>
      <c r="AG121" s="309">
        <v>335</v>
      </c>
      <c r="AH121" s="304">
        <v>38.461538461538467</v>
      </c>
      <c r="AI121" s="309">
        <v>217</v>
      </c>
      <c r="AJ121" s="308">
        <v>24.913892078071182</v>
      </c>
      <c r="AK121" s="309">
        <v>132</v>
      </c>
      <c r="AL121" s="308">
        <v>15.154994259471872</v>
      </c>
      <c r="AM121" s="309">
        <v>0</v>
      </c>
      <c r="AN121" s="304">
        <v>0</v>
      </c>
      <c r="AO121" s="309">
        <v>1</v>
      </c>
      <c r="AP121" s="312">
        <v>0.11481056257175661</v>
      </c>
      <c r="AQ121" s="605">
        <v>4519</v>
      </c>
      <c r="AR121" s="313">
        <v>871</v>
      </c>
    </row>
    <row r="122" spans="1:44" ht="15">
      <c r="A122" s="339">
        <v>576</v>
      </c>
      <c r="B122" s="340" t="s">
        <v>169</v>
      </c>
      <c r="C122" s="303">
        <v>726</v>
      </c>
      <c r="D122" s="304">
        <v>12.804232804232804</v>
      </c>
      <c r="E122" s="305">
        <v>4139</v>
      </c>
      <c r="F122" s="304">
        <v>72.998236331569672</v>
      </c>
      <c r="G122" s="305">
        <v>763</v>
      </c>
      <c r="H122" s="304">
        <v>13.456790123456791</v>
      </c>
      <c r="I122" s="305">
        <v>1</v>
      </c>
      <c r="J122" s="306">
        <v>1.7636684303350973E-2</v>
      </c>
      <c r="K122" s="305">
        <v>37</v>
      </c>
      <c r="L122" s="307">
        <v>0.65255731922398597</v>
      </c>
      <c r="M122" s="305">
        <v>4</v>
      </c>
      <c r="N122" s="307">
        <v>3.5354428142124805E-2</v>
      </c>
      <c r="O122" s="311">
        <v>2822</v>
      </c>
      <c r="P122" s="308">
        <v>49.770723104056437</v>
      </c>
      <c r="Q122" s="309">
        <v>2848</v>
      </c>
      <c r="R122" s="310">
        <v>50.229276895943563</v>
      </c>
      <c r="S122" s="311">
        <v>575</v>
      </c>
      <c r="T122" s="308">
        <v>53.093259464450604</v>
      </c>
      <c r="U122" s="309">
        <v>508</v>
      </c>
      <c r="V122" s="312">
        <v>46.906740535549403</v>
      </c>
      <c r="W122" s="311">
        <v>2090</v>
      </c>
      <c r="X122" s="304">
        <v>36.860670194003525</v>
      </c>
      <c r="Y122" s="309">
        <v>3580</v>
      </c>
      <c r="Z122" s="312">
        <v>63.139329805996468</v>
      </c>
      <c r="AA122" s="311">
        <v>832</v>
      </c>
      <c r="AB122" s="304">
        <v>76.823638042474613</v>
      </c>
      <c r="AC122" s="311">
        <v>251</v>
      </c>
      <c r="AD122" s="312">
        <v>23.176361957525394</v>
      </c>
      <c r="AE122" s="311">
        <v>246</v>
      </c>
      <c r="AF122" s="304">
        <v>22.714681440443211</v>
      </c>
      <c r="AG122" s="309">
        <v>404</v>
      </c>
      <c r="AH122" s="304">
        <v>37.303785780240077</v>
      </c>
      <c r="AI122" s="309">
        <v>262</v>
      </c>
      <c r="AJ122" s="308">
        <v>24.192059095106185</v>
      </c>
      <c r="AK122" s="309">
        <v>171</v>
      </c>
      <c r="AL122" s="308">
        <v>15.789473684210526</v>
      </c>
      <c r="AM122" s="309">
        <v>0</v>
      </c>
      <c r="AN122" s="304">
        <v>0</v>
      </c>
      <c r="AO122" s="309">
        <v>0</v>
      </c>
      <c r="AP122" s="312">
        <v>0</v>
      </c>
      <c r="AQ122" s="605">
        <v>5670</v>
      </c>
      <c r="AR122" s="313">
        <v>1083</v>
      </c>
    </row>
    <row r="123" spans="1:44" ht="15">
      <c r="A123" s="339">
        <v>642</v>
      </c>
      <c r="B123" s="340" t="s">
        <v>187</v>
      </c>
      <c r="C123" s="303">
        <v>4225</v>
      </c>
      <c r="D123" s="304">
        <v>32.739248353351414</v>
      </c>
      <c r="E123" s="305">
        <v>6538</v>
      </c>
      <c r="F123" s="304">
        <v>50.662533901588539</v>
      </c>
      <c r="G123" s="305">
        <v>2017</v>
      </c>
      <c r="H123" s="304">
        <v>15.629600929872142</v>
      </c>
      <c r="I123" s="305">
        <v>2</v>
      </c>
      <c r="J123" s="306">
        <v>1.5497869043006585E-2</v>
      </c>
      <c r="K123" s="305">
        <v>119</v>
      </c>
      <c r="L123" s="307">
        <v>0.92212320805889181</v>
      </c>
      <c r="M123" s="305">
        <v>4</v>
      </c>
      <c r="N123" s="307">
        <v>3.1172069825436407E-2</v>
      </c>
      <c r="O123" s="311">
        <v>6666</v>
      </c>
      <c r="P123" s="308">
        <v>51.654397520340957</v>
      </c>
      <c r="Q123" s="309">
        <v>6239</v>
      </c>
      <c r="R123" s="310">
        <v>48.345602479659043</v>
      </c>
      <c r="S123" s="311">
        <v>1205</v>
      </c>
      <c r="T123" s="308">
        <v>53.770638107987502</v>
      </c>
      <c r="U123" s="309">
        <v>1036</v>
      </c>
      <c r="V123" s="312">
        <v>46.229361892012491</v>
      </c>
      <c r="W123" s="311">
        <v>5521</v>
      </c>
      <c r="X123" s="304">
        <v>42.781867493219686</v>
      </c>
      <c r="Y123" s="309">
        <v>7384</v>
      </c>
      <c r="Z123" s="312">
        <v>57.218132506780314</v>
      </c>
      <c r="AA123" s="311">
        <v>1752</v>
      </c>
      <c r="AB123" s="304">
        <v>78.179384203480581</v>
      </c>
      <c r="AC123" s="311">
        <v>489</v>
      </c>
      <c r="AD123" s="312">
        <v>21.820615796519409</v>
      </c>
      <c r="AE123" s="311">
        <v>516</v>
      </c>
      <c r="AF123" s="304">
        <v>23.025435073627847</v>
      </c>
      <c r="AG123" s="309">
        <v>908</v>
      </c>
      <c r="AH123" s="304">
        <v>40.517626059794736</v>
      </c>
      <c r="AI123" s="309">
        <v>519</v>
      </c>
      <c r="AJ123" s="308">
        <v>23.159303882195449</v>
      </c>
      <c r="AK123" s="309">
        <v>296</v>
      </c>
      <c r="AL123" s="308">
        <v>13.208389112003568</v>
      </c>
      <c r="AM123" s="309">
        <v>1</v>
      </c>
      <c r="AN123" s="304">
        <v>4.4622936189201247E-2</v>
      </c>
      <c r="AO123" s="309">
        <v>1</v>
      </c>
      <c r="AP123" s="312">
        <v>4.4622936189201247E-2</v>
      </c>
      <c r="AQ123" s="605">
        <v>12905</v>
      </c>
      <c r="AR123" s="313">
        <v>2241</v>
      </c>
    </row>
    <row r="124" spans="1:44" ht="15">
      <c r="A124" s="339">
        <v>679</v>
      </c>
      <c r="B124" s="340" t="s">
        <v>858</v>
      </c>
      <c r="C124" s="303">
        <v>2258</v>
      </c>
      <c r="D124" s="304">
        <v>17.386617386617388</v>
      </c>
      <c r="E124" s="305">
        <v>8463</v>
      </c>
      <c r="F124" s="304">
        <v>65.165165165165163</v>
      </c>
      <c r="G124" s="305">
        <v>2092</v>
      </c>
      <c r="H124" s="304">
        <v>16.108416108416108</v>
      </c>
      <c r="I124" s="305">
        <v>2</v>
      </c>
      <c r="J124" s="306">
        <v>1.5400015400015399E-2</v>
      </c>
      <c r="K124" s="305">
        <v>160</v>
      </c>
      <c r="L124" s="307">
        <v>1.2320012320012321</v>
      </c>
      <c r="M124" s="305">
        <v>12</v>
      </c>
      <c r="N124" s="307">
        <v>0.10079082028221431</v>
      </c>
      <c r="O124" s="311">
        <v>6255</v>
      </c>
      <c r="P124" s="308">
        <v>48.163548163548164</v>
      </c>
      <c r="Q124" s="309">
        <v>6732</v>
      </c>
      <c r="R124" s="310">
        <v>51.836451836451836</v>
      </c>
      <c r="S124" s="311">
        <v>2837</v>
      </c>
      <c r="T124" s="308">
        <v>52.605229000556278</v>
      </c>
      <c r="U124" s="309">
        <v>2556</v>
      </c>
      <c r="V124" s="312">
        <v>47.394770999443722</v>
      </c>
      <c r="W124" s="311">
        <v>5657</v>
      </c>
      <c r="X124" s="304">
        <v>43.558943558943561</v>
      </c>
      <c r="Y124" s="309">
        <v>7330</v>
      </c>
      <c r="Z124" s="312">
        <v>56.441056441056439</v>
      </c>
      <c r="AA124" s="311">
        <v>4111</v>
      </c>
      <c r="AB124" s="304">
        <v>76.228444279621726</v>
      </c>
      <c r="AC124" s="311">
        <v>1282</v>
      </c>
      <c r="AD124" s="312">
        <v>23.771555720378267</v>
      </c>
      <c r="AE124" s="311">
        <v>1073</v>
      </c>
      <c r="AF124" s="304">
        <v>19.89616169108103</v>
      </c>
      <c r="AG124" s="309">
        <v>2046</v>
      </c>
      <c r="AH124" s="304">
        <v>37.938067865751904</v>
      </c>
      <c r="AI124" s="309">
        <v>1483</v>
      </c>
      <c r="AJ124" s="308">
        <v>27.498609308362692</v>
      </c>
      <c r="AK124" s="309">
        <v>788</v>
      </c>
      <c r="AL124" s="308">
        <v>14.611533469312072</v>
      </c>
      <c r="AM124" s="309">
        <v>0</v>
      </c>
      <c r="AN124" s="304">
        <v>0</v>
      </c>
      <c r="AO124" s="309">
        <v>3</v>
      </c>
      <c r="AP124" s="312">
        <v>5.5627665492304836E-2</v>
      </c>
      <c r="AQ124" s="605">
        <v>12987</v>
      </c>
      <c r="AR124" s="313">
        <v>5393</v>
      </c>
    </row>
    <row r="125" spans="1:44" ht="15.75" customHeight="1">
      <c r="A125" s="339">
        <v>789</v>
      </c>
      <c r="B125" s="340" t="s">
        <v>232</v>
      </c>
      <c r="C125" s="303">
        <v>1211</v>
      </c>
      <c r="D125" s="304">
        <v>13.031313892176907</v>
      </c>
      <c r="E125" s="305">
        <v>6661</v>
      </c>
      <c r="F125" s="304">
        <v>71.677606800817813</v>
      </c>
      <c r="G125" s="305">
        <v>1291</v>
      </c>
      <c r="H125" s="304">
        <v>13.892176907349619</v>
      </c>
      <c r="I125" s="305">
        <v>18</v>
      </c>
      <c r="J125" s="306">
        <v>0.19369417841385989</v>
      </c>
      <c r="K125" s="305">
        <v>93</v>
      </c>
      <c r="L125" s="307">
        <v>1.0007532551382763</v>
      </c>
      <c r="M125" s="305">
        <v>19</v>
      </c>
      <c r="N125" s="307">
        <v>0.18418201516793065</v>
      </c>
      <c r="O125" s="311">
        <v>4398</v>
      </c>
      <c r="P125" s="308">
        <v>47.325944259119765</v>
      </c>
      <c r="Q125" s="309">
        <v>4895</v>
      </c>
      <c r="R125" s="310">
        <v>52.674055740880235</v>
      </c>
      <c r="S125" s="311">
        <v>2363</v>
      </c>
      <c r="T125" s="308">
        <v>55.717991039849089</v>
      </c>
      <c r="U125" s="309">
        <v>1878</v>
      </c>
      <c r="V125" s="312">
        <v>44.282008960150911</v>
      </c>
      <c r="W125" s="311">
        <v>3976</v>
      </c>
      <c r="X125" s="304">
        <v>42.784891854083718</v>
      </c>
      <c r="Y125" s="309">
        <v>5317</v>
      </c>
      <c r="Z125" s="312">
        <v>57.215108145916282</v>
      </c>
      <c r="AA125" s="311">
        <v>2861</v>
      </c>
      <c r="AB125" s="304">
        <v>67.460504597972175</v>
      </c>
      <c r="AC125" s="311">
        <v>1380</v>
      </c>
      <c r="AD125" s="312">
        <v>32.539495402027825</v>
      </c>
      <c r="AE125" s="311">
        <v>801</v>
      </c>
      <c r="AF125" s="304">
        <v>18.887054939872673</v>
      </c>
      <c r="AG125" s="309">
        <v>1797</v>
      </c>
      <c r="AH125" s="304">
        <v>42.372082056118835</v>
      </c>
      <c r="AI125" s="309">
        <v>1073</v>
      </c>
      <c r="AJ125" s="308">
        <v>25.300636642301345</v>
      </c>
      <c r="AK125" s="309">
        <v>564</v>
      </c>
      <c r="AL125" s="308">
        <v>13.298750294741806</v>
      </c>
      <c r="AM125" s="309">
        <v>4</v>
      </c>
      <c r="AN125" s="304">
        <v>9.4317377976892242E-2</v>
      </c>
      <c r="AO125" s="309">
        <v>2</v>
      </c>
      <c r="AP125" s="312">
        <v>4.7158688988446121E-2</v>
      </c>
      <c r="AQ125" s="605">
        <v>9293</v>
      </c>
      <c r="AR125" s="313">
        <v>4241</v>
      </c>
    </row>
    <row r="126" spans="1:44" ht="15">
      <c r="A126" s="339">
        <v>792</v>
      </c>
      <c r="B126" s="340" t="s">
        <v>236</v>
      </c>
      <c r="C126" s="303">
        <v>282</v>
      </c>
      <c r="D126" s="304">
        <v>8.8987062164720729</v>
      </c>
      <c r="E126" s="305">
        <v>2286</v>
      </c>
      <c r="F126" s="304">
        <v>72.136320605869358</v>
      </c>
      <c r="G126" s="305">
        <v>556</v>
      </c>
      <c r="H126" s="304">
        <v>17.544966866519406</v>
      </c>
      <c r="I126" s="305">
        <v>0</v>
      </c>
      <c r="J126" s="306">
        <v>0</v>
      </c>
      <c r="K126" s="305">
        <v>38</v>
      </c>
      <c r="L126" s="307">
        <v>1.1991164405175134</v>
      </c>
      <c r="M126" s="305">
        <v>7</v>
      </c>
      <c r="N126" s="307">
        <v>0.19132653061224489</v>
      </c>
      <c r="O126" s="311">
        <v>1463</v>
      </c>
      <c r="P126" s="308">
        <v>46.165982959924264</v>
      </c>
      <c r="Q126" s="309">
        <v>1706</v>
      </c>
      <c r="R126" s="310">
        <v>53.834017040075736</v>
      </c>
      <c r="S126" s="311">
        <v>992</v>
      </c>
      <c r="T126" s="308">
        <v>54.746136865342166</v>
      </c>
      <c r="U126" s="309">
        <v>820</v>
      </c>
      <c r="V126" s="312">
        <v>45.253863134657834</v>
      </c>
      <c r="W126" s="311">
        <v>1687</v>
      </c>
      <c r="X126" s="304">
        <v>53.234458819816979</v>
      </c>
      <c r="Y126" s="309">
        <v>1482</v>
      </c>
      <c r="Z126" s="312">
        <v>46.765541180183021</v>
      </c>
      <c r="AA126" s="311">
        <v>1501</v>
      </c>
      <c r="AB126" s="304">
        <v>82.836644591611474</v>
      </c>
      <c r="AC126" s="311">
        <v>311</v>
      </c>
      <c r="AD126" s="312">
        <v>17.163355408388519</v>
      </c>
      <c r="AE126" s="311">
        <v>311</v>
      </c>
      <c r="AF126" s="304">
        <v>17.163355408388519</v>
      </c>
      <c r="AG126" s="309">
        <v>727</v>
      </c>
      <c r="AH126" s="304">
        <v>40.12141280353201</v>
      </c>
      <c r="AI126" s="309">
        <v>508</v>
      </c>
      <c r="AJ126" s="308">
        <v>28.035320088300221</v>
      </c>
      <c r="AK126" s="309">
        <v>264</v>
      </c>
      <c r="AL126" s="308">
        <v>14.569536423841059</v>
      </c>
      <c r="AM126" s="309">
        <v>1</v>
      </c>
      <c r="AN126" s="304">
        <v>5.518763796909492E-2</v>
      </c>
      <c r="AO126" s="309">
        <v>1</v>
      </c>
      <c r="AP126" s="312">
        <v>5.518763796909492E-2</v>
      </c>
      <c r="AQ126" s="605">
        <v>3169</v>
      </c>
      <c r="AR126" s="313">
        <v>1812</v>
      </c>
    </row>
    <row r="127" spans="1:44" ht="15">
      <c r="A127" s="339">
        <v>809</v>
      </c>
      <c r="B127" s="340" t="s">
        <v>238</v>
      </c>
      <c r="C127" s="303">
        <v>440</v>
      </c>
      <c r="D127" s="304">
        <v>12.297372833985467</v>
      </c>
      <c r="E127" s="305">
        <v>2219</v>
      </c>
      <c r="F127" s="304">
        <v>62.017887087758524</v>
      </c>
      <c r="G127" s="305">
        <v>890</v>
      </c>
      <c r="H127" s="304">
        <v>24.874231414197876</v>
      </c>
      <c r="I127" s="305">
        <v>0</v>
      </c>
      <c r="J127" s="306">
        <v>0</v>
      </c>
      <c r="K127" s="305">
        <v>22</v>
      </c>
      <c r="L127" s="307">
        <v>0.61486864169927335</v>
      </c>
      <c r="M127" s="305">
        <v>7</v>
      </c>
      <c r="N127" s="307">
        <v>0.14136273678258413</v>
      </c>
      <c r="O127" s="311">
        <v>1670</v>
      </c>
      <c r="P127" s="308">
        <v>46.674119619899386</v>
      </c>
      <c r="Q127" s="309">
        <v>1908</v>
      </c>
      <c r="R127" s="310">
        <v>53.325880380100607</v>
      </c>
      <c r="S127" s="311">
        <v>1898</v>
      </c>
      <c r="T127" s="308">
        <v>54.166666666666664</v>
      </c>
      <c r="U127" s="309">
        <v>1606</v>
      </c>
      <c r="V127" s="312">
        <v>45.833333333333329</v>
      </c>
      <c r="W127" s="311">
        <v>1685</v>
      </c>
      <c r="X127" s="304">
        <v>47.093348239239795</v>
      </c>
      <c r="Y127" s="309">
        <v>1893</v>
      </c>
      <c r="Z127" s="312">
        <v>52.906651760760205</v>
      </c>
      <c r="AA127" s="311">
        <v>2475</v>
      </c>
      <c r="AB127" s="304">
        <v>70.63356164383562</v>
      </c>
      <c r="AC127" s="311">
        <v>1029</v>
      </c>
      <c r="AD127" s="312">
        <v>29.36643835616438</v>
      </c>
      <c r="AE127" s="311">
        <v>519</v>
      </c>
      <c r="AF127" s="304">
        <v>14.81164383561644</v>
      </c>
      <c r="AG127" s="309">
        <v>1416</v>
      </c>
      <c r="AH127" s="304">
        <v>40.410958904109592</v>
      </c>
      <c r="AI127" s="309">
        <v>1087</v>
      </c>
      <c r="AJ127" s="308">
        <v>31.021689497716892</v>
      </c>
      <c r="AK127" s="309">
        <v>480</v>
      </c>
      <c r="AL127" s="308">
        <v>13.698630136986301</v>
      </c>
      <c r="AM127" s="309">
        <v>0</v>
      </c>
      <c r="AN127" s="304">
        <v>0</v>
      </c>
      <c r="AO127" s="309">
        <v>2</v>
      </c>
      <c r="AP127" s="312">
        <v>5.7077625570776253E-2</v>
      </c>
      <c r="AQ127" s="605">
        <v>3578</v>
      </c>
      <c r="AR127" s="313">
        <v>3504</v>
      </c>
    </row>
    <row r="128" spans="1:44" ht="15">
      <c r="A128" s="339">
        <v>847</v>
      </c>
      <c r="B128" s="340" t="s">
        <v>246</v>
      </c>
      <c r="C128" s="303">
        <v>18946</v>
      </c>
      <c r="D128" s="304">
        <v>76.481511383820447</v>
      </c>
      <c r="E128" s="305">
        <v>4166</v>
      </c>
      <c r="F128" s="304">
        <v>16.817374455029874</v>
      </c>
      <c r="G128" s="305">
        <v>1498</v>
      </c>
      <c r="H128" s="304">
        <v>6.0471500080736318</v>
      </c>
      <c r="I128" s="305">
        <v>1</v>
      </c>
      <c r="J128" s="306">
        <v>4.0368157597287261E-3</v>
      </c>
      <c r="K128" s="305">
        <v>132</v>
      </c>
      <c r="L128" s="307">
        <v>0.53285968028419184</v>
      </c>
      <c r="M128" s="305">
        <v>29</v>
      </c>
      <c r="N128" s="307">
        <v>9.7430276458409446E-2</v>
      </c>
      <c r="O128" s="311">
        <v>12494</v>
      </c>
      <c r="P128" s="308">
        <v>50.435976102050702</v>
      </c>
      <c r="Q128" s="309">
        <v>12278</v>
      </c>
      <c r="R128" s="310">
        <v>49.564023897949298</v>
      </c>
      <c r="S128" s="311">
        <v>2839</v>
      </c>
      <c r="T128" s="308">
        <v>54.63818321785989</v>
      </c>
      <c r="U128" s="309">
        <v>2357</v>
      </c>
      <c r="V128" s="312">
        <v>45.36181678214011</v>
      </c>
      <c r="W128" s="311">
        <v>10208</v>
      </c>
      <c r="X128" s="304">
        <v>41.207815275310836</v>
      </c>
      <c r="Y128" s="309">
        <v>14564</v>
      </c>
      <c r="Z128" s="312">
        <v>58.792184724689164</v>
      </c>
      <c r="AA128" s="311">
        <v>4443</v>
      </c>
      <c r="AB128" s="304">
        <v>85.508083140877602</v>
      </c>
      <c r="AC128" s="311">
        <v>753</v>
      </c>
      <c r="AD128" s="312">
        <v>14.491916859122403</v>
      </c>
      <c r="AE128" s="311">
        <v>1180</v>
      </c>
      <c r="AF128" s="304">
        <v>22.709776751347192</v>
      </c>
      <c r="AG128" s="309">
        <v>1989</v>
      </c>
      <c r="AH128" s="304">
        <v>38.279445727482681</v>
      </c>
      <c r="AI128" s="309">
        <v>1176</v>
      </c>
      <c r="AJ128" s="308">
        <v>22.632794457274827</v>
      </c>
      <c r="AK128" s="309">
        <v>848</v>
      </c>
      <c r="AL128" s="308">
        <v>16.320246343341033</v>
      </c>
      <c r="AM128" s="309">
        <v>1</v>
      </c>
      <c r="AN128" s="304">
        <v>1.924557351809084E-2</v>
      </c>
      <c r="AO128" s="309">
        <v>2</v>
      </c>
      <c r="AP128" s="312">
        <v>3.8491147036181679E-2</v>
      </c>
      <c r="AQ128" s="605">
        <v>24772</v>
      </c>
      <c r="AR128" s="313">
        <v>5196</v>
      </c>
    </row>
    <row r="129" spans="1:44" ht="15">
      <c r="A129" s="339">
        <v>856</v>
      </c>
      <c r="B129" s="340" t="s">
        <v>251</v>
      </c>
      <c r="C129" s="303">
        <v>539</v>
      </c>
      <c r="D129" s="304">
        <v>18.123739071956958</v>
      </c>
      <c r="E129" s="305">
        <v>1655</v>
      </c>
      <c r="F129" s="304">
        <v>55.648957632817755</v>
      </c>
      <c r="G129" s="305">
        <v>736</v>
      </c>
      <c r="H129" s="304">
        <v>24.747814391392065</v>
      </c>
      <c r="I129" s="305">
        <v>1</v>
      </c>
      <c r="J129" s="306">
        <v>3.3624747814391391E-2</v>
      </c>
      <c r="K129" s="305">
        <v>38</v>
      </c>
      <c r="L129" s="307">
        <v>1.2777404169468729</v>
      </c>
      <c r="M129" s="305">
        <v>5</v>
      </c>
      <c r="N129" s="307">
        <v>0.13481631277384565</v>
      </c>
      <c r="O129" s="311">
        <v>1410</v>
      </c>
      <c r="P129" s="308">
        <v>47.410894418291861</v>
      </c>
      <c r="Q129" s="309">
        <v>1564</v>
      </c>
      <c r="R129" s="310">
        <v>52.589105581708139</v>
      </c>
      <c r="S129" s="311">
        <v>925</v>
      </c>
      <c r="T129" s="308">
        <v>58.470290771175726</v>
      </c>
      <c r="U129" s="309">
        <v>657</v>
      </c>
      <c r="V129" s="312">
        <v>41.529709228824274</v>
      </c>
      <c r="W129" s="311">
        <v>1662</v>
      </c>
      <c r="X129" s="304">
        <v>55.884330867518493</v>
      </c>
      <c r="Y129" s="309">
        <v>1312</v>
      </c>
      <c r="Z129" s="312">
        <v>44.115669132481507</v>
      </c>
      <c r="AA129" s="311">
        <v>1194</v>
      </c>
      <c r="AB129" s="304">
        <v>75.474083438685213</v>
      </c>
      <c r="AC129" s="311">
        <v>388</v>
      </c>
      <c r="AD129" s="312">
        <v>24.525916561314791</v>
      </c>
      <c r="AE129" s="311">
        <v>247</v>
      </c>
      <c r="AF129" s="304">
        <v>15.61314791403287</v>
      </c>
      <c r="AG129" s="309">
        <v>694</v>
      </c>
      <c r="AH129" s="304">
        <v>43.8685208596713</v>
      </c>
      <c r="AI129" s="309">
        <v>409</v>
      </c>
      <c r="AJ129" s="308">
        <v>25.853350189633375</v>
      </c>
      <c r="AK129" s="309">
        <v>230</v>
      </c>
      <c r="AL129" s="308">
        <v>14.538558786346398</v>
      </c>
      <c r="AM129" s="309">
        <v>1</v>
      </c>
      <c r="AN129" s="304">
        <v>6.321112515802782E-2</v>
      </c>
      <c r="AO129" s="309">
        <v>1</v>
      </c>
      <c r="AP129" s="312">
        <v>6.321112515802782E-2</v>
      </c>
      <c r="AQ129" s="605">
        <v>2974</v>
      </c>
      <c r="AR129" s="313">
        <v>1582</v>
      </c>
    </row>
    <row r="130" spans="1:44" ht="15">
      <c r="A130" s="339">
        <v>861</v>
      </c>
      <c r="B130" s="341" t="s">
        <v>255</v>
      </c>
      <c r="C130" s="303">
        <v>686</v>
      </c>
      <c r="D130" s="304">
        <v>11.437145715238414</v>
      </c>
      <c r="E130" s="305">
        <v>3225</v>
      </c>
      <c r="F130" s="304">
        <v>53.767922640880293</v>
      </c>
      <c r="G130" s="305">
        <v>2022</v>
      </c>
      <c r="H130" s="304">
        <v>33.71123707902634</v>
      </c>
      <c r="I130" s="305">
        <v>0</v>
      </c>
      <c r="J130" s="306">
        <v>0</v>
      </c>
      <c r="K130" s="305">
        <v>45</v>
      </c>
      <c r="L130" s="307">
        <v>0.75025008336112042</v>
      </c>
      <c r="M130" s="305">
        <v>20</v>
      </c>
      <c r="N130" s="307">
        <v>0.28716216216216217</v>
      </c>
      <c r="O130" s="317">
        <v>2772</v>
      </c>
      <c r="P130" s="314">
        <v>46.21540513504501</v>
      </c>
      <c r="Q130" s="315">
        <v>3226</v>
      </c>
      <c r="R130" s="316">
        <v>53.784594864954983</v>
      </c>
      <c r="S130" s="317">
        <v>2109</v>
      </c>
      <c r="T130" s="314">
        <v>57.8125</v>
      </c>
      <c r="U130" s="315">
        <v>1539</v>
      </c>
      <c r="V130" s="318">
        <v>42.1875</v>
      </c>
      <c r="W130" s="317">
        <v>3436</v>
      </c>
      <c r="X130" s="319">
        <v>57.285761920640212</v>
      </c>
      <c r="Y130" s="315">
        <v>2562</v>
      </c>
      <c r="Z130" s="318">
        <v>42.714238079359781</v>
      </c>
      <c r="AA130" s="311">
        <v>2840</v>
      </c>
      <c r="AB130" s="304">
        <v>77.850877192982466</v>
      </c>
      <c r="AC130" s="311">
        <v>808</v>
      </c>
      <c r="AD130" s="312">
        <v>22.149122807017545</v>
      </c>
      <c r="AE130" s="311">
        <v>607</v>
      </c>
      <c r="AF130" s="304">
        <v>16.639254385964914</v>
      </c>
      <c r="AG130" s="309">
        <v>1663</v>
      </c>
      <c r="AH130" s="304">
        <v>45.586622807017548</v>
      </c>
      <c r="AI130" s="309">
        <v>931</v>
      </c>
      <c r="AJ130" s="308">
        <v>25.520833333333332</v>
      </c>
      <c r="AK130" s="309">
        <v>446</v>
      </c>
      <c r="AL130" s="308">
        <v>12.225877192982457</v>
      </c>
      <c r="AM130" s="309">
        <v>1</v>
      </c>
      <c r="AN130" s="304">
        <v>2.7412280701754384E-2</v>
      </c>
      <c r="AO130" s="309">
        <v>0</v>
      </c>
      <c r="AP130" s="312">
        <v>0</v>
      </c>
      <c r="AQ130" s="606">
        <v>5998</v>
      </c>
      <c r="AR130" s="320">
        <v>3648</v>
      </c>
    </row>
    <row r="131" spans="1:44" ht="17.25" customHeight="1">
      <c r="A131" s="169"/>
      <c r="B131" s="184" t="s">
        <v>785</v>
      </c>
      <c r="C131" s="186">
        <v>280319</v>
      </c>
      <c r="D131" s="171">
        <v>25.767266483314462</v>
      </c>
      <c r="E131" s="170">
        <v>424432</v>
      </c>
      <c r="F131" s="171">
        <v>39.014310296648183</v>
      </c>
      <c r="G131" s="170">
        <v>329294</v>
      </c>
      <c r="H131" s="171">
        <v>30.269108584707251</v>
      </c>
      <c r="I131" s="170">
        <v>4060</v>
      </c>
      <c r="J131" s="235">
        <v>0.37320018237171476</v>
      </c>
      <c r="K131" s="170">
        <v>45299</v>
      </c>
      <c r="L131" s="187">
        <v>4.1639396702601736</v>
      </c>
      <c r="M131" s="170">
        <v>4484</v>
      </c>
      <c r="N131" s="187">
        <v>0.38967780138893571</v>
      </c>
      <c r="O131" s="186">
        <v>523738</v>
      </c>
      <c r="P131" s="172">
        <v>48.142639683496832</v>
      </c>
      <c r="Q131" s="170">
        <v>564150</v>
      </c>
      <c r="R131" s="190">
        <v>51.857360316503161</v>
      </c>
      <c r="S131" s="186">
        <v>1489257</v>
      </c>
      <c r="T131" s="172">
        <v>47.440986143506358</v>
      </c>
      <c r="U131" s="170">
        <v>1649921</v>
      </c>
      <c r="V131" s="192">
        <v>52.559013856493642</v>
      </c>
      <c r="W131" s="186">
        <v>1006728</v>
      </c>
      <c r="X131" s="171">
        <v>92.539673201653116</v>
      </c>
      <c r="Y131" s="170">
        <v>81160</v>
      </c>
      <c r="Z131" s="192">
        <v>7.4603267983468893</v>
      </c>
      <c r="AA131" s="186">
        <v>3098785</v>
      </c>
      <c r="AB131" s="171">
        <v>98.713261879383708</v>
      </c>
      <c r="AC131" s="170">
        <v>40393</v>
      </c>
      <c r="AD131" s="192">
        <v>1.2867381206162887</v>
      </c>
      <c r="AE131" s="186">
        <v>923527</v>
      </c>
      <c r="AF131" s="171">
        <v>29.419389407035858</v>
      </c>
      <c r="AG131" s="170">
        <v>995504</v>
      </c>
      <c r="AH131" s="171">
        <v>31.712250786670904</v>
      </c>
      <c r="AI131" s="170">
        <v>720612</v>
      </c>
      <c r="AJ131" s="172">
        <v>22.955436104610826</v>
      </c>
      <c r="AK131" s="170">
        <v>485344</v>
      </c>
      <c r="AL131" s="172">
        <v>15.460862684435225</v>
      </c>
      <c r="AM131" s="174">
        <v>5782</v>
      </c>
      <c r="AN131" s="171">
        <v>0.18418834484696314</v>
      </c>
      <c r="AO131" s="170">
        <v>8409</v>
      </c>
      <c r="AP131" s="192">
        <v>0.26787267240022705</v>
      </c>
      <c r="AQ131" s="607">
        <v>1087888</v>
      </c>
      <c r="AR131" s="194">
        <v>3139178</v>
      </c>
    </row>
    <row r="132" spans="1:44" ht="15">
      <c r="A132" s="339">
        <v>1</v>
      </c>
      <c r="B132" s="342" t="s">
        <v>6</v>
      </c>
      <c r="C132" s="303">
        <v>209971</v>
      </c>
      <c r="D132" s="304">
        <v>27.178601014807914</v>
      </c>
      <c r="E132" s="305">
        <v>295162</v>
      </c>
      <c r="F132" s="304">
        <v>38.205705705705704</v>
      </c>
      <c r="G132" s="305">
        <v>230521</v>
      </c>
      <c r="H132" s="304">
        <v>29.838588588588589</v>
      </c>
      <c r="I132" s="305">
        <v>2956</v>
      </c>
      <c r="J132" s="306">
        <v>0.38262400331365848</v>
      </c>
      <c r="K132" s="305">
        <v>30998</v>
      </c>
      <c r="L132" s="307">
        <v>4.0123744434089259</v>
      </c>
      <c r="M132" s="305">
        <v>2952</v>
      </c>
      <c r="N132" s="307">
        <v>0.36609119838160259</v>
      </c>
      <c r="O132" s="324">
        <v>374581</v>
      </c>
      <c r="P132" s="321">
        <v>48.485683959821891</v>
      </c>
      <c r="Q132" s="322">
        <v>397979</v>
      </c>
      <c r="R132" s="323">
        <v>51.514316040178109</v>
      </c>
      <c r="S132" s="324">
        <v>985440</v>
      </c>
      <c r="T132" s="321">
        <v>47.521979349466228</v>
      </c>
      <c r="U132" s="322">
        <v>1088211</v>
      </c>
      <c r="V132" s="325">
        <v>52.478020650533765</v>
      </c>
      <c r="W132" s="324">
        <v>726621</v>
      </c>
      <c r="X132" s="326">
        <v>94.053665734700218</v>
      </c>
      <c r="Y132" s="322">
        <v>45939</v>
      </c>
      <c r="Z132" s="325">
        <v>5.9463342652997824</v>
      </c>
      <c r="AA132" s="311">
        <v>2051811</v>
      </c>
      <c r="AB132" s="304">
        <v>98.94678516298066</v>
      </c>
      <c r="AC132" s="311">
        <v>21840</v>
      </c>
      <c r="AD132" s="312">
        <v>1.0532148370193442</v>
      </c>
      <c r="AE132" s="311">
        <v>620789</v>
      </c>
      <c r="AF132" s="304">
        <v>29.937004828681395</v>
      </c>
      <c r="AG132" s="309">
        <v>658653</v>
      </c>
      <c r="AH132" s="304">
        <v>31.762963005828848</v>
      </c>
      <c r="AI132" s="309">
        <v>463547</v>
      </c>
      <c r="AJ132" s="308">
        <v>22.354147346877561</v>
      </c>
      <c r="AK132" s="309">
        <v>321195</v>
      </c>
      <c r="AL132" s="308">
        <v>15.48934705020276</v>
      </c>
      <c r="AM132" s="309">
        <v>3875</v>
      </c>
      <c r="AN132" s="304">
        <v>0.18686847497481493</v>
      </c>
      <c r="AO132" s="309">
        <v>5592</v>
      </c>
      <c r="AP132" s="312">
        <v>0.26966929343462331</v>
      </c>
      <c r="AQ132" s="608">
        <v>772560</v>
      </c>
      <c r="AR132" s="327">
        <v>2073651</v>
      </c>
    </row>
    <row r="133" spans="1:44" ht="15">
      <c r="A133" s="339">
        <v>79</v>
      </c>
      <c r="B133" s="340" t="s">
        <v>41</v>
      </c>
      <c r="C133" s="303">
        <v>4485</v>
      </c>
      <c r="D133" s="304">
        <v>21.495327102803738</v>
      </c>
      <c r="E133" s="305">
        <v>11619</v>
      </c>
      <c r="F133" s="304">
        <v>55.68655643421998</v>
      </c>
      <c r="G133" s="305">
        <v>3967</v>
      </c>
      <c r="H133" s="304">
        <v>19.012700694943685</v>
      </c>
      <c r="I133" s="305">
        <v>10</v>
      </c>
      <c r="J133" s="306">
        <v>4.7927150730889052E-2</v>
      </c>
      <c r="K133" s="305">
        <v>753</v>
      </c>
      <c r="L133" s="307">
        <v>3.6089144500359454</v>
      </c>
      <c r="M133" s="305">
        <v>31</v>
      </c>
      <c r="N133" s="307">
        <v>0.14541224371092046</v>
      </c>
      <c r="O133" s="311">
        <v>9997</v>
      </c>
      <c r="P133" s="308">
        <v>47.912772585669785</v>
      </c>
      <c r="Q133" s="309">
        <v>10868</v>
      </c>
      <c r="R133" s="310">
        <v>52.087227414330215</v>
      </c>
      <c r="S133" s="311">
        <v>12929</v>
      </c>
      <c r="T133" s="308">
        <v>50.971811551350285</v>
      </c>
      <c r="U133" s="309">
        <v>12436</v>
      </c>
      <c r="V133" s="312">
        <v>49.028188448649715</v>
      </c>
      <c r="W133" s="311">
        <v>12004</v>
      </c>
      <c r="X133" s="304">
        <v>57.531751737359215</v>
      </c>
      <c r="Y133" s="309">
        <v>8861</v>
      </c>
      <c r="Z133" s="312">
        <v>42.468248262640785</v>
      </c>
      <c r="AA133" s="311">
        <v>22667</v>
      </c>
      <c r="AB133" s="304">
        <v>89.363295880149821</v>
      </c>
      <c r="AC133" s="311">
        <v>2698</v>
      </c>
      <c r="AD133" s="312">
        <v>10.636704119850188</v>
      </c>
      <c r="AE133" s="311">
        <v>5403</v>
      </c>
      <c r="AF133" s="304">
        <v>21.3010053222945</v>
      </c>
      <c r="AG133" s="309">
        <v>9025</v>
      </c>
      <c r="AH133" s="304">
        <v>35.580524344569284</v>
      </c>
      <c r="AI133" s="309">
        <v>7009</v>
      </c>
      <c r="AJ133" s="308">
        <v>27.63256455746107</v>
      </c>
      <c r="AK133" s="309">
        <v>3875</v>
      </c>
      <c r="AL133" s="308">
        <v>15.276956436033906</v>
      </c>
      <c r="AM133" s="309">
        <v>24</v>
      </c>
      <c r="AN133" s="304">
        <v>9.461856889414548E-2</v>
      </c>
      <c r="AO133" s="309">
        <v>29</v>
      </c>
      <c r="AP133" s="312">
        <v>0.11433077074709246</v>
      </c>
      <c r="AQ133" s="605">
        <v>20865</v>
      </c>
      <c r="AR133" s="313">
        <v>25365</v>
      </c>
    </row>
    <row r="134" spans="1:44" ht="15">
      <c r="A134" s="339">
        <v>88</v>
      </c>
      <c r="B134" s="340" t="s">
        <v>45</v>
      </c>
      <c r="C134" s="303">
        <v>32485</v>
      </c>
      <c r="D134" s="304">
        <v>26.166560609599909</v>
      </c>
      <c r="E134" s="305">
        <v>50765</v>
      </c>
      <c r="F134" s="304">
        <v>40.891040460099717</v>
      </c>
      <c r="G134" s="305">
        <v>33619</v>
      </c>
      <c r="H134" s="304">
        <v>27.079993878225007</v>
      </c>
      <c r="I134" s="305">
        <v>166</v>
      </c>
      <c r="J134" s="306">
        <v>0.13371245378462629</v>
      </c>
      <c r="K134" s="305">
        <v>6765</v>
      </c>
      <c r="L134" s="307">
        <v>5.4491852400782941</v>
      </c>
      <c r="M134" s="305">
        <v>347</v>
      </c>
      <c r="N134" s="307">
        <v>0.25968689649504867</v>
      </c>
      <c r="O134" s="311">
        <v>57497</v>
      </c>
      <c r="P134" s="308">
        <v>46.313644308762996</v>
      </c>
      <c r="Q134" s="309">
        <v>66650</v>
      </c>
      <c r="R134" s="310">
        <v>53.686355691236997</v>
      </c>
      <c r="S134" s="311">
        <v>156345</v>
      </c>
      <c r="T134" s="308">
        <v>47.329656224646719</v>
      </c>
      <c r="U134" s="309">
        <v>173987</v>
      </c>
      <c r="V134" s="312">
        <v>52.670343775353281</v>
      </c>
      <c r="W134" s="311">
        <v>116762</v>
      </c>
      <c r="X134" s="304">
        <v>94.051406800003221</v>
      </c>
      <c r="Y134" s="309">
        <v>7385</v>
      </c>
      <c r="Z134" s="312">
        <v>5.948593199996778</v>
      </c>
      <c r="AA134" s="311">
        <v>326876</v>
      </c>
      <c r="AB134" s="304">
        <v>98.953779833621937</v>
      </c>
      <c r="AC134" s="311">
        <v>3456</v>
      </c>
      <c r="AD134" s="312">
        <v>1.0462201663780681</v>
      </c>
      <c r="AE134" s="311">
        <v>89367</v>
      </c>
      <c r="AF134" s="304">
        <v>27.053691437705098</v>
      </c>
      <c r="AG134" s="309">
        <v>101541</v>
      </c>
      <c r="AH134" s="304">
        <v>30.739074627950064</v>
      </c>
      <c r="AI134" s="309">
        <v>84075</v>
      </c>
      <c r="AJ134" s="308">
        <v>25.451666807938679</v>
      </c>
      <c r="AK134" s="309">
        <v>54118</v>
      </c>
      <c r="AL134" s="308">
        <v>16.382911737282491</v>
      </c>
      <c r="AM134" s="309">
        <v>545</v>
      </c>
      <c r="AN134" s="304">
        <v>0.16498552970950439</v>
      </c>
      <c r="AO134" s="309">
        <v>686</v>
      </c>
      <c r="AP134" s="312">
        <v>0.20766985941416513</v>
      </c>
      <c r="AQ134" s="605">
        <v>124147</v>
      </c>
      <c r="AR134" s="313">
        <v>330332</v>
      </c>
    </row>
    <row r="135" spans="1:44" ht="15">
      <c r="A135" s="339">
        <v>129</v>
      </c>
      <c r="B135" s="340" t="s">
        <v>859</v>
      </c>
      <c r="C135" s="303">
        <v>3272</v>
      </c>
      <c r="D135" s="304">
        <v>15.926791277258568</v>
      </c>
      <c r="E135" s="305">
        <v>9245</v>
      </c>
      <c r="F135" s="304">
        <v>45.000973520249218</v>
      </c>
      <c r="G135" s="305">
        <v>7431</v>
      </c>
      <c r="H135" s="304">
        <v>36.171144859813083</v>
      </c>
      <c r="I135" s="305">
        <v>24</v>
      </c>
      <c r="J135" s="306">
        <v>0.11682242990654204</v>
      </c>
      <c r="K135" s="305">
        <v>514</v>
      </c>
      <c r="L135" s="307">
        <v>2.5019470404984423</v>
      </c>
      <c r="M135" s="305">
        <v>58</v>
      </c>
      <c r="N135" s="307">
        <v>0.28314539764542251</v>
      </c>
      <c r="O135" s="311">
        <v>9925</v>
      </c>
      <c r="P135" s="308">
        <v>48.310942367601243</v>
      </c>
      <c r="Q135" s="309">
        <v>10619</v>
      </c>
      <c r="R135" s="310">
        <v>51.68905763239875</v>
      </c>
      <c r="S135" s="311">
        <v>35702</v>
      </c>
      <c r="T135" s="308">
        <v>48.458771632168308</v>
      </c>
      <c r="U135" s="309">
        <v>37973</v>
      </c>
      <c r="V135" s="312">
        <v>51.541228367831692</v>
      </c>
      <c r="W135" s="311">
        <v>17943</v>
      </c>
      <c r="X135" s="304">
        <v>87.339369158878498</v>
      </c>
      <c r="Y135" s="309">
        <v>2601</v>
      </c>
      <c r="Z135" s="312">
        <v>12.660630841121495</v>
      </c>
      <c r="AA135" s="311">
        <v>71062</v>
      </c>
      <c r="AB135" s="304">
        <v>96.453342382083477</v>
      </c>
      <c r="AC135" s="311">
        <v>2613</v>
      </c>
      <c r="AD135" s="312">
        <v>3.5466576179165252</v>
      </c>
      <c r="AE135" s="311">
        <v>18963</v>
      </c>
      <c r="AF135" s="304">
        <v>25.73871733966746</v>
      </c>
      <c r="AG135" s="309">
        <v>25005</v>
      </c>
      <c r="AH135" s="304">
        <v>33.939599592806239</v>
      </c>
      <c r="AI135" s="309">
        <v>18914</v>
      </c>
      <c r="AJ135" s="308">
        <v>25.672209026128268</v>
      </c>
      <c r="AK135" s="309">
        <v>10563</v>
      </c>
      <c r="AL135" s="308">
        <v>14.337292161520191</v>
      </c>
      <c r="AM135" s="309">
        <v>96</v>
      </c>
      <c r="AN135" s="304">
        <v>0.13030200203596878</v>
      </c>
      <c r="AO135" s="309">
        <v>134</v>
      </c>
      <c r="AP135" s="312">
        <v>0.18187987784187309</v>
      </c>
      <c r="AQ135" s="605">
        <v>20544</v>
      </c>
      <c r="AR135" s="313">
        <v>73675</v>
      </c>
    </row>
    <row r="136" spans="1:44" ht="15">
      <c r="A136" s="339">
        <v>212</v>
      </c>
      <c r="B136" s="340" t="s">
        <v>90</v>
      </c>
      <c r="C136" s="303">
        <v>3684</v>
      </c>
      <c r="D136" s="304">
        <v>19.004384833634251</v>
      </c>
      <c r="E136" s="305">
        <v>11098</v>
      </c>
      <c r="F136" s="304">
        <v>57.25045137993294</v>
      </c>
      <c r="G136" s="305">
        <v>4195</v>
      </c>
      <c r="H136" s="304">
        <v>21.640443641991229</v>
      </c>
      <c r="I136" s="305">
        <v>23</v>
      </c>
      <c r="J136" s="306">
        <v>0.11864843951508899</v>
      </c>
      <c r="K136" s="305">
        <v>356</v>
      </c>
      <c r="L136" s="307">
        <v>1.8364714985813775</v>
      </c>
      <c r="M136" s="305">
        <v>29</v>
      </c>
      <c r="N136" s="307">
        <v>0.14096272319097838</v>
      </c>
      <c r="O136" s="311">
        <v>9293</v>
      </c>
      <c r="P136" s="308">
        <v>47.939128191900956</v>
      </c>
      <c r="Q136" s="309">
        <v>10092</v>
      </c>
      <c r="R136" s="310">
        <v>52.060871808099037</v>
      </c>
      <c r="S136" s="311">
        <v>23989</v>
      </c>
      <c r="T136" s="308">
        <v>48.396142672692058</v>
      </c>
      <c r="U136" s="309">
        <v>25579</v>
      </c>
      <c r="V136" s="312">
        <v>51.603857327307942</v>
      </c>
      <c r="W136" s="311">
        <v>15840</v>
      </c>
      <c r="X136" s="304">
        <v>81.712664431261288</v>
      </c>
      <c r="Y136" s="309">
        <v>3545</v>
      </c>
      <c r="Z136" s="312">
        <v>18.287335568738715</v>
      </c>
      <c r="AA136" s="311">
        <v>48051</v>
      </c>
      <c r="AB136" s="304">
        <v>96.939557779212393</v>
      </c>
      <c r="AC136" s="311">
        <v>1517</v>
      </c>
      <c r="AD136" s="312">
        <v>3.0604422207876048</v>
      </c>
      <c r="AE136" s="311">
        <v>13138</v>
      </c>
      <c r="AF136" s="304">
        <v>26.505003227888963</v>
      </c>
      <c r="AG136" s="309">
        <v>16482</v>
      </c>
      <c r="AH136" s="304">
        <v>33.251291155584248</v>
      </c>
      <c r="AI136" s="309">
        <v>12375</v>
      </c>
      <c r="AJ136" s="308">
        <v>24.965703679793418</v>
      </c>
      <c r="AK136" s="309">
        <v>7387</v>
      </c>
      <c r="AL136" s="308">
        <v>14.902759845061331</v>
      </c>
      <c r="AM136" s="309">
        <v>66</v>
      </c>
      <c r="AN136" s="304">
        <v>0.13315041962556487</v>
      </c>
      <c r="AO136" s="309">
        <v>120</v>
      </c>
      <c r="AP136" s="312">
        <v>0.24209167204648158</v>
      </c>
      <c r="AQ136" s="605">
        <v>19385</v>
      </c>
      <c r="AR136" s="313">
        <v>49568</v>
      </c>
    </row>
    <row r="137" spans="1:44" ht="15">
      <c r="A137" s="339">
        <v>266</v>
      </c>
      <c r="B137" s="340" t="s">
        <v>104</v>
      </c>
      <c r="C137" s="303">
        <v>4373</v>
      </c>
      <c r="D137" s="304">
        <v>16.610954949479602</v>
      </c>
      <c r="E137" s="305">
        <v>7549</v>
      </c>
      <c r="F137" s="304">
        <v>28.675074071260354</v>
      </c>
      <c r="G137" s="305">
        <v>13304</v>
      </c>
      <c r="H137" s="304">
        <v>50.535592190230197</v>
      </c>
      <c r="I137" s="305">
        <v>138</v>
      </c>
      <c r="J137" s="306">
        <v>0.5241966117146547</v>
      </c>
      <c r="K137" s="305">
        <v>327</v>
      </c>
      <c r="L137" s="307">
        <v>1.242118058193421</v>
      </c>
      <c r="M137" s="305">
        <v>635</v>
      </c>
      <c r="N137" s="307">
        <v>2.21252726706139</v>
      </c>
      <c r="O137" s="311">
        <v>12616</v>
      </c>
      <c r="P137" s="308">
        <v>47.922206184000608</v>
      </c>
      <c r="Q137" s="309">
        <v>13710</v>
      </c>
      <c r="R137" s="310">
        <v>52.077793815999399</v>
      </c>
      <c r="S137" s="311">
        <v>83571</v>
      </c>
      <c r="T137" s="308">
        <v>45.615615123876267</v>
      </c>
      <c r="U137" s="309">
        <v>99636</v>
      </c>
      <c r="V137" s="312">
        <v>54.384384876123725</v>
      </c>
      <c r="W137" s="311">
        <v>25236</v>
      </c>
      <c r="X137" s="304">
        <v>95.859606472688597</v>
      </c>
      <c r="Y137" s="309">
        <v>1090</v>
      </c>
      <c r="Z137" s="312">
        <v>4.140393527311403</v>
      </c>
      <c r="AA137" s="311">
        <v>182140</v>
      </c>
      <c r="AB137" s="304">
        <v>99.41759867253981</v>
      </c>
      <c r="AC137" s="311">
        <v>1067</v>
      </c>
      <c r="AD137" s="312">
        <v>0.58240132746019524</v>
      </c>
      <c r="AE137" s="311">
        <v>60663</v>
      </c>
      <c r="AF137" s="304">
        <v>33.111726080335359</v>
      </c>
      <c r="AG137" s="309">
        <v>56386</v>
      </c>
      <c r="AH137" s="304">
        <v>30.777208294442897</v>
      </c>
      <c r="AI137" s="309">
        <v>38431</v>
      </c>
      <c r="AJ137" s="308">
        <v>20.976818571342797</v>
      </c>
      <c r="AK137" s="309">
        <v>26309</v>
      </c>
      <c r="AL137" s="308">
        <v>14.36025916040326</v>
      </c>
      <c r="AM137" s="309">
        <v>542</v>
      </c>
      <c r="AN137" s="304">
        <v>0.29584022444557251</v>
      </c>
      <c r="AO137" s="309">
        <v>876</v>
      </c>
      <c r="AP137" s="312">
        <v>0.47814766903011346</v>
      </c>
      <c r="AQ137" s="605">
        <v>26326</v>
      </c>
      <c r="AR137" s="313">
        <v>183207</v>
      </c>
    </row>
    <row r="138" spans="1:44" ht="15">
      <c r="A138" s="339">
        <v>308</v>
      </c>
      <c r="B138" s="340" t="s">
        <v>112</v>
      </c>
      <c r="C138" s="303">
        <v>2905</v>
      </c>
      <c r="D138" s="304">
        <v>18.323451494890879</v>
      </c>
      <c r="E138" s="305">
        <v>7628</v>
      </c>
      <c r="F138" s="304">
        <v>48.114040620663559</v>
      </c>
      <c r="G138" s="305">
        <v>4571</v>
      </c>
      <c r="H138" s="304">
        <v>28.831840544972877</v>
      </c>
      <c r="I138" s="305">
        <v>6</v>
      </c>
      <c r="J138" s="306">
        <v>3.784533871578151E-2</v>
      </c>
      <c r="K138" s="305">
        <v>702</v>
      </c>
      <c r="L138" s="307">
        <v>4.4279046297464362</v>
      </c>
      <c r="M138" s="305">
        <v>42</v>
      </c>
      <c r="N138" s="307">
        <v>0.23506988564167725</v>
      </c>
      <c r="O138" s="311">
        <v>7528</v>
      </c>
      <c r="P138" s="308">
        <v>47.48328497540053</v>
      </c>
      <c r="Q138" s="309">
        <v>8326</v>
      </c>
      <c r="R138" s="310">
        <v>52.51671502459947</v>
      </c>
      <c r="S138" s="311">
        <v>18358</v>
      </c>
      <c r="T138" s="308">
        <v>49.819533772965343</v>
      </c>
      <c r="U138" s="309">
        <v>18491</v>
      </c>
      <c r="V138" s="312">
        <v>50.180466227034657</v>
      </c>
      <c r="W138" s="311">
        <v>10937</v>
      </c>
      <c r="X138" s="304">
        <v>68.985744922417055</v>
      </c>
      <c r="Y138" s="309">
        <v>4917</v>
      </c>
      <c r="Z138" s="312">
        <v>31.014255077582941</v>
      </c>
      <c r="AA138" s="311">
        <v>34273</v>
      </c>
      <c r="AB138" s="304">
        <v>93.009308258025996</v>
      </c>
      <c r="AC138" s="311">
        <v>2576</v>
      </c>
      <c r="AD138" s="312">
        <v>6.9906917419740022</v>
      </c>
      <c r="AE138" s="311">
        <v>8593</v>
      </c>
      <c r="AF138" s="304">
        <v>23.319493066297593</v>
      </c>
      <c r="AG138" s="309">
        <v>12803</v>
      </c>
      <c r="AH138" s="304">
        <v>34.744497815408835</v>
      </c>
      <c r="AI138" s="309">
        <v>9857</v>
      </c>
      <c r="AJ138" s="308">
        <v>26.749708268881111</v>
      </c>
      <c r="AK138" s="309">
        <v>5488</v>
      </c>
      <c r="AL138" s="308">
        <v>14.893212841596787</v>
      </c>
      <c r="AM138" s="309">
        <v>41</v>
      </c>
      <c r="AN138" s="304">
        <v>0.11126489185595267</v>
      </c>
      <c r="AO138" s="309">
        <v>67</v>
      </c>
      <c r="AP138" s="312">
        <v>0.18182311595972753</v>
      </c>
      <c r="AQ138" s="605">
        <v>15854</v>
      </c>
      <c r="AR138" s="313">
        <v>36849</v>
      </c>
    </row>
    <row r="139" spans="1:44" ht="15">
      <c r="A139" s="339">
        <v>360</v>
      </c>
      <c r="B139" s="340" t="s">
        <v>860</v>
      </c>
      <c r="C139" s="303">
        <v>14394</v>
      </c>
      <c r="D139" s="304">
        <v>22.520887442500861</v>
      </c>
      <c r="E139" s="305">
        <v>23091</v>
      </c>
      <c r="F139" s="304">
        <v>36.128234815533375</v>
      </c>
      <c r="G139" s="305">
        <v>22715</v>
      </c>
      <c r="H139" s="304">
        <v>35.53994430015333</v>
      </c>
      <c r="I139" s="305">
        <v>693</v>
      </c>
      <c r="J139" s="306">
        <v>1.0842694871233218</v>
      </c>
      <c r="K139" s="305">
        <v>2770</v>
      </c>
      <c r="L139" s="307">
        <v>4.3339487436242452</v>
      </c>
      <c r="M139" s="305">
        <v>251</v>
      </c>
      <c r="N139" s="307">
        <v>0.35484906872190108</v>
      </c>
      <c r="O139" s="311">
        <v>30930</v>
      </c>
      <c r="P139" s="308">
        <v>48.39315329974653</v>
      </c>
      <c r="Q139" s="309">
        <v>32984</v>
      </c>
      <c r="R139" s="310">
        <v>51.606846700253463</v>
      </c>
      <c r="S139" s="311">
        <v>118867</v>
      </c>
      <c r="T139" s="308">
        <v>47.521898525172816</v>
      </c>
      <c r="U139" s="309">
        <v>131264</v>
      </c>
      <c r="V139" s="312">
        <v>52.478101474827184</v>
      </c>
      <c r="W139" s="311">
        <v>58832</v>
      </c>
      <c r="X139" s="304">
        <v>92.04869042776231</v>
      </c>
      <c r="Y139" s="309">
        <v>5082</v>
      </c>
      <c r="Z139" s="312">
        <v>7.9513095722376939</v>
      </c>
      <c r="AA139" s="311">
        <v>246689</v>
      </c>
      <c r="AB139" s="304">
        <v>98.623921065361756</v>
      </c>
      <c r="AC139" s="311">
        <v>3442</v>
      </c>
      <c r="AD139" s="312">
        <v>1.3760789346382496</v>
      </c>
      <c r="AE139" s="311">
        <v>70177</v>
      </c>
      <c r="AF139" s="304">
        <v>28.056098604331332</v>
      </c>
      <c r="AG139" s="309">
        <v>78898</v>
      </c>
      <c r="AH139" s="304">
        <v>31.542671640060611</v>
      </c>
      <c r="AI139" s="309">
        <v>60737</v>
      </c>
      <c r="AJ139" s="308">
        <v>24.282076192075351</v>
      </c>
      <c r="AK139" s="309">
        <v>39425</v>
      </c>
      <c r="AL139" s="308">
        <v>15.761740847795755</v>
      </c>
      <c r="AM139" s="309">
        <v>350</v>
      </c>
      <c r="AN139" s="304">
        <v>0.13992667842050766</v>
      </c>
      <c r="AO139" s="309">
        <v>544</v>
      </c>
      <c r="AP139" s="312">
        <v>0.21748603731644617</v>
      </c>
      <c r="AQ139" s="605">
        <v>63914</v>
      </c>
      <c r="AR139" s="313">
        <v>250131</v>
      </c>
    </row>
    <row r="140" spans="1:44" ht="15">
      <c r="A140" s="339">
        <v>380</v>
      </c>
      <c r="B140" s="340" t="s">
        <v>139</v>
      </c>
      <c r="C140" s="303">
        <v>2161</v>
      </c>
      <c r="D140" s="304">
        <v>18.144416456759028</v>
      </c>
      <c r="E140" s="305">
        <v>4357</v>
      </c>
      <c r="F140" s="304">
        <v>36.582703610411421</v>
      </c>
      <c r="G140" s="305">
        <v>3817</v>
      </c>
      <c r="H140" s="304">
        <v>32.048698572628041</v>
      </c>
      <c r="I140" s="305">
        <v>18</v>
      </c>
      <c r="J140" s="306">
        <v>0.15113350125944583</v>
      </c>
      <c r="K140" s="305">
        <v>1500</v>
      </c>
      <c r="L140" s="307">
        <v>12.594458438287154</v>
      </c>
      <c r="M140" s="305">
        <v>57</v>
      </c>
      <c r="N140" s="307">
        <v>0.4471579671510878</v>
      </c>
      <c r="O140" s="311">
        <v>5554</v>
      </c>
      <c r="P140" s="308">
        <v>46.633081444164567</v>
      </c>
      <c r="Q140" s="309">
        <v>6356</v>
      </c>
      <c r="R140" s="310">
        <v>53.366918555835433</v>
      </c>
      <c r="S140" s="311">
        <v>20762</v>
      </c>
      <c r="T140" s="308">
        <v>47.514646649578907</v>
      </c>
      <c r="U140" s="309">
        <v>22934</v>
      </c>
      <c r="V140" s="312">
        <v>52.485353350421093</v>
      </c>
      <c r="W140" s="311">
        <v>10988</v>
      </c>
      <c r="X140" s="304">
        <v>92.258606213266162</v>
      </c>
      <c r="Y140" s="309">
        <v>922</v>
      </c>
      <c r="Z140" s="312">
        <v>7.7413937867338367</v>
      </c>
      <c r="AA140" s="311">
        <v>43036</v>
      </c>
      <c r="AB140" s="304">
        <v>98.489564262175023</v>
      </c>
      <c r="AC140" s="311">
        <v>660</v>
      </c>
      <c r="AD140" s="312">
        <v>1.5104357378249726</v>
      </c>
      <c r="AE140" s="311">
        <v>12599</v>
      </c>
      <c r="AF140" s="304">
        <v>28.833302819480046</v>
      </c>
      <c r="AG140" s="309">
        <v>14022</v>
      </c>
      <c r="AH140" s="304">
        <v>32.089893811790553</v>
      </c>
      <c r="AI140" s="309">
        <v>10267</v>
      </c>
      <c r="AJ140" s="308">
        <v>23.496429879165142</v>
      </c>
      <c r="AK140" s="309">
        <v>6648</v>
      </c>
      <c r="AL140" s="308">
        <v>15.21420725009154</v>
      </c>
      <c r="AM140" s="309">
        <v>68</v>
      </c>
      <c r="AN140" s="304">
        <v>0.15562065177590628</v>
      </c>
      <c r="AO140" s="309">
        <v>92</v>
      </c>
      <c r="AP140" s="312">
        <v>0.21054558769681436</v>
      </c>
      <c r="AQ140" s="605">
        <v>11910</v>
      </c>
      <c r="AR140" s="313">
        <v>43696</v>
      </c>
    </row>
    <row r="141" spans="1:44" ht="15.75" thickBot="1">
      <c r="A141" s="339">
        <v>631</v>
      </c>
      <c r="B141" s="340" t="s">
        <v>185</v>
      </c>
      <c r="C141" s="328">
        <v>2589</v>
      </c>
      <c r="D141" s="329">
        <v>20.907696034886538</v>
      </c>
      <c r="E141" s="330">
        <v>3918</v>
      </c>
      <c r="F141" s="329">
        <v>31.640151821044981</v>
      </c>
      <c r="G141" s="330">
        <v>5154</v>
      </c>
      <c r="H141" s="329">
        <v>41.621577969797301</v>
      </c>
      <c r="I141" s="330">
        <v>26</v>
      </c>
      <c r="J141" s="331">
        <v>0.20996527497375433</v>
      </c>
      <c r="K141" s="330">
        <v>614</v>
      </c>
      <c r="L141" s="332">
        <v>4.9584107243801991</v>
      </c>
      <c r="M141" s="305">
        <v>82</v>
      </c>
      <c r="N141" s="307">
        <v>0.6203987095706841</v>
      </c>
      <c r="O141" s="336">
        <v>5817</v>
      </c>
      <c r="P141" s="333">
        <v>46.975692481628037</v>
      </c>
      <c r="Q141" s="334">
        <v>6566</v>
      </c>
      <c r="R141" s="335">
        <v>53.024307518371963</v>
      </c>
      <c r="S141" s="336">
        <v>33294</v>
      </c>
      <c r="T141" s="333">
        <v>45.793904049295776</v>
      </c>
      <c r="U141" s="334">
        <v>39410</v>
      </c>
      <c r="V141" s="337">
        <v>54.206095950704224</v>
      </c>
      <c r="W141" s="336">
        <v>11565</v>
      </c>
      <c r="X141" s="329">
        <v>93.394169425825723</v>
      </c>
      <c r="Y141" s="334">
        <v>818</v>
      </c>
      <c r="Z141" s="337">
        <v>6.6058305741742709</v>
      </c>
      <c r="AA141" s="336">
        <v>72180</v>
      </c>
      <c r="AB141" s="329">
        <v>99.279269366197184</v>
      </c>
      <c r="AC141" s="336">
        <v>524</v>
      </c>
      <c r="AD141" s="337">
        <v>0.72073063380281688</v>
      </c>
      <c r="AE141" s="336">
        <v>23835</v>
      </c>
      <c r="AF141" s="329">
        <v>32.783615757042256</v>
      </c>
      <c r="AG141" s="334">
        <v>22689</v>
      </c>
      <c r="AH141" s="329">
        <v>31.2073613556338</v>
      </c>
      <c r="AI141" s="334">
        <v>15400</v>
      </c>
      <c r="AJ141" s="333">
        <v>21.181778169014084</v>
      </c>
      <c r="AK141" s="334">
        <v>10336</v>
      </c>
      <c r="AL141" s="333">
        <v>14.216549295774646</v>
      </c>
      <c r="AM141" s="309">
        <v>175</v>
      </c>
      <c r="AN141" s="329">
        <v>0.24070202464788731</v>
      </c>
      <c r="AO141" s="309">
        <v>269</v>
      </c>
      <c r="AP141" s="337">
        <v>0.36999339788732394</v>
      </c>
      <c r="AQ141" s="610">
        <v>12383</v>
      </c>
      <c r="AR141" s="338">
        <v>72704</v>
      </c>
    </row>
    <row r="142" spans="1:44" s="62" customFormat="1">
      <c r="A142"/>
    </row>
    <row r="143" spans="1:44">
      <c r="A143" s="215" t="s">
        <v>426</v>
      </c>
      <c r="B143" s="780" t="s">
        <v>861</v>
      </c>
      <c r="C143" s="781"/>
      <c r="D143" s="781"/>
      <c r="E143" s="781"/>
      <c r="F143" s="781"/>
      <c r="G143" s="781"/>
      <c r="H143" s="781"/>
      <c r="I143" s="781"/>
      <c r="J143" s="781"/>
      <c r="K143" s="781"/>
      <c r="L143" s="781"/>
      <c r="M143" s="781"/>
      <c r="N143" s="781"/>
      <c r="O143" s="782"/>
      <c r="P143" s="760" t="s">
        <v>269</v>
      </c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</row>
    <row r="144" spans="1:44">
      <c r="A144" s="218" t="s">
        <v>428</v>
      </c>
      <c r="B144" s="783" t="s">
        <v>429</v>
      </c>
      <c r="C144" s="784"/>
      <c r="D144" s="784"/>
      <c r="E144" s="784"/>
      <c r="F144" s="784"/>
      <c r="G144" s="784"/>
      <c r="H144" s="784"/>
      <c r="I144" s="784"/>
      <c r="J144" s="784"/>
      <c r="K144" s="784"/>
      <c r="L144" s="784"/>
      <c r="M144" s="784"/>
      <c r="N144" s="784"/>
      <c r="O144" s="784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</row>
    <row r="145" spans="2:44">
      <c r="B145" s="61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</row>
    <row r="146" spans="2:44">
      <c r="B146" s="59"/>
    </row>
  </sheetData>
  <sheetProtection autoFilter="0"/>
  <mergeCells count="16"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  <mergeCell ref="B143:O143"/>
    <mergeCell ref="B144:O144"/>
    <mergeCell ref="A5:A6"/>
    <mergeCell ref="O5:R5"/>
    <mergeCell ref="W5:Z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/>
  </sheetPr>
  <dimension ref="A1:W144"/>
  <sheetViews>
    <sheetView showGridLines="0" view="pageBreakPreview" zoomScaleNormal="90" zoomScaleSheetLayoutView="100" workbookViewId="0">
      <pane xSplit="2" ySplit="5" topLeftCell="C6" activePane="bottomRight" state="frozen"/>
      <selection pane="bottomRight" activeCell="S1" sqref="S1:Z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8" customWidth="1"/>
    <col min="3" max="13" width="11.42578125" style="63"/>
    <col min="14" max="14" width="12.42578125" style="63" customWidth="1"/>
    <col min="15" max="17" width="11.42578125" style="63"/>
    <col min="18" max="18" width="12.85546875" style="63" customWidth="1"/>
    <col min="19" max="16384" width="11.42578125" style="63"/>
  </cols>
  <sheetData>
    <row r="1" spans="1:23" ht="90.75" customHeight="1" thickBot="1">
      <c r="A1" s="203"/>
      <c r="B1" s="204"/>
      <c r="C1" s="574"/>
      <c r="D1" s="916" t="s">
        <v>862</v>
      </c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17"/>
      <c r="Q1" s="918"/>
      <c r="R1" s="575" t="s">
        <v>269</v>
      </c>
    </row>
    <row r="2" spans="1:23" ht="15" customHeight="1">
      <c r="A2" s="919" t="s">
        <v>818</v>
      </c>
      <c r="B2" s="923" t="s">
        <v>819</v>
      </c>
      <c r="C2" s="921" t="s">
        <v>281</v>
      </c>
      <c r="D2" s="924" t="s">
        <v>863</v>
      </c>
      <c r="E2" s="925"/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5"/>
      <c r="Q2" s="926"/>
      <c r="R2" s="920" t="s">
        <v>864</v>
      </c>
    </row>
    <row r="3" spans="1:23" ht="12.75" customHeight="1">
      <c r="A3" s="919"/>
      <c r="B3" s="923"/>
      <c r="C3" s="922"/>
      <c r="D3" s="927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928"/>
      <c r="Q3" s="929"/>
      <c r="R3" s="920"/>
    </row>
    <row r="4" spans="1:23" ht="18.75" customHeight="1">
      <c r="A4" s="919"/>
      <c r="B4" s="923"/>
      <c r="C4" s="922"/>
      <c r="D4" s="559" t="s">
        <v>865</v>
      </c>
      <c r="E4" s="559" t="s">
        <v>486</v>
      </c>
      <c r="F4" s="559" t="s">
        <v>866</v>
      </c>
      <c r="G4" s="559" t="s">
        <v>486</v>
      </c>
      <c r="H4" s="559" t="s">
        <v>867</v>
      </c>
      <c r="I4" s="559" t="s">
        <v>486</v>
      </c>
      <c r="J4" s="559" t="s">
        <v>868</v>
      </c>
      <c r="K4" s="559" t="s">
        <v>486</v>
      </c>
      <c r="L4" s="559" t="s">
        <v>869</v>
      </c>
      <c r="M4" s="559" t="s">
        <v>486</v>
      </c>
      <c r="N4" s="559" t="s">
        <v>870</v>
      </c>
      <c r="O4" s="559" t="s">
        <v>486</v>
      </c>
      <c r="P4" s="559" t="s">
        <v>871</v>
      </c>
      <c r="Q4" s="559" t="s">
        <v>486</v>
      </c>
      <c r="R4" s="920"/>
    </row>
    <row r="5" spans="1:23" ht="20.25" customHeight="1">
      <c r="A5" s="919"/>
      <c r="B5" s="560" t="s">
        <v>840</v>
      </c>
      <c r="C5" s="561">
        <v>6994792</v>
      </c>
      <c r="D5" s="561">
        <v>29224</v>
      </c>
      <c r="E5" s="562">
        <v>1.0781114309177153</v>
      </c>
      <c r="F5" s="561">
        <v>149351</v>
      </c>
      <c r="G5" s="563">
        <v>5.5097529537021535</v>
      </c>
      <c r="H5" s="561">
        <v>408188</v>
      </c>
      <c r="I5" s="562">
        <v>15.058587077862045</v>
      </c>
      <c r="J5" s="561">
        <v>1246344</v>
      </c>
      <c r="K5" s="564">
        <v>45.979253806997981</v>
      </c>
      <c r="L5" s="561">
        <v>445915</v>
      </c>
      <c r="M5" s="564">
        <v>16.450385255874387</v>
      </c>
      <c r="N5" s="561">
        <v>364300</v>
      </c>
      <c r="O5" s="565">
        <v>13.439501583743626</v>
      </c>
      <c r="P5" s="561">
        <v>67344</v>
      </c>
      <c r="Q5" s="565">
        <v>2.4844078909020881</v>
      </c>
      <c r="R5" s="613">
        <v>2710666</v>
      </c>
    </row>
    <row r="6" spans="1:23" ht="24.75" customHeight="1">
      <c r="A6" s="17">
        <v>1</v>
      </c>
      <c r="B6" s="64" t="s">
        <v>288</v>
      </c>
      <c r="C6" s="454">
        <v>112081</v>
      </c>
      <c r="D6" s="65">
        <v>681</v>
      </c>
      <c r="E6" s="68">
        <v>1.0818968941139091</v>
      </c>
      <c r="F6" s="65">
        <v>3457</v>
      </c>
      <c r="G6" s="68">
        <v>5.4920962745253794</v>
      </c>
      <c r="H6" s="65">
        <v>10218</v>
      </c>
      <c r="I6" s="68">
        <v>16.23321947732147</v>
      </c>
      <c r="J6" s="65">
        <v>27032</v>
      </c>
      <c r="K6" s="68">
        <v>42.94542854873302</v>
      </c>
      <c r="L6" s="65">
        <v>10695</v>
      </c>
      <c r="M6" s="68">
        <v>16.99102390976249</v>
      </c>
      <c r="N6" s="65">
        <v>9114</v>
      </c>
      <c r="O6" s="68">
        <v>14.4793073317976</v>
      </c>
      <c r="P6" s="65">
        <v>1748</v>
      </c>
      <c r="Q6" s="68">
        <v>2.7770275637461275</v>
      </c>
      <c r="R6" s="173">
        <v>62945</v>
      </c>
      <c r="S6"/>
      <c r="T6"/>
      <c r="U6"/>
      <c r="V6"/>
      <c r="W6"/>
    </row>
    <row r="7" spans="1:23" ht="15">
      <c r="A7" s="348">
        <v>142</v>
      </c>
      <c r="B7" s="348" t="s">
        <v>67</v>
      </c>
      <c r="C7" s="503">
        <v>4746</v>
      </c>
      <c r="D7" s="305">
        <v>19</v>
      </c>
      <c r="E7" s="304">
        <v>0.62830687830687826</v>
      </c>
      <c r="F7" s="305">
        <v>137</v>
      </c>
      <c r="G7" s="304">
        <v>4.5304232804232809</v>
      </c>
      <c r="H7" s="305">
        <v>434</v>
      </c>
      <c r="I7" s="304">
        <v>14.351851851851851</v>
      </c>
      <c r="J7" s="305">
        <v>1161</v>
      </c>
      <c r="K7" s="304">
        <v>38.392857142857146</v>
      </c>
      <c r="L7" s="305">
        <v>560</v>
      </c>
      <c r="M7" s="304">
        <v>18.518518518518519</v>
      </c>
      <c r="N7" s="305">
        <v>589</v>
      </c>
      <c r="O7" s="304">
        <v>19.477513227513228</v>
      </c>
      <c r="P7" s="305">
        <v>124</v>
      </c>
      <c r="Q7" s="304">
        <v>4.1005291005291005</v>
      </c>
      <c r="R7" s="354">
        <v>3024</v>
      </c>
      <c r="S7"/>
      <c r="T7"/>
      <c r="U7"/>
      <c r="V7"/>
      <c r="W7"/>
    </row>
    <row r="8" spans="1:23" ht="15">
      <c r="A8" s="348">
        <v>425</v>
      </c>
      <c r="B8" s="348" t="s">
        <v>147</v>
      </c>
      <c r="C8" s="503">
        <v>8638</v>
      </c>
      <c r="D8" s="305">
        <v>57</v>
      </c>
      <c r="E8" s="304">
        <v>0.95895020188425295</v>
      </c>
      <c r="F8" s="305">
        <v>282</v>
      </c>
      <c r="G8" s="304">
        <v>4.7442799461641991</v>
      </c>
      <c r="H8" s="305">
        <v>924</v>
      </c>
      <c r="I8" s="304">
        <v>15.545087483176312</v>
      </c>
      <c r="J8" s="305">
        <v>2453</v>
      </c>
      <c r="K8" s="304">
        <v>41.268506056527592</v>
      </c>
      <c r="L8" s="305">
        <v>1070</v>
      </c>
      <c r="M8" s="304">
        <v>18.001345895020187</v>
      </c>
      <c r="N8" s="305">
        <v>947</v>
      </c>
      <c r="O8" s="304">
        <v>15.932032301480485</v>
      </c>
      <c r="P8" s="305">
        <v>211</v>
      </c>
      <c r="Q8" s="304">
        <v>3.5497981157469716</v>
      </c>
      <c r="R8" s="354">
        <v>5944</v>
      </c>
      <c r="S8"/>
      <c r="T8"/>
      <c r="U8"/>
      <c r="V8"/>
      <c r="W8"/>
    </row>
    <row r="9" spans="1:23" ht="15">
      <c r="A9" s="348">
        <v>579</v>
      </c>
      <c r="B9" s="348" t="s">
        <v>171</v>
      </c>
      <c r="C9" s="503">
        <v>42638</v>
      </c>
      <c r="D9" s="305">
        <v>306</v>
      </c>
      <c r="E9" s="304">
        <v>1.1576438542730678</v>
      </c>
      <c r="F9" s="305">
        <v>1445</v>
      </c>
      <c r="G9" s="304">
        <v>5.4666515340672639</v>
      </c>
      <c r="H9" s="305">
        <v>4043</v>
      </c>
      <c r="I9" s="304">
        <v>15.295274845836643</v>
      </c>
      <c r="J9" s="305">
        <v>11284</v>
      </c>
      <c r="K9" s="304">
        <v>42.689062913782017</v>
      </c>
      <c r="L9" s="305">
        <v>4635</v>
      </c>
      <c r="M9" s="304">
        <v>17.534899557371467</v>
      </c>
      <c r="N9" s="305">
        <v>4009</v>
      </c>
      <c r="O9" s="304">
        <v>15.166647750917415</v>
      </c>
      <c r="P9" s="305">
        <v>711</v>
      </c>
      <c r="Q9" s="304">
        <v>2.6898195437521277</v>
      </c>
      <c r="R9" s="354">
        <v>26433</v>
      </c>
      <c r="S9"/>
      <c r="T9"/>
      <c r="U9"/>
      <c r="V9"/>
      <c r="W9"/>
    </row>
    <row r="10" spans="1:23" ht="15">
      <c r="A10" s="348">
        <v>585</v>
      </c>
      <c r="B10" s="348" t="s">
        <v>173</v>
      </c>
      <c r="C10" s="503">
        <v>15123</v>
      </c>
      <c r="D10" s="305">
        <v>67</v>
      </c>
      <c r="E10" s="304">
        <v>0.91768250924530881</v>
      </c>
      <c r="F10" s="305">
        <v>326</v>
      </c>
      <c r="G10" s="304">
        <v>4.4651417614025473</v>
      </c>
      <c r="H10" s="305">
        <v>1020</v>
      </c>
      <c r="I10" s="304">
        <v>13.970688946719628</v>
      </c>
      <c r="J10" s="305">
        <v>2940</v>
      </c>
      <c r="K10" s="304">
        <v>40.268456375838923</v>
      </c>
      <c r="L10" s="305">
        <v>1432</v>
      </c>
      <c r="M10" s="304">
        <v>19.61375154088481</v>
      </c>
      <c r="N10" s="305">
        <v>1283</v>
      </c>
      <c r="O10" s="304">
        <v>17.572935214354199</v>
      </c>
      <c r="P10" s="305">
        <v>233</v>
      </c>
      <c r="Q10" s="304">
        <v>3.1913436515545817</v>
      </c>
      <c r="R10" s="354">
        <v>7301</v>
      </c>
      <c r="S10"/>
      <c r="T10"/>
      <c r="U10"/>
      <c r="V10"/>
      <c r="W10"/>
    </row>
    <row r="11" spans="1:23" ht="15">
      <c r="A11" s="348">
        <v>591</v>
      </c>
      <c r="B11" s="348" t="s">
        <v>175</v>
      </c>
      <c r="C11" s="503">
        <v>19871</v>
      </c>
      <c r="D11" s="305">
        <v>117</v>
      </c>
      <c r="E11" s="304">
        <v>1.1179055990827442</v>
      </c>
      <c r="F11" s="305">
        <v>653</v>
      </c>
      <c r="G11" s="304">
        <v>6.2392509077011269</v>
      </c>
      <c r="H11" s="305">
        <v>1721</v>
      </c>
      <c r="I11" s="304">
        <v>16.443722530097457</v>
      </c>
      <c r="J11" s="305">
        <v>4912</v>
      </c>
      <c r="K11" s="304">
        <v>46.932925664055034</v>
      </c>
      <c r="L11" s="305">
        <v>1608</v>
      </c>
      <c r="M11" s="304">
        <v>15.364035925855148</v>
      </c>
      <c r="N11" s="305">
        <v>1229</v>
      </c>
      <c r="O11" s="304">
        <v>11.742786164723867</v>
      </c>
      <c r="P11" s="305">
        <v>226</v>
      </c>
      <c r="Q11" s="304">
        <v>2.1593732084846171</v>
      </c>
      <c r="R11" s="354">
        <v>10466</v>
      </c>
      <c r="S11"/>
      <c r="T11"/>
      <c r="U11"/>
      <c r="V11"/>
      <c r="W11"/>
    </row>
    <row r="12" spans="1:23" ht="15">
      <c r="A12" s="348">
        <v>893</v>
      </c>
      <c r="B12" s="348" t="s">
        <v>265</v>
      </c>
      <c r="C12" s="503">
        <v>21065</v>
      </c>
      <c r="D12" s="305">
        <v>115</v>
      </c>
      <c r="E12" s="304">
        <v>1.1762299273805872</v>
      </c>
      <c r="F12" s="305">
        <v>614</v>
      </c>
      <c r="G12" s="304">
        <v>6.2800450035798301</v>
      </c>
      <c r="H12" s="305">
        <v>2076</v>
      </c>
      <c r="I12" s="304">
        <v>21.233507210800859</v>
      </c>
      <c r="J12" s="305">
        <v>4282</v>
      </c>
      <c r="K12" s="304">
        <v>43.796665643858034</v>
      </c>
      <c r="L12" s="305">
        <v>1390</v>
      </c>
      <c r="M12" s="304">
        <v>14.217039991817531</v>
      </c>
      <c r="N12" s="305">
        <v>1057</v>
      </c>
      <c r="O12" s="304">
        <v>10.811087245576353</v>
      </c>
      <c r="P12" s="305">
        <v>243</v>
      </c>
      <c r="Q12" s="304">
        <v>2.4854249769868058</v>
      </c>
      <c r="R12" s="354">
        <v>9777</v>
      </c>
      <c r="S12"/>
      <c r="T12"/>
      <c r="U12"/>
      <c r="V12"/>
      <c r="W12"/>
    </row>
    <row r="13" spans="1:23">
      <c r="A13" s="17">
        <v>2</v>
      </c>
      <c r="B13" s="64" t="s">
        <v>299</v>
      </c>
      <c r="C13" s="454">
        <v>273045</v>
      </c>
      <c r="D13" s="66">
        <v>3650</v>
      </c>
      <c r="E13" s="69">
        <v>1.6082483311669715</v>
      </c>
      <c r="F13" s="66">
        <v>16009</v>
      </c>
      <c r="G13" s="69">
        <v>7.0538212420964506</v>
      </c>
      <c r="H13" s="66">
        <v>44468</v>
      </c>
      <c r="I13" s="69">
        <v>19.593311449406269</v>
      </c>
      <c r="J13" s="66">
        <v>103145</v>
      </c>
      <c r="K13" s="69">
        <v>45.447335374854049</v>
      </c>
      <c r="L13" s="66">
        <v>32118</v>
      </c>
      <c r="M13" s="69">
        <v>14.151704082307065</v>
      </c>
      <c r="N13" s="66">
        <v>23251</v>
      </c>
      <c r="O13" s="70">
        <v>10.244762177524178</v>
      </c>
      <c r="P13" s="66">
        <v>4314</v>
      </c>
      <c r="Q13" s="70">
        <v>1.9008173426450177</v>
      </c>
      <c r="R13" s="248">
        <v>226955</v>
      </c>
      <c r="S13"/>
      <c r="T13"/>
      <c r="U13"/>
      <c r="V13"/>
      <c r="W13"/>
    </row>
    <row r="14" spans="1:23" ht="15">
      <c r="A14" s="348">
        <v>120</v>
      </c>
      <c r="B14" s="348" t="s">
        <v>57</v>
      </c>
      <c r="C14" s="503">
        <v>31798</v>
      </c>
      <c r="D14" s="305">
        <v>378</v>
      </c>
      <c r="E14" s="304">
        <v>1.6366470384482161</v>
      </c>
      <c r="F14" s="305">
        <v>1540</v>
      </c>
      <c r="G14" s="304">
        <v>6.6678212677519912</v>
      </c>
      <c r="H14" s="305">
        <v>4835</v>
      </c>
      <c r="I14" s="304">
        <v>20.934360928299274</v>
      </c>
      <c r="J14" s="305">
        <v>10286</v>
      </c>
      <c r="K14" s="304">
        <v>44.535850363699339</v>
      </c>
      <c r="L14" s="305">
        <v>3200</v>
      </c>
      <c r="M14" s="304">
        <v>13.855213023900243</v>
      </c>
      <c r="N14" s="305">
        <v>2311</v>
      </c>
      <c r="O14" s="304">
        <v>10.006061655697957</v>
      </c>
      <c r="P14" s="305">
        <v>546</v>
      </c>
      <c r="Q14" s="304">
        <v>2.3640457222029787</v>
      </c>
      <c r="R14" s="354">
        <v>23096</v>
      </c>
      <c r="S14"/>
      <c r="T14"/>
      <c r="U14"/>
      <c r="V14"/>
      <c r="W14"/>
    </row>
    <row r="15" spans="1:23" ht="15">
      <c r="A15" s="348">
        <v>154</v>
      </c>
      <c r="B15" s="348" t="s">
        <v>77</v>
      </c>
      <c r="C15" s="503">
        <v>99959</v>
      </c>
      <c r="D15" s="305">
        <v>1107</v>
      </c>
      <c r="E15" s="304">
        <v>1.4103707478659702</v>
      </c>
      <c r="F15" s="305">
        <v>5173</v>
      </c>
      <c r="G15" s="304">
        <v>6.5906484902535354</v>
      </c>
      <c r="H15" s="305">
        <v>14343</v>
      </c>
      <c r="I15" s="304">
        <v>18.27366543508727</v>
      </c>
      <c r="J15" s="305">
        <v>35315</v>
      </c>
      <c r="K15" s="304">
        <v>44.992992737928397</v>
      </c>
      <c r="L15" s="305">
        <v>11972</v>
      </c>
      <c r="M15" s="304">
        <v>15.252898458402345</v>
      </c>
      <c r="N15" s="305">
        <v>8945</v>
      </c>
      <c r="O15" s="304">
        <v>11.396356223722767</v>
      </c>
      <c r="P15" s="305">
        <v>1635</v>
      </c>
      <c r="Q15" s="304">
        <v>2.083067906739712</v>
      </c>
      <c r="R15" s="354">
        <v>78490</v>
      </c>
      <c r="S15"/>
      <c r="T15"/>
      <c r="U15"/>
      <c r="V15"/>
      <c r="W15"/>
    </row>
    <row r="16" spans="1:23" ht="15">
      <c r="A16" s="348">
        <v>250</v>
      </c>
      <c r="B16" s="348" t="s">
        <v>99</v>
      </c>
      <c r="C16" s="503">
        <v>56392</v>
      </c>
      <c r="D16" s="305">
        <v>828</v>
      </c>
      <c r="E16" s="304">
        <v>1.7116986748806153</v>
      </c>
      <c r="F16" s="305">
        <v>3465</v>
      </c>
      <c r="G16" s="304">
        <v>7.1630868459677917</v>
      </c>
      <c r="H16" s="305">
        <v>9909</v>
      </c>
      <c r="I16" s="304">
        <v>20.484567837429971</v>
      </c>
      <c r="J16" s="305">
        <v>22198</v>
      </c>
      <c r="K16" s="304">
        <v>45.889235730676205</v>
      </c>
      <c r="L16" s="305">
        <v>6515</v>
      </c>
      <c r="M16" s="304">
        <v>13.468257085564261</v>
      </c>
      <c r="N16" s="305">
        <v>4709</v>
      </c>
      <c r="O16" s="304">
        <v>9.734769396150746</v>
      </c>
      <c r="P16" s="305">
        <v>749</v>
      </c>
      <c r="Q16" s="304">
        <v>1.5483844293304116</v>
      </c>
      <c r="R16" s="354">
        <v>48373</v>
      </c>
      <c r="S16"/>
      <c r="T16"/>
      <c r="U16"/>
      <c r="V16"/>
      <c r="W16"/>
    </row>
    <row r="17" spans="1:23" ht="15">
      <c r="A17" s="348">
        <v>495</v>
      </c>
      <c r="B17" s="348" t="s">
        <v>161</v>
      </c>
      <c r="C17" s="503">
        <v>28653</v>
      </c>
      <c r="D17" s="305">
        <v>524</v>
      </c>
      <c r="E17" s="304">
        <v>2.0148421578805706</v>
      </c>
      <c r="F17" s="305">
        <v>2234</v>
      </c>
      <c r="G17" s="304">
        <v>8.5899950013457911</v>
      </c>
      <c r="H17" s="305">
        <v>5327</v>
      </c>
      <c r="I17" s="304">
        <v>20.48294689891183</v>
      </c>
      <c r="J17" s="305">
        <v>11565</v>
      </c>
      <c r="K17" s="304">
        <v>44.468796862383201</v>
      </c>
      <c r="L17" s="305">
        <v>3333</v>
      </c>
      <c r="M17" s="304">
        <v>12.815780366824317</v>
      </c>
      <c r="N17" s="305">
        <v>2497</v>
      </c>
      <c r="O17" s="304">
        <v>9.6012611989079861</v>
      </c>
      <c r="P17" s="305">
        <v>527</v>
      </c>
      <c r="Q17" s="304">
        <v>2.0263775137462989</v>
      </c>
      <c r="R17" s="354">
        <v>26007</v>
      </c>
      <c r="S17"/>
      <c r="T17"/>
      <c r="U17"/>
      <c r="V17"/>
      <c r="W17"/>
    </row>
    <row r="18" spans="1:23" ht="15">
      <c r="A18" s="348">
        <v>790</v>
      </c>
      <c r="B18" s="348" t="s">
        <v>234</v>
      </c>
      <c r="C18" s="503">
        <v>29319</v>
      </c>
      <c r="D18" s="305">
        <v>356</v>
      </c>
      <c r="E18" s="304">
        <v>1.3530976814899278</v>
      </c>
      <c r="F18" s="305">
        <v>1690</v>
      </c>
      <c r="G18" s="304">
        <v>6.4234131508931966</v>
      </c>
      <c r="H18" s="305">
        <v>5141</v>
      </c>
      <c r="I18" s="304">
        <v>19.540098821740784</v>
      </c>
      <c r="J18" s="305">
        <v>12391</v>
      </c>
      <c r="K18" s="304">
        <v>47.096161155454205</v>
      </c>
      <c r="L18" s="305">
        <v>3749</v>
      </c>
      <c r="M18" s="304">
        <v>14.249334853667808</v>
      </c>
      <c r="N18" s="305">
        <v>2504</v>
      </c>
      <c r="O18" s="304">
        <v>9.5172938046370206</v>
      </c>
      <c r="P18" s="305">
        <v>479</v>
      </c>
      <c r="Q18" s="304">
        <v>1.8206005321170657</v>
      </c>
      <c r="R18" s="354">
        <v>26310</v>
      </c>
      <c r="S18"/>
      <c r="T18"/>
      <c r="U18"/>
      <c r="V18"/>
      <c r="W18"/>
    </row>
    <row r="19" spans="1:23" ht="15">
      <c r="A19" s="348">
        <v>895</v>
      </c>
      <c r="B19" s="348" t="s">
        <v>267</v>
      </c>
      <c r="C19" s="503">
        <v>26924</v>
      </c>
      <c r="D19" s="305">
        <v>457</v>
      </c>
      <c r="E19" s="304">
        <v>1.8517768142955551</v>
      </c>
      <c r="F19" s="305">
        <v>1907</v>
      </c>
      <c r="G19" s="304">
        <v>7.7272174723449094</v>
      </c>
      <c r="H19" s="305">
        <v>4913</v>
      </c>
      <c r="I19" s="304">
        <v>19.907613760687223</v>
      </c>
      <c r="J19" s="305">
        <v>11390</v>
      </c>
      <c r="K19" s="304">
        <v>46.152599375987677</v>
      </c>
      <c r="L19" s="305">
        <v>3349</v>
      </c>
      <c r="M19" s="304">
        <v>13.57024190607399</v>
      </c>
      <c r="N19" s="305">
        <v>2285</v>
      </c>
      <c r="O19" s="304">
        <v>9.2588840714777749</v>
      </c>
      <c r="P19" s="305">
        <v>378</v>
      </c>
      <c r="Q19" s="304">
        <v>1.531666599132866</v>
      </c>
      <c r="R19" s="354">
        <v>24679</v>
      </c>
      <c r="S19"/>
      <c r="T19"/>
      <c r="U19"/>
      <c r="V19"/>
      <c r="W19"/>
    </row>
    <row r="20" spans="1:23">
      <c r="A20" s="17">
        <v>3</v>
      </c>
      <c r="B20" s="64" t="s">
        <v>781</v>
      </c>
      <c r="C20" s="435">
        <v>550634</v>
      </c>
      <c r="D20" s="66">
        <v>6052</v>
      </c>
      <c r="E20" s="69">
        <v>1.4995713386622793</v>
      </c>
      <c r="F20" s="66">
        <v>30381</v>
      </c>
      <c r="G20" s="69">
        <v>7.5278382088398388</v>
      </c>
      <c r="H20" s="66">
        <v>76244</v>
      </c>
      <c r="I20" s="69">
        <v>18.891823718599937</v>
      </c>
      <c r="J20" s="66">
        <v>192481</v>
      </c>
      <c r="K20" s="69">
        <v>47.693157772150393</v>
      </c>
      <c r="L20" s="66">
        <v>53558</v>
      </c>
      <c r="M20" s="69">
        <v>13.270661228697017</v>
      </c>
      <c r="N20" s="66">
        <v>36814</v>
      </c>
      <c r="O20" s="70">
        <v>9.1218141542487032</v>
      </c>
      <c r="P20" s="66">
        <v>8052</v>
      </c>
      <c r="Q20" s="70">
        <v>1.9951335788018296</v>
      </c>
      <c r="R20" s="248">
        <v>403582</v>
      </c>
      <c r="S20"/>
      <c r="T20"/>
      <c r="U20"/>
      <c r="V20"/>
      <c r="W20"/>
    </row>
    <row r="21" spans="1:23" ht="15">
      <c r="A21" s="348">
        <v>45</v>
      </c>
      <c r="B21" s="348" t="s">
        <v>32</v>
      </c>
      <c r="C21" s="503">
        <v>133811</v>
      </c>
      <c r="D21" s="305">
        <v>817</v>
      </c>
      <c r="E21" s="304">
        <v>1.2359125633461916</v>
      </c>
      <c r="F21" s="305">
        <v>4419</v>
      </c>
      <c r="G21" s="304">
        <v>6.6848196051735878</v>
      </c>
      <c r="H21" s="305">
        <v>10630</v>
      </c>
      <c r="I21" s="304">
        <v>16.080478027380682</v>
      </c>
      <c r="J21" s="305">
        <v>33093</v>
      </c>
      <c r="K21" s="304">
        <v>50.061266167460857</v>
      </c>
      <c r="L21" s="305">
        <v>9307</v>
      </c>
      <c r="M21" s="304">
        <v>14.079116556992663</v>
      </c>
      <c r="N21" s="305">
        <v>6520</v>
      </c>
      <c r="O21" s="304">
        <v>9.8630965887603068</v>
      </c>
      <c r="P21" s="305">
        <v>1319</v>
      </c>
      <c r="Q21" s="304">
        <v>1.995310490885712</v>
      </c>
      <c r="R21" s="354">
        <v>66105</v>
      </c>
      <c r="S21"/>
      <c r="T21"/>
      <c r="U21"/>
      <c r="V21"/>
      <c r="W21"/>
    </row>
    <row r="22" spans="1:23" ht="15">
      <c r="A22" s="348">
        <v>51</v>
      </c>
      <c r="B22" s="348" t="s">
        <v>35</v>
      </c>
      <c r="C22" s="503">
        <v>31953</v>
      </c>
      <c r="D22" s="305">
        <v>413</v>
      </c>
      <c r="E22" s="304">
        <v>1.5797123623011018</v>
      </c>
      <c r="F22" s="305">
        <v>1789</v>
      </c>
      <c r="G22" s="304">
        <v>6.8428702570379434</v>
      </c>
      <c r="H22" s="305">
        <v>4828</v>
      </c>
      <c r="I22" s="304">
        <v>18.466952264381888</v>
      </c>
      <c r="J22" s="305">
        <v>11504</v>
      </c>
      <c r="K22" s="304">
        <v>44.002447980416157</v>
      </c>
      <c r="L22" s="305">
        <v>4017</v>
      </c>
      <c r="M22" s="304">
        <v>15.364902080783354</v>
      </c>
      <c r="N22" s="305">
        <v>2905</v>
      </c>
      <c r="O22" s="304">
        <v>11.111536107711139</v>
      </c>
      <c r="P22" s="305">
        <v>688</v>
      </c>
      <c r="Q22" s="304">
        <v>2.6315789473684208</v>
      </c>
      <c r="R22" s="354">
        <v>26144</v>
      </c>
      <c r="S22"/>
      <c r="T22"/>
      <c r="U22"/>
      <c r="V22"/>
      <c r="W22"/>
    </row>
    <row r="23" spans="1:23" ht="15">
      <c r="A23" s="348">
        <v>147</v>
      </c>
      <c r="B23" s="348" t="s">
        <v>71</v>
      </c>
      <c r="C23" s="503">
        <v>53572</v>
      </c>
      <c r="D23" s="305">
        <v>465</v>
      </c>
      <c r="E23" s="304">
        <v>1.4988879218644231</v>
      </c>
      <c r="F23" s="305">
        <v>2255</v>
      </c>
      <c r="G23" s="304">
        <v>7.2688005673210192</v>
      </c>
      <c r="H23" s="305">
        <v>5280</v>
      </c>
      <c r="I23" s="304">
        <v>17.019630596654096</v>
      </c>
      <c r="J23" s="305">
        <v>15656</v>
      </c>
      <c r="K23" s="304">
        <v>50.465783450987978</v>
      </c>
      <c r="L23" s="305">
        <v>3974</v>
      </c>
      <c r="M23" s="304">
        <v>12.809850755890793</v>
      </c>
      <c r="N23" s="305">
        <v>2791</v>
      </c>
      <c r="O23" s="304">
        <v>8.9965509460722703</v>
      </c>
      <c r="P23" s="305">
        <v>602</v>
      </c>
      <c r="Q23" s="304">
        <v>1.9404957612094254</v>
      </c>
      <c r="R23" s="354">
        <v>31023</v>
      </c>
      <c r="S23"/>
      <c r="T23"/>
      <c r="U23"/>
      <c r="V23"/>
      <c r="W23"/>
    </row>
    <row r="24" spans="1:23" ht="15">
      <c r="A24" s="348">
        <v>172</v>
      </c>
      <c r="B24" s="348" t="s">
        <v>79</v>
      </c>
      <c r="C24" s="503">
        <v>62678</v>
      </c>
      <c r="D24" s="305">
        <v>633</v>
      </c>
      <c r="E24" s="304">
        <v>1.5135574577973316</v>
      </c>
      <c r="F24" s="305">
        <v>3072</v>
      </c>
      <c r="G24" s="304">
        <v>7.3454162880780451</v>
      </c>
      <c r="H24" s="305">
        <v>7588</v>
      </c>
      <c r="I24" s="304">
        <v>18.143560805317776</v>
      </c>
      <c r="J24" s="305">
        <v>20147</v>
      </c>
      <c r="K24" s="304">
        <v>48.173210272105585</v>
      </c>
      <c r="L24" s="305">
        <v>5526</v>
      </c>
      <c r="M24" s="304">
        <v>13.213141408827889</v>
      </c>
      <c r="N24" s="305">
        <v>3962</v>
      </c>
      <c r="O24" s="304">
        <v>9.4734828559131561</v>
      </c>
      <c r="P24" s="305">
        <v>894</v>
      </c>
      <c r="Q24" s="304">
        <v>2.1376309119602124</v>
      </c>
      <c r="R24" s="354">
        <v>41822</v>
      </c>
      <c r="S24"/>
      <c r="T24"/>
      <c r="U24"/>
      <c r="V24"/>
      <c r="W24"/>
    </row>
    <row r="25" spans="1:23" ht="15">
      <c r="A25" s="348">
        <v>475</v>
      </c>
      <c r="B25" s="348" t="s">
        <v>153</v>
      </c>
      <c r="C25" s="503">
        <v>5483</v>
      </c>
      <c r="D25" s="305">
        <v>69</v>
      </c>
      <c r="E25" s="304">
        <v>1.4312383322962041</v>
      </c>
      <c r="F25" s="305">
        <v>582</v>
      </c>
      <c r="G25" s="304">
        <v>12.072184194150591</v>
      </c>
      <c r="H25" s="305">
        <v>1326</v>
      </c>
      <c r="I25" s="304">
        <v>27.50466708151836</v>
      </c>
      <c r="J25" s="305">
        <v>2087</v>
      </c>
      <c r="K25" s="304">
        <v>43.289773905828667</v>
      </c>
      <c r="L25" s="305">
        <v>431</v>
      </c>
      <c r="M25" s="304">
        <v>8.9400539307197668</v>
      </c>
      <c r="N25" s="305">
        <v>259</v>
      </c>
      <c r="O25" s="304">
        <v>5.372329392242273</v>
      </c>
      <c r="P25" s="305">
        <v>67</v>
      </c>
      <c r="Q25" s="304">
        <v>1.3897531632441402</v>
      </c>
      <c r="R25" s="354">
        <v>4821</v>
      </c>
      <c r="S25"/>
      <c r="T25"/>
      <c r="U25"/>
      <c r="V25"/>
      <c r="W25"/>
    </row>
    <row r="26" spans="1:23" ht="15">
      <c r="A26" s="348">
        <v>480</v>
      </c>
      <c r="B26" s="348" t="s">
        <v>155</v>
      </c>
      <c r="C26" s="503">
        <v>15069</v>
      </c>
      <c r="D26" s="305">
        <v>393</v>
      </c>
      <c r="E26" s="304">
        <v>1.8508924786888334</v>
      </c>
      <c r="F26" s="305">
        <v>2039</v>
      </c>
      <c r="G26" s="304">
        <v>9.6029764988461359</v>
      </c>
      <c r="H26" s="305">
        <v>4649</v>
      </c>
      <c r="I26" s="304">
        <v>21.89516318937503</v>
      </c>
      <c r="J26" s="305">
        <v>9717</v>
      </c>
      <c r="K26" s="304">
        <v>45.763669759336885</v>
      </c>
      <c r="L26" s="305">
        <v>2604</v>
      </c>
      <c r="M26" s="304">
        <v>12.263928790090896</v>
      </c>
      <c r="N26" s="305">
        <v>1530</v>
      </c>
      <c r="O26" s="304">
        <v>7.205764611689351</v>
      </c>
      <c r="P26" s="305">
        <v>301</v>
      </c>
      <c r="Q26" s="304">
        <v>1.4176046719728723</v>
      </c>
      <c r="R26" s="354">
        <v>21233</v>
      </c>
      <c r="S26"/>
      <c r="T26"/>
      <c r="U26"/>
      <c r="V26"/>
      <c r="W26"/>
    </row>
    <row r="27" spans="1:23" ht="15">
      <c r="A27" s="348">
        <v>490</v>
      </c>
      <c r="B27" s="348" t="s">
        <v>159</v>
      </c>
      <c r="C27" s="503">
        <v>46213</v>
      </c>
      <c r="D27" s="305">
        <v>753</v>
      </c>
      <c r="E27" s="304">
        <v>1.5275073028237587</v>
      </c>
      <c r="F27" s="305">
        <v>4122</v>
      </c>
      <c r="G27" s="304">
        <v>8.3617332035053558</v>
      </c>
      <c r="H27" s="305">
        <v>10083</v>
      </c>
      <c r="I27" s="304">
        <v>20.453992210321324</v>
      </c>
      <c r="J27" s="305">
        <v>22854</v>
      </c>
      <c r="K27" s="304">
        <v>46.360759493670884</v>
      </c>
      <c r="L27" s="305">
        <v>6235</v>
      </c>
      <c r="M27" s="304">
        <v>12.648085037325544</v>
      </c>
      <c r="N27" s="305">
        <v>4251</v>
      </c>
      <c r="O27" s="304">
        <v>8.6234177215189867</v>
      </c>
      <c r="P27" s="305">
        <v>998</v>
      </c>
      <c r="Q27" s="304">
        <v>2.0245050308341446</v>
      </c>
      <c r="R27" s="354">
        <v>49296</v>
      </c>
      <c r="S27"/>
      <c r="T27"/>
      <c r="U27"/>
      <c r="V27"/>
      <c r="W27"/>
    </row>
    <row r="28" spans="1:23" ht="15">
      <c r="A28" s="348">
        <v>659</v>
      </c>
      <c r="B28" s="348" t="s">
        <v>199</v>
      </c>
      <c r="C28" s="503">
        <v>21945</v>
      </c>
      <c r="D28" s="305">
        <v>339</v>
      </c>
      <c r="E28" s="304">
        <v>1.5890873294895234</v>
      </c>
      <c r="F28" s="305">
        <v>1503</v>
      </c>
      <c r="G28" s="304">
        <v>7.0454225847278868</v>
      </c>
      <c r="H28" s="305">
        <v>4422</v>
      </c>
      <c r="I28" s="304">
        <v>20.72844888201378</v>
      </c>
      <c r="J28" s="305">
        <v>9798</v>
      </c>
      <c r="K28" s="304">
        <v>45.928842638166223</v>
      </c>
      <c r="L28" s="305">
        <v>2870</v>
      </c>
      <c r="M28" s="304">
        <v>13.453335208362629</v>
      </c>
      <c r="N28" s="305">
        <v>1957</v>
      </c>
      <c r="O28" s="304">
        <v>9.173580837200582</v>
      </c>
      <c r="P28" s="305">
        <v>444</v>
      </c>
      <c r="Q28" s="304">
        <v>2.0812825200393759</v>
      </c>
      <c r="R28" s="354">
        <v>21333</v>
      </c>
      <c r="S28"/>
      <c r="T28"/>
      <c r="U28"/>
      <c r="V28"/>
      <c r="W28"/>
    </row>
    <row r="29" spans="1:23" ht="15">
      <c r="A29" s="348">
        <v>665</v>
      </c>
      <c r="B29" s="348" t="s">
        <v>207</v>
      </c>
      <c r="C29" s="503">
        <v>33667</v>
      </c>
      <c r="D29" s="305">
        <v>470</v>
      </c>
      <c r="E29" s="304">
        <v>1.5173037190082646</v>
      </c>
      <c r="F29" s="305">
        <v>2065</v>
      </c>
      <c r="G29" s="304">
        <v>6.6664514462809921</v>
      </c>
      <c r="H29" s="305">
        <v>5988</v>
      </c>
      <c r="I29" s="304">
        <v>19.331095041322314</v>
      </c>
      <c r="J29" s="305">
        <v>13821</v>
      </c>
      <c r="K29" s="304">
        <v>44.618414256198349</v>
      </c>
      <c r="L29" s="305">
        <v>4595</v>
      </c>
      <c r="M29" s="304">
        <v>14.83406508264463</v>
      </c>
      <c r="N29" s="305">
        <v>3285</v>
      </c>
      <c r="O29" s="304">
        <v>10.604984504132231</v>
      </c>
      <c r="P29" s="305">
        <v>752</v>
      </c>
      <c r="Q29" s="304">
        <v>2.4276859504132231</v>
      </c>
      <c r="R29" s="354">
        <v>30976</v>
      </c>
      <c r="S29"/>
      <c r="T29"/>
      <c r="U29"/>
      <c r="V29"/>
      <c r="W29"/>
    </row>
    <row r="30" spans="1:23" ht="15">
      <c r="A30" s="348">
        <v>837</v>
      </c>
      <c r="B30" s="348" t="s">
        <v>242</v>
      </c>
      <c r="C30" s="503">
        <v>136374</v>
      </c>
      <c r="D30" s="305">
        <v>1605</v>
      </c>
      <c r="E30" s="304">
        <v>1.5554134201651355</v>
      </c>
      <c r="F30" s="305">
        <v>7774</v>
      </c>
      <c r="G30" s="304">
        <v>7.5338217622204136</v>
      </c>
      <c r="H30" s="305">
        <v>19592</v>
      </c>
      <c r="I30" s="304">
        <v>18.986703880296158</v>
      </c>
      <c r="J30" s="305">
        <v>50449</v>
      </c>
      <c r="K30" s="304">
        <v>48.890374849788735</v>
      </c>
      <c r="L30" s="305">
        <v>13196</v>
      </c>
      <c r="M30" s="304">
        <v>12.788308718067992</v>
      </c>
      <c r="N30" s="305">
        <v>8803</v>
      </c>
      <c r="O30" s="304">
        <v>8.5310307400085286</v>
      </c>
      <c r="P30" s="305">
        <v>1769</v>
      </c>
      <c r="Q30" s="304">
        <v>1.7143466294530372</v>
      </c>
      <c r="R30" s="354">
        <v>103188</v>
      </c>
      <c r="S30"/>
      <c r="T30"/>
      <c r="U30"/>
      <c r="V30"/>
      <c r="W30"/>
    </row>
    <row r="31" spans="1:23" ht="15">
      <c r="A31" s="348">
        <v>873</v>
      </c>
      <c r="B31" s="348" t="s">
        <v>841</v>
      </c>
      <c r="C31" s="503">
        <v>9869</v>
      </c>
      <c r="D31" s="305">
        <v>95</v>
      </c>
      <c r="E31" s="304">
        <v>1.2432927627273918</v>
      </c>
      <c r="F31" s="305">
        <v>761</v>
      </c>
      <c r="G31" s="304">
        <v>9.95942939405837</v>
      </c>
      <c r="H31" s="305">
        <v>1858</v>
      </c>
      <c r="I31" s="304">
        <v>24.316188980499934</v>
      </c>
      <c r="J31" s="305">
        <v>3355</v>
      </c>
      <c r="K31" s="304">
        <v>43.907865462635783</v>
      </c>
      <c r="L31" s="305">
        <v>803</v>
      </c>
      <c r="M31" s="304">
        <v>10.509095668106269</v>
      </c>
      <c r="N31" s="305">
        <v>551</v>
      </c>
      <c r="O31" s="304">
        <v>7.211098023818872</v>
      </c>
      <c r="P31" s="305">
        <v>218</v>
      </c>
      <c r="Q31" s="304">
        <v>2.8530297081533833</v>
      </c>
      <c r="R31" s="354">
        <v>7641</v>
      </c>
      <c r="S31"/>
      <c r="T31"/>
      <c r="U31"/>
      <c r="V31"/>
      <c r="W31"/>
    </row>
    <row r="32" spans="1:23">
      <c r="A32" s="17">
        <v>4</v>
      </c>
      <c r="B32" s="64" t="s">
        <v>318</v>
      </c>
      <c r="C32" s="435">
        <v>211845</v>
      </c>
      <c r="D32" s="66">
        <v>1800</v>
      </c>
      <c r="E32" s="69">
        <v>1.2675788539678741</v>
      </c>
      <c r="F32" s="66">
        <v>8325</v>
      </c>
      <c r="G32" s="69">
        <v>5.8625521996014163</v>
      </c>
      <c r="H32" s="66">
        <v>22924</v>
      </c>
      <c r="I32" s="69">
        <v>16.143320915755304</v>
      </c>
      <c r="J32" s="66">
        <v>64479</v>
      </c>
      <c r="K32" s="69">
        <v>45.40678718055252</v>
      </c>
      <c r="L32" s="66">
        <v>22977</v>
      </c>
      <c r="M32" s="69">
        <v>16.180644070899909</v>
      </c>
      <c r="N32" s="66">
        <v>18216</v>
      </c>
      <c r="O32" s="70">
        <v>12.827898002154884</v>
      </c>
      <c r="P32" s="66">
        <v>3282</v>
      </c>
      <c r="Q32" s="70">
        <v>2.3112187770680901</v>
      </c>
      <c r="R32" s="248">
        <v>142003</v>
      </c>
      <c r="S32"/>
      <c r="T32"/>
      <c r="U32"/>
      <c r="V32"/>
      <c r="W32"/>
    </row>
    <row r="33" spans="1:23" ht="15">
      <c r="A33" s="348">
        <v>31</v>
      </c>
      <c r="B33" s="348" t="s">
        <v>16</v>
      </c>
      <c r="C33" s="503">
        <v>28357</v>
      </c>
      <c r="D33" s="305">
        <v>230</v>
      </c>
      <c r="E33" s="304">
        <v>1.2831957152421334</v>
      </c>
      <c r="F33" s="305">
        <v>1022</v>
      </c>
      <c r="G33" s="304">
        <v>5.7018522651193928</v>
      </c>
      <c r="H33" s="305">
        <v>2910</v>
      </c>
      <c r="I33" s="304">
        <v>16.235215353715688</v>
      </c>
      <c r="J33" s="305">
        <v>8382</v>
      </c>
      <c r="K33" s="304">
        <v>46.76411515286766</v>
      </c>
      <c r="L33" s="305">
        <v>2807</v>
      </c>
      <c r="M33" s="304">
        <v>15.660566837759429</v>
      </c>
      <c r="N33" s="305">
        <v>2172</v>
      </c>
      <c r="O33" s="304">
        <v>12.117830841330059</v>
      </c>
      <c r="P33" s="305">
        <v>401</v>
      </c>
      <c r="Q33" s="304">
        <v>2.2372238339656327</v>
      </c>
      <c r="R33" s="354">
        <v>17924</v>
      </c>
      <c r="S33"/>
      <c r="T33"/>
      <c r="U33"/>
      <c r="V33"/>
      <c r="W33"/>
    </row>
    <row r="34" spans="1:23" ht="15">
      <c r="A34" s="348">
        <v>40</v>
      </c>
      <c r="B34" s="348" t="s">
        <v>24</v>
      </c>
      <c r="C34" s="503">
        <v>20011</v>
      </c>
      <c r="D34" s="305">
        <v>206</v>
      </c>
      <c r="E34" s="304">
        <v>1.3549957245280537</v>
      </c>
      <c r="F34" s="305">
        <v>952</v>
      </c>
      <c r="G34" s="304">
        <v>6.2619219890811024</v>
      </c>
      <c r="H34" s="305">
        <v>2663</v>
      </c>
      <c r="I34" s="304">
        <v>17.51627968164178</v>
      </c>
      <c r="J34" s="305">
        <v>7542</v>
      </c>
      <c r="K34" s="304">
        <v>49.608629875682432</v>
      </c>
      <c r="L34" s="305">
        <v>2198</v>
      </c>
      <c r="M34" s="304">
        <v>14.457672827731368</v>
      </c>
      <c r="N34" s="305">
        <v>1399</v>
      </c>
      <c r="O34" s="304">
        <v>9.2021311583240148</v>
      </c>
      <c r="P34" s="305">
        <v>243</v>
      </c>
      <c r="Q34" s="304">
        <v>1.5983687430112477</v>
      </c>
      <c r="R34" s="354">
        <v>15203</v>
      </c>
      <c r="S34"/>
      <c r="T34"/>
      <c r="U34"/>
      <c r="V34"/>
      <c r="W34"/>
    </row>
    <row r="35" spans="1:23" ht="15">
      <c r="A35" s="348">
        <v>190</v>
      </c>
      <c r="B35" s="348" t="s">
        <v>81</v>
      </c>
      <c r="C35" s="503">
        <v>10406</v>
      </c>
      <c r="D35" s="305">
        <v>64</v>
      </c>
      <c r="E35" s="304">
        <v>0.9473060982830076</v>
      </c>
      <c r="F35" s="305">
        <v>298</v>
      </c>
      <c r="G35" s="304">
        <v>4.4108940201302547</v>
      </c>
      <c r="H35" s="305">
        <v>876</v>
      </c>
      <c r="I35" s="304">
        <v>12.966252220248666</v>
      </c>
      <c r="J35" s="305">
        <v>2722</v>
      </c>
      <c r="K35" s="304">
        <v>40.290112492599171</v>
      </c>
      <c r="L35" s="305">
        <v>1262</v>
      </c>
      <c r="M35" s="304">
        <v>18.679692125518059</v>
      </c>
      <c r="N35" s="305">
        <v>1274</v>
      </c>
      <c r="O35" s="304">
        <v>18.857312018946121</v>
      </c>
      <c r="P35" s="305">
        <v>260</v>
      </c>
      <c r="Q35" s="304">
        <v>3.8484310242747193</v>
      </c>
      <c r="R35" s="354">
        <v>6756</v>
      </c>
      <c r="S35"/>
      <c r="T35"/>
      <c r="U35"/>
      <c r="V35"/>
      <c r="W35"/>
    </row>
    <row r="36" spans="1:23" ht="15">
      <c r="A36" s="348">
        <v>604</v>
      </c>
      <c r="B36" s="348" t="s">
        <v>177</v>
      </c>
      <c r="C36" s="503">
        <v>31036</v>
      </c>
      <c r="D36" s="305">
        <v>330</v>
      </c>
      <c r="E36" s="304">
        <v>1.4575971731448762</v>
      </c>
      <c r="F36" s="305">
        <v>1614</v>
      </c>
      <c r="G36" s="304">
        <v>7.128975265017667</v>
      </c>
      <c r="H36" s="305">
        <v>4189</v>
      </c>
      <c r="I36" s="304">
        <v>18.502650176678443</v>
      </c>
      <c r="J36" s="305">
        <v>10457</v>
      </c>
      <c r="K36" s="304">
        <v>46.188162544169607</v>
      </c>
      <c r="L36" s="305">
        <v>3405</v>
      </c>
      <c r="M36" s="304">
        <v>15.039752650176677</v>
      </c>
      <c r="N36" s="305">
        <v>2258</v>
      </c>
      <c r="O36" s="304">
        <v>9.9734982332155475</v>
      </c>
      <c r="P36" s="305">
        <v>387</v>
      </c>
      <c r="Q36" s="304">
        <v>1.7093639575971733</v>
      </c>
      <c r="R36" s="354">
        <v>22640</v>
      </c>
      <c r="S36"/>
      <c r="T36"/>
      <c r="U36"/>
      <c r="V36"/>
      <c r="W36"/>
    </row>
    <row r="37" spans="1:23" ht="15">
      <c r="A37" s="348">
        <v>670</v>
      </c>
      <c r="B37" s="348" t="s">
        <v>211</v>
      </c>
      <c r="C37" s="503">
        <v>22618</v>
      </c>
      <c r="D37" s="305">
        <v>129</v>
      </c>
      <c r="E37" s="304">
        <v>0.91431001488411645</v>
      </c>
      <c r="F37" s="305">
        <v>670</v>
      </c>
      <c r="G37" s="304">
        <v>4.7487419377702178</v>
      </c>
      <c r="H37" s="305">
        <v>2093</v>
      </c>
      <c r="I37" s="304">
        <v>14.834502799631441</v>
      </c>
      <c r="J37" s="305">
        <v>6001</v>
      </c>
      <c r="K37" s="304">
        <v>42.533134878446383</v>
      </c>
      <c r="L37" s="305">
        <v>2550</v>
      </c>
      <c r="M37" s="304">
        <v>18.073570061662771</v>
      </c>
      <c r="N37" s="305">
        <v>2253</v>
      </c>
      <c r="O37" s="304">
        <v>15.968530725069105</v>
      </c>
      <c r="P37" s="305">
        <v>413</v>
      </c>
      <c r="Q37" s="304">
        <v>2.9272095825359701</v>
      </c>
      <c r="R37" s="354">
        <v>14109</v>
      </c>
      <c r="S37"/>
      <c r="T37"/>
      <c r="U37"/>
      <c r="V37"/>
      <c r="W37"/>
    </row>
    <row r="38" spans="1:23" ht="15">
      <c r="A38" s="348">
        <v>690</v>
      </c>
      <c r="B38" s="348" t="s">
        <v>221</v>
      </c>
      <c r="C38" s="503">
        <v>12907</v>
      </c>
      <c r="D38" s="305">
        <v>54</v>
      </c>
      <c r="E38" s="304">
        <v>0.85905186127903277</v>
      </c>
      <c r="F38" s="305">
        <v>220</v>
      </c>
      <c r="G38" s="304">
        <v>3.4998409163219857</v>
      </c>
      <c r="H38" s="305">
        <v>772</v>
      </c>
      <c r="I38" s="304">
        <v>12.281259942729877</v>
      </c>
      <c r="J38" s="305">
        <v>2472</v>
      </c>
      <c r="K38" s="304">
        <v>39.325485205217944</v>
      </c>
      <c r="L38" s="305">
        <v>1307</v>
      </c>
      <c r="M38" s="304">
        <v>20.792236716512885</v>
      </c>
      <c r="N38" s="305">
        <v>1235</v>
      </c>
      <c r="O38" s="304">
        <v>19.646834234807507</v>
      </c>
      <c r="P38" s="305">
        <v>226</v>
      </c>
      <c r="Q38" s="304">
        <v>3.5952911231307665</v>
      </c>
      <c r="R38" s="354">
        <v>6286</v>
      </c>
      <c r="S38"/>
      <c r="T38"/>
      <c r="U38"/>
      <c r="V38"/>
      <c r="W38"/>
    </row>
    <row r="39" spans="1:23" ht="15">
      <c r="A39" s="348">
        <v>736</v>
      </c>
      <c r="B39" s="348" t="s">
        <v>225</v>
      </c>
      <c r="C39" s="503">
        <v>41241</v>
      </c>
      <c r="D39" s="305">
        <v>433</v>
      </c>
      <c r="E39" s="304">
        <v>1.6208729505128396</v>
      </c>
      <c r="F39" s="305">
        <v>1950</v>
      </c>
      <c r="G39" s="304">
        <v>7.2995433106236431</v>
      </c>
      <c r="H39" s="305">
        <v>4743</v>
      </c>
      <c r="I39" s="304">
        <v>17.754735344763045</v>
      </c>
      <c r="J39" s="305">
        <v>12438</v>
      </c>
      <c r="K39" s="304">
        <v>46.55985625514711</v>
      </c>
      <c r="L39" s="305">
        <v>3989</v>
      </c>
      <c r="M39" s="304">
        <v>14.932245264655236</v>
      </c>
      <c r="N39" s="305">
        <v>2750</v>
      </c>
      <c r="O39" s="304">
        <v>10.294227745751291</v>
      </c>
      <c r="P39" s="305">
        <v>411</v>
      </c>
      <c r="Q39" s="304">
        <v>1.5385191285468294</v>
      </c>
      <c r="R39" s="354">
        <v>26714</v>
      </c>
      <c r="S39"/>
      <c r="T39"/>
      <c r="U39"/>
      <c r="V39"/>
      <c r="W39"/>
    </row>
    <row r="40" spans="1:23" ht="15">
      <c r="A40" s="348">
        <v>858</v>
      </c>
      <c r="B40" s="348" t="s">
        <v>253</v>
      </c>
      <c r="C40" s="503">
        <v>12608</v>
      </c>
      <c r="D40" s="305">
        <v>155</v>
      </c>
      <c r="E40" s="304">
        <v>1.3652779001145072</v>
      </c>
      <c r="F40" s="305">
        <v>666</v>
      </c>
      <c r="G40" s="304">
        <v>5.8662908482339464</v>
      </c>
      <c r="H40" s="305">
        <v>1731</v>
      </c>
      <c r="I40" s="304">
        <v>15.247071258698142</v>
      </c>
      <c r="J40" s="305">
        <v>5312</v>
      </c>
      <c r="K40" s="304">
        <v>46.789394873601694</v>
      </c>
      <c r="L40" s="305">
        <v>1794</v>
      </c>
      <c r="M40" s="304">
        <v>15.801990663260812</v>
      </c>
      <c r="N40" s="305">
        <v>1424</v>
      </c>
      <c r="O40" s="304">
        <v>12.54294019201973</v>
      </c>
      <c r="P40" s="305">
        <v>271</v>
      </c>
      <c r="Q40" s="304">
        <v>2.3870342640711706</v>
      </c>
      <c r="R40" s="354">
        <v>11353</v>
      </c>
      <c r="S40"/>
      <c r="T40"/>
      <c r="U40"/>
      <c r="V40"/>
      <c r="W40"/>
    </row>
    <row r="41" spans="1:23" ht="15">
      <c r="A41" s="348">
        <v>885</v>
      </c>
      <c r="B41" s="348" t="s">
        <v>259</v>
      </c>
      <c r="C41" s="503">
        <v>8044</v>
      </c>
      <c r="D41" s="305">
        <v>55</v>
      </c>
      <c r="E41" s="304">
        <v>0.98938658032020155</v>
      </c>
      <c r="F41" s="305">
        <v>270</v>
      </c>
      <c r="G41" s="304">
        <v>4.8569886670264433</v>
      </c>
      <c r="H41" s="305">
        <v>824</v>
      </c>
      <c r="I41" s="304">
        <v>14.822809857888108</v>
      </c>
      <c r="J41" s="305">
        <v>2567</v>
      </c>
      <c r="K41" s="304">
        <v>46.177370030581038</v>
      </c>
      <c r="L41" s="305">
        <v>913</v>
      </c>
      <c r="M41" s="304">
        <v>16.423817233315344</v>
      </c>
      <c r="N41" s="305">
        <v>798</v>
      </c>
      <c r="O41" s="304">
        <v>14.355099838100378</v>
      </c>
      <c r="P41" s="305">
        <v>132</v>
      </c>
      <c r="Q41" s="304">
        <v>2.3745277927684834</v>
      </c>
      <c r="R41" s="354">
        <v>5559</v>
      </c>
      <c r="S41"/>
      <c r="T41"/>
      <c r="U41"/>
      <c r="V41"/>
      <c r="W41"/>
    </row>
    <row r="42" spans="1:23" ht="15">
      <c r="A42" s="348">
        <v>890</v>
      </c>
      <c r="B42" s="348" t="s">
        <v>263</v>
      </c>
      <c r="C42" s="503">
        <v>24617</v>
      </c>
      <c r="D42" s="305">
        <v>144</v>
      </c>
      <c r="E42" s="304">
        <v>0.93149621579662334</v>
      </c>
      <c r="F42" s="305">
        <v>663</v>
      </c>
      <c r="G42" s="304">
        <v>4.288763826896953</v>
      </c>
      <c r="H42" s="305">
        <v>2123</v>
      </c>
      <c r="I42" s="304">
        <v>13.733100459279385</v>
      </c>
      <c r="J42" s="305">
        <v>6586</v>
      </c>
      <c r="K42" s="304">
        <v>42.603014425253896</v>
      </c>
      <c r="L42" s="305">
        <v>2752</v>
      </c>
      <c r="M42" s="304">
        <v>17.801927679668804</v>
      </c>
      <c r="N42" s="305">
        <v>2653</v>
      </c>
      <c r="O42" s="304">
        <v>17.161524031308623</v>
      </c>
      <c r="P42" s="305">
        <v>538</v>
      </c>
      <c r="Q42" s="304">
        <v>3.480173361795718</v>
      </c>
      <c r="R42" s="354">
        <v>15459</v>
      </c>
      <c r="S42"/>
      <c r="T42"/>
      <c r="U42"/>
      <c r="V42"/>
      <c r="W42"/>
    </row>
    <row r="43" spans="1:23">
      <c r="A43" s="17">
        <v>5</v>
      </c>
      <c r="B43" s="64" t="s">
        <v>329</v>
      </c>
      <c r="C43" s="435">
        <v>222495</v>
      </c>
      <c r="D43" s="66">
        <v>1676</v>
      </c>
      <c r="E43" s="69">
        <v>1.1022762398963493</v>
      </c>
      <c r="F43" s="66">
        <v>8500</v>
      </c>
      <c r="G43" s="69">
        <v>5.5903031259659715</v>
      </c>
      <c r="H43" s="66">
        <v>24400</v>
      </c>
      <c r="I43" s="69">
        <v>16.04745838512585</v>
      </c>
      <c r="J43" s="66">
        <v>65474</v>
      </c>
      <c r="K43" s="69">
        <v>43.061118455234826</v>
      </c>
      <c r="L43" s="66">
        <v>25375</v>
      </c>
      <c r="M43" s="69">
        <v>16.688699037810178</v>
      </c>
      <c r="N43" s="66">
        <v>21759</v>
      </c>
      <c r="O43" s="70">
        <v>14.310518319752186</v>
      </c>
      <c r="P43" s="66">
        <v>4865</v>
      </c>
      <c r="Q43" s="70">
        <v>3.1996264362146412</v>
      </c>
      <c r="R43" s="248">
        <v>152049</v>
      </c>
      <c r="S43"/>
      <c r="T43"/>
      <c r="U43"/>
      <c r="V43"/>
      <c r="W43"/>
    </row>
    <row r="44" spans="1:23" ht="15">
      <c r="A44" s="348">
        <v>4</v>
      </c>
      <c r="B44" s="348" t="s">
        <v>10</v>
      </c>
      <c r="C44" s="503">
        <v>2864</v>
      </c>
      <c r="D44" s="305">
        <v>13</v>
      </c>
      <c r="E44" s="304">
        <v>0.90909090909090906</v>
      </c>
      <c r="F44" s="305">
        <v>54</v>
      </c>
      <c r="G44" s="304">
        <v>3.7762237762237763</v>
      </c>
      <c r="H44" s="305">
        <v>207</v>
      </c>
      <c r="I44" s="304">
        <v>14.475524475524477</v>
      </c>
      <c r="J44" s="305">
        <v>559</v>
      </c>
      <c r="K44" s="304">
        <v>39.090909090909093</v>
      </c>
      <c r="L44" s="305">
        <v>307</v>
      </c>
      <c r="M44" s="304">
        <v>21.468531468531467</v>
      </c>
      <c r="N44" s="305">
        <v>235</v>
      </c>
      <c r="O44" s="304">
        <v>16.433566433566433</v>
      </c>
      <c r="P44" s="305">
        <v>55</v>
      </c>
      <c r="Q44" s="304">
        <v>3.8461538461538463</v>
      </c>
      <c r="R44" s="354">
        <v>1430</v>
      </c>
      <c r="S44"/>
      <c r="T44"/>
      <c r="U44"/>
      <c r="V44"/>
      <c r="W44"/>
    </row>
    <row r="45" spans="1:23" ht="15">
      <c r="A45" s="348">
        <v>42</v>
      </c>
      <c r="B45" s="348" t="s">
        <v>842</v>
      </c>
      <c r="C45" s="503">
        <v>28279</v>
      </c>
      <c r="D45" s="305">
        <v>169</v>
      </c>
      <c r="E45" s="304">
        <v>0.91159177949188197</v>
      </c>
      <c r="F45" s="305">
        <v>876</v>
      </c>
      <c r="G45" s="304">
        <v>4.7251739576028911</v>
      </c>
      <c r="H45" s="305">
        <v>2646</v>
      </c>
      <c r="I45" s="304">
        <v>14.272614488375856</v>
      </c>
      <c r="J45" s="305">
        <v>8691</v>
      </c>
      <c r="K45" s="304">
        <v>46.879551216354706</v>
      </c>
      <c r="L45" s="305">
        <v>3141</v>
      </c>
      <c r="M45" s="304">
        <v>16.942661416473381</v>
      </c>
      <c r="N45" s="305">
        <v>2500</v>
      </c>
      <c r="O45" s="304">
        <v>13.485085495442043</v>
      </c>
      <c r="P45" s="305">
        <v>516</v>
      </c>
      <c r="Q45" s="304">
        <v>2.7833216462592372</v>
      </c>
      <c r="R45" s="354">
        <v>18539</v>
      </c>
      <c r="S45"/>
      <c r="T45"/>
      <c r="U45"/>
      <c r="V45"/>
      <c r="W45"/>
    </row>
    <row r="46" spans="1:23" ht="15">
      <c r="A46" s="348">
        <v>44</v>
      </c>
      <c r="B46" s="348" t="s">
        <v>30</v>
      </c>
      <c r="C46" s="503">
        <v>7508</v>
      </c>
      <c r="D46" s="305">
        <v>55</v>
      </c>
      <c r="E46" s="304">
        <v>0.95057034220532322</v>
      </c>
      <c r="F46" s="305">
        <v>349</v>
      </c>
      <c r="G46" s="304">
        <v>6.031800898721051</v>
      </c>
      <c r="H46" s="305">
        <v>833</v>
      </c>
      <c r="I46" s="304">
        <v>14.396819910127896</v>
      </c>
      <c r="J46" s="305">
        <v>2613</v>
      </c>
      <c r="K46" s="304">
        <v>45.160732803318353</v>
      </c>
      <c r="L46" s="305">
        <v>980</v>
      </c>
      <c r="M46" s="304">
        <v>16.937435188385759</v>
      </c>
      <c r="N46" s="305">
        <v>793</v>
      </c>
      <c r="O46" s="304">
        <v>13.705496024887658</v>
      </c>
      <c r="P46" s="305">
        <v>163</v>
      </c>
      <c r="Q46" s="304">
        <v>2.8171448323539581</v>
      </c>
      <c r="R46" s="354">
        <v>5786</v>
      </c>
      <c r="S46"/>
      <c r="T46"/>
      <c r="U46"/>
      <c r="V46"/>
      <c r="W46"/>
    </row>
    <row r="47" spans="1:23" ht="15">
      <c r="A47" s="348">
        <v>59</v>
      </c>
      <c r="B47" s="348" t="s">
        <v>39</v>
      </c>
      <c r="C47" s="503">
        <v>5314</v>
      </c>
      <c r="D47" s="305">
        <v>14</v>
      </c>
      <c r="E47" s="304">
        <v>0.5374280230326296</v>
      </c>
      <c r="F47" s="305">
        <v>85</v>
      </c>
      <c r="G47" s="304">
        <v>3.262955854126679</v>
      </c>
      <c r="H47" s="305">
        <v>262</v>
      </c>
      <c r="I47" s="304">
        <v>10.057581573896353</v>
      </c>
      <c r="J47" s="305">
        <v>848</v>
      </c>
      <c r="K47" s="304">
        <v>32.552783109404992</v>
      </c>
      <c r="L47" s="305">
        <v>574</v>
      </c>
      <c r="M47" s="304">
        <v>22.034548944337811</v>
      </c>
      <c r="N47" s="305">
        <v>676</v>
      </c>
      <c r="O47" s="304">
        <v>25.950095969289826</v>
      </c>
      <c r="P47" s="305">
        <v>146</v>
      </c>
      <c r="Q47" s="304">
        <v>5.6046065259117084</v>
      </c>
      <c r="R47" s="354">
        <v>2605</v>
      </c>
      <c r="S47"/>
      <c r="T47"/>
      <c r="U47"/>
      <c r="V47"/>
      <c r="W47"/>
    </row>
    <row r="48" spans="1:23" ht="15">
      <c r="A48" s="348">
        <v>113</v>
      </c>
      <c r="B48" s="348" t="s">
        <v>55</v>
      </c>
      <c r="C48" s="503">
        <v>10089</v>
      </c>
      <c r="D48" s="305">
        <v>82</v>
      </c>
      <c r="E48" s="304">
        <v>1.2976736825447064</v>
      </c>
      <c r="F48" s="305">
        <v>343</v>
      </c>
      <c r="G48" s="304">
        <v>5.4280740623516381</v>
      </c>
      <c r="H48" s="305">
        <v>975</v>
      </c>
      <c r="I48" s="304">
        <v>15.42965659123279</v>
      </c>
      <c r="J48" s="305">
        <v>2907</v>
      </c>
      <c r="K48" s="304">
        <v>46.004114575090995</v>
      </c>
      <c r="L48" s="305">
        <v>1019</v>
      </c>
      <c r="M48" s="304">
        <v>16.125969298939705</v>
      </c>
      <c r="N48" s="305">
        <v>734</v>
      </c>
      <c r="O48" s="304">
        <v>11.615761987656274</v>
      </c>
      <c r="P48" s="305">
        <v>259</v>
      </c>
      <c r="Q48" s="304">
        <v>4.0987498021838897</v>
      </c>
      <c r="R48" s="354">
        <v>6319</v>
      </c>
      <c r="S48"/>
      <c r="T48"/>
      <c r="U48"/>
      <c r="V48"/>
      <c r="W48"/>
    </row>
    <row r="49" spans="1:23" ht="15">
      <c r="A49" s="348">
        <v>125</v>
      </c>
      <c r="B49" s="348" t="s">
        <v>59</v>
      </c>
      <c r="C49" s="503">
        <v>8940</v>
      </c>
      <c r="D49" s="305">
        <v>78</v>
      </c>
      <c r="E49" s="304">
        <v>1.1152416356877324</v>
      </c>
      <c r="F49" s="305">
        <v>373</v>
      </c>
      <c r="G49" s="304">
        <v>5.3331426937374893</v>
      </c>
      <c r="H49" s="305">
        <v>1077</v>
      </c>
      <c r="I49" s="304">
        <v>15.398913354303689</v>
      </c>
      <c r="J49" s="305">
        <v>3349</v>
      </c>
      <c r="K49" s="304">
        <v>47.883900486130969</v>
      </c>
      <c r="L49" s="305">
        <v>1152</v>
      </c>
      <c r="M49" s="304">
        <v>16.471261080926507</v>
      </c>
      <c r="N49" s="305">
        <v>815</v>
      </c>
      <c r="O49" s="304">
        <v>11.652845295967973</v>
      </c>
      <c r="P49" s="305">
        <v>150</v>
      </c>
      <c r="Q49" s="304">
        <v>2.1446954532456393</v>
      </c>
      <c r="R49" s="354">
        <v>6994</v>
      </c>
      <c r="S49"/>
      <c r="T49"/>
      <c r="U49"/>
      <c r="V49"/>
      <c r="W49"/>
    </row>
    <row r="50" spans="1:23" ht="15">
      <c r="A50" s="348">
        <v>138</v>
      </c>
      <c r="B50" s="348" t="s">
        <v>65</v>
      </c>
      <c r="C50" s="503">
        <v>16287</v>
      </c>
      <c r="D50" s="305">
        <v>123</v>
      </c>
      <c r="E50" s="304">
        <v>1.0890738445192136</v>
      </c>
      <c r="F50" s="305">
        <v>600</v>
      </c>
      <c r="G50" s="304">
        <v>5.3125553391181155</v>
      </c>
      <c r="H50" s="305">
        <v>1604</v>
      </c>
      <c r="I50" s="304">
        <v>14.202231273242431</v>
      </c>
      <c r="J50" s="305">
        <v>4681</v>
      </c>
      <c r="K50" s="304">
        <v>41.446785904019833</v>
      </c>
      <c r="L50" s="305">
        <v>1923</v>
      </c>
      <c r="M50" s="304">
        <v>17.026739861873562</v>
      </c>
      <c r="N50" s="305">
        <v>1947</v>
      </c>
      <c r="O50" s="304">
        <v>17.239242075438284</v>
      </c>
      <c r="P50" s="305">
        <v>416</v>
      </c>
      <c r="Q50" s="304">
        <v>3.6833717017885603</v>
      </c>
      <c r="R50" s="354">
        <v>11294</v>
      </c>
      <c r="S50"/>
      <c r="T50"/>
      <c r="U50"/>
      <c r="V50"/>
      <c r="W50"/>
    </row>
    <row r="51" spans="1:23" ht="15">
      <c r="A51" s="348">
        <v>234</v>
      </c>
      <c r="B51" s="348" t="s">
        <v>92</v>
      </c>
      <c r="C51" s="503">
        <v>24621</v>
      </c>
      <c r="D51" s="305">
        <v>307</v>
      </c>
      <c r="E51" s="304">
        <v>1.4492069486404835</v>
      </c>
      <c r="F51" s="305">
        <v>1587</v>
      </c>
      <c r="G51" s="304">
        <v>7.4915030211480369</v>
      </c>
      <c r="H51" s="305">
        <v>4447</v>
      </c>
      <c r="I51" s="304">
        <v>20.992258308157101</v>
      </c>
      <c r="J51" s="305">
        <v>9287</v>
      </c>
      <c r="K51" s="304">
        <v>43.839690332326285</v>
      </c>
      <c r="L51" s="305">
        <v>2784</v>
      </c>
      <c r="M51" s="304">
        <v>13.141993957703926</v>
      </c>
      <c r="N51" s="305">
        <v>2231</v>
      </c>
      <c r="O51" s="304">
        <v>10.531533232628398</v>
      </c>
      <c r="P51" s="305">
        <v>541</v>
      </c>
      <c r="Q51" s="304">
        <v>2.5538141993957706</v>
      </c>
      <c r="R51" s="354">
        <v>21184</v>
      </c>
      <c r="S51"/>
      <c r="T51"/>
      <c r="U51"/>
      <c r="V51"/>
      <c r="W51"/>
    </row>
    <row r="52" spans="1:23" ht="15">
      <c r="A52" s="348">
        <v>240</v>
      </c>
      <c r="B52" s="348" t="s">
        <v>97</v>
      </c>
      <c r="C52" s="503">
        <v>12708</v>
      </c>
      <c r="D52" s="305">
        <v>40</v>
      </c>
      <c r="E52" s="304">
        <v>0.59871276754976799</v>
      </c>
      <c r="F52" s="305">
        <v>216</v>
      </c>
      <c r="G52" s="304">
        <v>3.2330489447687474</v>
      </c>
      <c r="H52" s="305">
        <v>730</v>
      </c>
      <c r="I52" s="304">
        <v>10.926508007783266</v>
      </c>
      <c r="J52" s="305">
        <v>2284</v>
      </c>
      <c r="K52" s="304">
        <v>34.186499027091756</v>
      </c>
      <c r="L52" s="305">
        <v>1467</v>
      </c>
      <c r="M52" s="304">
        <v>21.957790749887739</v>
      </c>
      <c r="N52" s="305">
        <v>1629</v>
      </c>
      <c r="O52" s="304">
        <v>24.382577458464301</v>
      </c>
      <c r="P52" s="305">
        <v>315</v>
      </c>
      <c r="Q52" s="304">
        <v>4.7148630444544235</v>
      </c>
      <c r="R52" s="354">
        <v>6681</v>
      </c>
      <c r="S52"/>
      <c r="T52"/>
      <c r="U52"/>
      <c r="V52"/>
      <c r="W52"/>
    </row>
    <row r="53" spans="1:23" ht="15">
      <c r="A53" s="348">
        <v>284</v>
      </c>
      <c r="B53" s="348" t="s">
        <v>108</v>
      </c>
      <c r="C53" s="503">
        <v>21679</v>
      </c>
      <c r="D53" s="305">
        <v>227</v>
      </c>
      <c r="E53" s="304">
        <v>1.213190102078991</v>
      </c>
      <c r="F53" s="305">
        <v>1295</v>
      </c>
      <c r="G53" s="304">
        <v>6.9210624766180322</v>
      </c>
      <c r="H53" s="305">
        <v>3705</v>
      </c>
      <c r="I53" s="304">
        <v>19.801186467853135</v>
      </c>
      <c r="J53" s="305">
        <v>7920</v>
      </c>
      <c r="K53" s="304">
        <v>42.328042328042329</v>
      </c>
      <c r="L53" s="305">
        <v>2794</v>
      </c>
      <c r="M53" s="304">
        <v>14.93239271017049</v>
      </c>
      <c r="N53" s="305">
        <v>2250</v>
      </c>
      <c r="O53" s="304">
        <v>12.025012025012025</v>
      </c>
      <c r="P53" s="305">
        <v>520</v>
      </c>
      <c r="Q53" s="304">
        <v>2.7791138902250014</v>
      </c>
      <c r="R53" s="354">
        <v>18711</v>
      </c>
      <c r="S53"/>
      <c r="T53"/>
      <c r="U53"/>
      <c r="V53"/>
      <c r="W53"/>
    </row>
    <row r="54" spans="1:23" ht="15">
      <c r="A54" s="348">
        <v>306</v>
      </c>
      <c r="B54" s="348" t="s">
        <v>110</v>
      </c>
      <c r="C54" s="503">
        <v>6022</v>
      </c>
      <c r="D54" s="305">
        <v>51</v>
      </c>
      <c r="E54" s="304">
        <v>1.2908124525436599</v>
      </c>
      <c r="F54" s="305">
        <v>222</v>
      </c>
      <c r="G54" s="304">
        <v>5.618830675778284</v>
      </c>
      <c r="H54" s="305">
        <v>680</v>
      </c>
      <c r="I54" s="304">
        <v>17.210832700582131</v>
      </c>
      <c r="J54" s="305">
        <v>1686</v>
      </c>
      <c r="K54" s="304">
        <v>42.672741078208048</v>
      </c>
      <c r="L54" s="305">
        <v>614</v>
      </c>
      <c r="M54" s="304">
        <v>15.540369526702099</v>
      </c>
      <c r="N54" s="305">
        <v>560</v>
      </c>
      <c r="O54" s="304">
        <v>14.173626929891167</v>
      </c>
      <c r="P54" s="305">
        <v>138</v>
      </c>
      <c r="Q54" s="304">
        <v>3.4927866362946092</v>
      </c>
      <c r="R54" s="354">
        <v>3951</v>
      </c>
      <c r="S54"/>
      <c r="T54"/>
      <c r="U54"/>
      <c r="V54"/>
      <c r="W54"/>
    </row>
    <row r="55" spans="1:23" ht="15">
      <c r="A55" s="348">
        <v>347</v>
      </c>
      <c r="B55" s="348" t="s">
        <v>124</v>
      </c>
      <c r="C55" s="503">
        <v>5650</v>
      </c>
      <c r="D55" s="305">
        <v>12</v>
      </c>
      <c r="E55" s="304">
        <v>0.37255510710959333</v>
      </c>
      <c r="F55" s="305">
        <v>111</v>
      </c>
      <c r="G55" s="304">
        <v>3.4461347407637377</v>
      </c>
      <c r="H55" s="305">
        <v>311</v>
      </c>
      <c r="I55" s="304">
        <v>9.6553865259236265</v>
      </c>
      <c r="J55" s="305">
        <v>1153</v>
      </c>
      <c r="K55" s="304">
        <v>35.796336541446756</v>
      </c>
      <c r="L55" s="305">
        <v>771</v>
      </c>
      <c r="M55" s="304">
        <v>23.936665631791367</v>
      </c>
      <c r="N55" s="305">
        <v>707</v>
      </c>
      <c r="O55" s="304">
        <v>21.949705060540207</v>
      </c>
      <c r="P55" s="305">
        <v>156</v>
      </c>
      <c r="Q55" s="304">
        <v>4.8432163924247131</v>
      </c>
      <c r="R55" s="354">
        <v>3221</v>
      </c>
      <c r="S55"/>
      <c r="T55"/>
      <c r="U55"/>
      <c r="V55"/>
      <c r="W55"/>
    </row>
    <row r="56" spans="1:23" ht="15">
      <c r="A56" s="348">
        <v>411</v>
      </c>
      <c r="B56" s="348" t="s">
        <v>145</v>
      </c>
      <c r="C56" s="503">
        <v>10567</v>
      </c>
      <c r="D56" s="305">
        <v>79</v>
      </c>
      <c r="E56" s="304">
        <v>1.0582719356999331</v>
      </c>
      <c r="F56" s="305">
        <v>279</v>
      </c>
      <c r="G56" s="304">
        <v>3.7374413931681181</v>
      </c>
      <c r="H56" s="305">
        <v>1042</v>
      </c>
      <c r="I56" s="304">
        <v>13.958472873409244</v>
      </c>
      <c r="J56" s="305">
        <v>3117</v>
      </c>
      <c r="K56" s="304">
        <v>41.754855994641659</v>
      </c>
      <c r="L56" s="305">
        <v>1412</v>
      </c>
      <c r="M56" s="304">
        <v>18.914936369725385</v>
      </c>
      <c r="N56" s="305">
        <v>1267</v>
      </c>
      <c r="O56" s="304">
        <v>16.97253851306095</v>
      </c>
      <c r="P56" s="305">
        <v>269</v>
      </c>
      <c r="Q56" s="304">
        <v>3.6034829202947085</v>
      </c>
      <c r="R56" s="354">
        <v>7465</v>
      </c>
      <c r="S56"/>
      <c r="T56"/>
      <c r="U56"/>
      <c r="V56"/>
      <c r="W56"/>
    </row>
    <row r="57" spans="1:23" ht="15">
      <c r="A57" s="348">
        <v>501</v>
      </c>
      <c r="B57" s="348" t="s">
        <v>163</v>
      </c>
      <c r="C57" s="503">
        <v>3325</v>
      </c>
      <c r="D57" s="305">
        <v>11</v>
      </c>
      <c r="E57" s="304">
        <v>0.59588299024918745</v>
      </c>
      <c r="F57" s="305">
        <v>77</v>
      </c>
      <c r="G57" s="304">
        <v>4.1711809317443125</v>
      </c>
      <c r="H57" s="305">
        <v>244</v>
      </c>
      <c r="I57" s="304">
        <v>13.217768147345613</v>
      </c>
      <c r="J57" s="305">
        <v>721</v>
      </c>
      <c r="K57" s="304">
        <v>39.057421451787647</v>
      </c>
      <c r="L57" s="305">
        <v>354</v>
      </c>
      <c r="M57" s="304">
        <v>19.176598049837487</v>
      </c>
      <c r="N57" s="305">
        <v>351</v>
      </c>
      <c r="O57" s="304">
        <v>19.014084507042252</v>
      </c>
      <c r="P57" s="305">
        <v>88</v>
      </c>
      <c r="Q57" s="304">
        <v>4.7670639219934996</v>
      </c>
      <c r="R57" s="354">
        <v>1846</v>
      </c>
      <c r="S57"/>
      <c r="T57"/>
      <c r="U57"/>
      <c r="V57"/>
      <c r="W57"/>
    </row>
    <row r="58" spans="1:23" ht="15">
      <c r="A58" s="348">
        <v>543</v>
      </c>
      <c r="B58" s="348" t="s">
        <v>167</v>
      </c>
      <c r="C58" s="503">
        <v>8677</v>
      </c>
      <c r="D58" s="305">
        <v>86</v>
      </c>
      <c r="E58" s="304">
        <v>1.2851165570830843</v>
      </c>
      <c r="F58" s="305">
        <v>382</v>
      </c>
      <c r="G58" s="304">
        <v>5.7083084279736998</v>
      </c>
      <c r="H58" s="305">
        <v>1190</v>
      </c>
      <c r="I58" s="304">
        <v>17.782426778242677</v>
      </c>
      <c r="J58" s="305">
        <v>2955</v>
      </c>
      <c r="K58" s="304">
        <v>44.157202630005976</v>
      </c>
      <c r="L58" s="305">
        <v>1047</v>
      </c>
      <c r="M58" s="304">
        <v>15.645546921697552</v>
      </c>
      <c r="N58" s="305">
        <v>766</v>
      </c>
      <c r="O58" s="304">
        <v>11.446503287507472</v>
      </c>
      <c r="P58" s="305">
        <v>266</v>
      </c>
      <c r="Q58" s="304">
        <v>3.9748953974895396</v>
      </c>
      <c r="R58" s="354">
        <v>6692</v>
      </c>
      <c r="S58"/>
      <c r="T58"/>
      <c r="U58"/>
      <c r="V58"/>
      <c r="W58"/>
    </row>
    <row r="59" spans="1:23" ht="15">
      <c r="A59" s="348">
        <v>628</v>
      </c>
      <c r="B59" s="348" t="s">
        <v>183</v>
      </c>
      <c r="C59" s="503">
        <v>9717</v>
      </c>
      <c r="D59" s="305">
        <v>88</v>
      </c>
      <c r="E59" s="304">
        <v>1.204984253046693</v>
      </c>
      <c r="F59" s="305">
        <v>461</v>
      </c>
      <c r="G59" s="304">
        <v>6.3124743256196085</v>
      </c>
      <c r="H59" s="305">
        <v>1322</v>
      </c>
      <c r="I59" s="304">
        <v>18.102149801451457</v>
      </c>
      <c r="J59" s="305">
        <v>3258</v>
      </c>
      <c r="K59" s="304">
        <v>44.611803368478711</v>
      </c>
      <c r="L59" s="305">
        <v>1102</v>
      </c>
      <c r="M59" s="304">
        <v>15.089689168834724</v>
      </c>
      <c r="N59" s="305">
        <v>874</v>
      </c>
      <c r="O59" s="304">
        <v>11.967684513213747</v>
      </c>
      <c r="P59" s="305">
        <v>198</v>
      </c>
      <c r="Q59" s="304">
        <v>2.7112145693550596</v>
      </c>
      <c r="R59" s="354">
        <v>7303</v>
      </c>
      <c r="S59"/>
      <c r="T59"/>
      <c r="U59"/>
      <c r="V59"/>
      <c r="W59"/>
    </row>
    <row r="60" spans="1:23" ht="15">
      <c r="A60" s="348">
        <v>656</v>
      </c>
      <c r="B60" s="348" t="s">
        <v>195</v>
      </c>
      <c r="C60" s="503">
        <v>16778</v>
      </c>
      <c r="D60" s="305">
        <v>91</v>
      </c>
      <c r="E60" s="304">
        <v>1.155849104534485</v>
      </c>
      <c r="F60" s="305">
        <v>444</v>
      </c>
      <c r="G60" s="304">
        <v>5.6395274990473769</v>
      </c>
      <c r="H60" s="305">
        <v>1056</v>
      </c>
      <c r="I60" s="304">
        <v>13.412930268004573</v>
      </c>
      <c r="J60" s="305">
        <v>3439</v>
      </c>
      <c r="K60" s="304">
        <v>43.680934840594439</v>
      </c>
      <c r="L60" s="305">
        <v>1449</v>
      </c>
      <c r="M60" s="304">
        <v>18.404674202972181</v>
      </c>
      <c r="N60" s="305">
        <v>1188</v>
      </c>
      <c r="O60" s="304">
        <v>15.089546551505146</v>
      </c>
      <c r="P60" s="305">
        <v>206</v>
      </c>
      <c r="Q60" s="304">
        <v>2.6165375333418011</v>
      </c>
      <c r="R60" s="354">
        <v>7873</v>
      </c>
      <c r="S60"/>
      <c r="T60"/>
      <c r="U60"/>
      <c r="V60"/>
      <c r="W60"/>
    </row>
    <row r="61" spans="1:23" ht="15">
      <c r="A61" s="348">
        <v>761</v>
      </c>
      <c r="B61" s="348" t="s">
        <v>230</v>
      </c>
      <c r="C61" s="503">
        <v>16245</v>
      </c>
      <c r="D61" s="305">
        <v>75</v>
      </c>
      <c r="E61" s="304">
        <v>0.85645769099006508</v>
      </c>
      <c r="F61" s="305">
        <v>457</v>
      </c>
      <c r="G61" s="304">
        <v>5.2186821970994632</v>
      </c>
      <c r="H61" s="305">
        <v>1162</v>
      </c>
      <c r="I61" s="304">
        <v>13.269384492406076</v>
      </c>
      <c r="J61" s="305">
        <v>3713</v>
      </c>
      <c r="K61" s="304">
        <v>42.400365421948152</v>
      </c>
      <c r="L61" s="305">
        <v>1627</v>
      </c>
      <c r="M61" s="304">
        <v>18.57942217654448</v>
      </c>
      <c r="N61" s="305">
        <v>1438</v>
      </c>
      <c r="O61" s="304">
        <v>16.421148795249515</v>
      </c>
      <c r="P61" s="305">
        <v>285</v>
      </c>
      <c r="Q61" s="304">
        <v>3.254539225762247</v>
      </c>
      <c r="R61" s="354">
        <v>8757</v>
      </c>
      <c r="S61"/>
      <c r="T61"/>
      <c r="U61"/>
      <c r="V61"/>
      <c r="W61"/>
    </row>
    <row r="62" spans="1:23" ht="15">
      <c r="A62" s="348">
        <v>842</v>
      </c>
      <c r="B62" s="348" t="s">
        <v>244</v>
      </c>
      <c r="C62" s="503">
        <v>7225</v>
      </c>
      <c r="D62" s="305">
        <v>75</v>
      </c>
      <c r="E62" s="304">
        <v>1.3894034827713968</v>
      </c>
      <c r="F62" s="305">
        <v>289</v>
      </c>
      <c r="G62" s="304">
        <v>5.3538347536124489</v>
      </c>
      <c r="H62" s="305">
        <v>907</v>
      </c>
      <c r="I62" s="304">
        <v>16.802519451648759</v>
      </c>
      <c r="J62" s="305">
        <v>2293</v>
      </c>
      <c r="K62" s="304">
        <v>42.478695813264174</v>
      </c>
      <c r="L62" s="305">
        <v>858</v>
      </c>
      <c r="M62" s="304">
        <v>15.89477584290478</v>
      </c>
      <c r="N62" s="305">
        <v>798</v>
      </c>
      <c r="O62" s="304">
        <v>14.783253056687663</v>
      </c>
      <c r="P62" s="305">
        <v>178</v>
      </c>
      <c r="Q62" s="304">
        <v>3.2975175991107815</v>
      </c>
      <c r="R62" s="354">
        <v>5398</v>
      </c>
      <c r="S62"/>
      <c r="T62"/>
      <c r="U62"/>
      <c r="V62"/>
      <c r="W62"/>
    </row>
    <row r="63" spans="1:23">
      <c r="A63" s="17">
        <v>6</v>
      </c>
      <c r="B63" s="64" t="s">
        <v>349</v>
      </c>
      <c r="C63" s="435">
        <v>260186</v>
      </c>
      <c r="D63" s="66">
        <v>1433</v>
      </c>
      <c r="E63" s="69">
        <v>1.0096455319838513</v>
      </c>
      <c r="F63" s="66">
        <v>7035</v>
      </c>
      <c r="G63" s="69">
        <v>4.9566338572968558</v>
      </c>
      <c r="H63" s="66">
        <v>22378</v>
      </c>
      <c r="I63" s="69">
        <v>15.766816269877618</v>
      </c>
      <c r="J63" s="66">
        <v>65519</v>
      </c>
      <c r="K63" s="69">
        <v>46.16257195397764</v>
      </c>
      <c r="L63" s="66">
        <v>23138</v>
      </c>
      <c r="M63" s="69">
        <v>16.302287731362423</v>
      </c>
      <c r="N63" s="66">
        <v>18909</v>
      </c>
      <c r="O63" s="70">
        <v>13.322670875284469</v>
      </c>
      <c r="P63" s="66">
        <v>3519</v>
      </c>
      <c r="Q63" s="70">
        <v>2.4793737802171476</v>
      </c>
      <c r="R63" s="248">
        <v>141931</v>
      </c>
      <c r="S63"/>
      <c r="T63"/>
      <c r="U63"/>
      <c r="V63"/>
      <c r="W63"/>
    </row>
    <row r="64" spans="1:23" ht="15">
      <c r="A64" s="348">
        <v>38</v>
      </c>
      <c r="B64" s="348" t="s">
        <v>22</v>
      </c>
      <c r="C64" s="503">
        <v>12081</v>
      </c>
      <c r="D64" s="305">
        <v>92</v>
      </c>
      <c r="E64" s="304">
        <v>1.0708881387498546</v>
      </c>
      <c r="F64" s="305">
        <v>406</v>
      </c>
      <c r="G64" s="304">
        <v>4.7258759166569666</v>
      </c>
      <c r="H64" s="305">
        <v>1321</v>
      </c>
      <c r="I64" s="304">
        <v>15.37655686183215</v>
      </c>
      <c r="J64" s="305">
        <v>3820</v>
      </c>
      <c r="K64" s="304">
        <v>44.465137935048304</v>
      </c>
      <c r="L64" s="305">
        <v>1444</v>
      </c>
      <c r="M64" s="304">
        <v>16.808287742986845</v>
      </c>
      <c r="N64" s="305">
        <v>1302</v>
      </c>
      <c r="O64" s="304">
        <v>15.155395181003376</v>
      </c>
      <c r="P64" s="305">
        <v>206</v>
      </c>
      <c r="Q64" s="304">
        <v>2.3978582237225003</v>
      </c>
      <c r="R64" s="354">
        <v>8591</v>
      </c>
      <c r="S64"/>
      <c r="T64"/>
      <c r="U64"/>
      <c r="V64"/>
      <c r="W64"/>
    </row>
    <row r="65" spans="1:23" ht="15">
      <c r="A65" s="348">
        <v>86</v>
      </c>
      <c r="B65" s="348" t="s">
        <v>43</v>
      </c>
      <c r="C65" s="503">
        <v>6405</v>
      </c>
      <c r="D65" s="305">
        <v>26</v>
      </c>
      <c r="E65" s="304">
        <v>0.94476744186046502</v>
      </c>
      <c r="F65" s="305">
        <v>134</v>
      </c>
      <c r="G65" s="304">
        <v>4.8691860465116283</v>
      </c>
      <c r="H65" s="305">
        <v>394</v>
      </c>
      <c r="I65" s="304">
        <v>14.31686046511628</v>
      </c>
      <c r="J65" s="305">
        <v>1201</v>
      </c>
      <c r="K65" s="304">
        <v>43.640988372093027</v>
      </c>
      <c r="L65" s="305">
        <v>559</v>
      </c>
      <c r="M65" s="304">
        <v>20.3125</v>
      </c>
      <c r="N65" s="305">
        <v>371</v>
      </c>
      <c r="O65" s="304">
        <v>13.48110465116279</v>
      </c>
      <c r="P65" s="305">
        <v>67</v>
      </c>
      <c r="Q65" s="304">
        <v>2.4345930232558142</v>
      </c>
      <c r="R65" s="354">
        <v>2752</v>
      </c>
      <c r="S65"/>
      <c r="T65"/>
      <c r="U65"/>
      <c r="V65"/>
      <c r="W65"/>
    </row>
    <row r="66" spans="1:23" ht="15">
      <c r="A66" s="348">
        <v>107</v>
      </c>
      <c r="B66" s="348" t="s">
        <v>843</v>
      </c>
      <c r="C66" s="503">
        <v>8504</v>
      </c>
      <c r="D66" s="305">
        <v>64</v>
      </c>
      <c r="E66" s="304">
        <v>1.1136244997389944</v>
      </c>
      <c r="F66" s="305">
        <v>345</v>
      </c>
      <c r="G66" s="304">
        <v>6.0031320689055159</v>
      </c>
      <c r="H66" s="305">
        <v>1013</v>
      </c>
      <c r="I66" s="304">
        <v>17.626587784931267</v>
      </c>
      <c r="J66" s="305">
        <v>2683</v>
      </c>
      <c r="K66" s="304">
        <v>46.685227074995652</v>
      </c>
      <c r="L66" s="305">
        <v>833</v>
      </c>
      <c r="M66" s="304">
        <v>14.494518879415347</v>
      </c>
      <c r="N66" s="305">
        <v>693</v>
      </c>
      <c r="O66" s="304">
        <v>12.058465286236297</v>
      </c>
      <c r="P66" s="305">
        <v>116</v>
      </c>
      <c r="Q66" s="304">
        <v>2.0184444057769273</v>
      </c>
      <c r="R66" s="354">
        <v>5747</v>
      </c>
      <c r="S66"/>
      <c r="T66"/>
      <c r="U66"/>
      <c r="V66"/>
      <c r="W66"/>
    </row>
    <row r="67" spans="1:23" ht="15">
      <c r="A67" s="348">
        <v>134</v>
      </c>
      <c r="B67" s="348" t="s">
        <v>63</v>
      </c>
      <c r="C67" s="503">
        <v>9680</v>
      </c>
      <c r="D67" s="305">
        <v>56</v>
      </c>
      <c r="E67" s="304">
        <v>0.8744534665833853</v>
      </c>
      <c r="F67" s="305">
        <v>333</v>
      </c>
      <c r="G67" s="304">
        <v>5.199875078076202</v>
      </c>
      <c r="H67" s="305">
        <v>1033</v>
      </c>
      <c r="I67" s="304">
        <v>16.130543410368521</v>
      </c>
      <c r="J67" s="305">
        <v>3013</v>
      </c>
      <c r="K67" s="304">
        <v>47.048719550281078</v>
      </c>
      <c r="L67" s="305">
        <v>1002</v>
      </c>
      <c r="M67" s="304">
        <v>15.646470955652717</v>
      </c>
      <c r="N67" s="305">
        <v>813</v>
      </c>
      <c r="O67" s="304">
        <v>12.695190505933793</v>
      </c>
      <c r="P67" s="305">
        <v>154</v>
      </c>
      <c r="Q67" s="304">
        <v>2.4047470331043099</v>
      </c>
      <c r="R67" s="354">
        <v>6404</v>
      </c>
      <c r="S67"/>
      <c r="T67"/>
      <c r="U67"/>
      <c r="V67"/>
      <c r="W67"/>
    </row>
    <row r="68" spans="1:23" ht="15">
      <c r="A68" s="348">
        <v>150</v>
      </c>
      <c r="B68" s="348" t="s">
        <v>844</v>
      </c>
      <c r="C68" s="503">
        <v>4160</v>
      </c>
      <c r="D68" s="305">
        <v>16</v>
      </c>
      <c r="E68" s="304">
        <v>0.96793708408953427</v>
      </c>
      <c r="F68" s="305">
        <v>47</v>
      </c>
      <c r="G68" s="304">
        <v>2.8433151845130067</v>
      </c>
      <c r="H68" s="305">
        <v>168</v>
      </c>
      <c r="I68" s="304">
        <v>10.163339382940109</v>
      </c>
      <c r="J68" s="305">
        <v>662</v>
      </c>
      <c r="K68" s="304">
        <v>40.048396854204476</v>
      </c>
      <c r="L68" s="305">
        <v>345</v>
      </c>
      <c r="M68" s="304">
        <v>20.871143375680582</v>
      </c>
      <c r="N68" s="305">
        <v>346</v>
      </c>
      <c r="O68" s="304">
        <v>20.931639443436175</v>
      </c>
      <c r="P68" s="305">
        <v>69</v>
      </c>
      <c r="Q68" s="304">
        <v>4.1742286751361162</v>
      </c>
      <c r="R68" s="354">
        <v>1653</v>
      </c>
      <c r="S68"/>
      <c r="T68"/>
      <c r="U68"/>
      <c r="V68"/>
      <c r="W68"/>
    </row>
    <row r="69" spans="1:23" ht="15">
      <c r="A69" s="348">
        <v>237</v>
      </c>
      <c r="B69" s="348" t="s">
        <v>95</v>
      </c>
      <c r="C69" s="503">
        <v>20645</v>
      </c>
      <c r="D69" s="305">
        <v>74</v>
      </c>
      <c r="E69" s="304">
        <v>0.88105726872246704</v>
      </c>
      <c r="F69" s="305">
        <v>381</v>
      </c>
      <c r="G69" s="304">
        <v>4.5362543159899991</v>
      </c>
      <c r="H69" s="305">
        <v>1166</v>
      </c>
      <c r="I69" s="304">
        <v>13.882605072032383</v>
      </c>
      <c r="J69" s="305">
        <v>4319</v>
      </c>
      <c r="K69" s="304">
        <v>51.422788427193709</v>
      </c>
      <c r="L69" s="305">
        <v>1304</v>
      </c>
      <c r="M69" s="304">
        <v>15.525657816406715</v>
      </c>
      <c r="N69" s="305">
        <v>984</v>
      </c>
      <c r="O69" s="304">
        <v>11.715680438147398</v>
      </c>
      <c r="P69" s="305">
        <v>171</v>
      </c>
      <c r="Q69" s="304">
        <v>2.0359566615073224</v>
      </c>
      <c r="R69" s="354">
        <v>8399</v>
      </c>
      <c r="S69"/>
      <c r="T69"/>
      <c r="U69"/>
      <c r="V69"/>
      <c r="W69"/>
    </row>
    <row r="70" spans="1:23" ht="15">
      <c r="A70" s="348">
        <v>264</v>
      </c>
      <c r="B70" s="348" t="s">
        <v>102</v>
      </c>
      <c r="C70" s="503">
        <v>12285</v>
      </c>
      <c r="D70" s="305">
        <v>29</v>
      </c>
      <c r="E70" s="304">
        <v>0.96860387441549767</v>
      </c>
      <c r="F70" s="305">
        <v>159</v>
      </c>
      <c r="G70" s="304">
        <v>5.3106212424849701</v>
      </c>
      <c r="H70" s="305">
        <v>436</v>
      </c>
      <c r="I70" s="304">
        <v>14.562458249833</v>
      </c>
      <c r="J70" s="305">
        <v>1360</v>
      </c>
      <c r="K70" s="304">
        <v>45.424181696726784</v>
      </c>
      <c r="L70" s="305">
        <v>562</v>
      </c>
      <c r="M70" s="304">
        <v>18.770875083500336</v>
      </c>
      <c r="N70" s="305">
        <v>380</v>
      </c>
      <c r="O70" s="304">
        <v>12.692050768203073</v>
      </c>
      <c r="P70" s="305">
        <v>68</v>
      </c>
      <c r="Q70" s="304">
        <v>2.2712090848363395</v>
      </c>
      <c r="R70" s="354">
        <v>2994</v>
      </c>
      <c r="S70"/>
      <c r="T70"/>
      <c r="U70"/>
      <c r="V70"/>
      <c r="W70"/>
    </row>
    <row r="71" spans="1:23" ht="15">
      <c r="A71" s="348">
        <v>310</v>
      </c>
      <c r="B71" s="348" t="s">
        <v>114</v>
      </c>
      <c r="C71" s="503">
        <v>10390</v>
      </c>
      <c r="D71" s="305">
        <v>34</v>
      </c>
      <c r="E71" s="304">
        <v>0.70510161758606382</v>
      </c>
      <c r="F71" s="305">
        <v>188</v>
      </c>
      <c r="G71" s="304">
        <v>3.8987971795935294</v>
      </c>
      <c r="H71" s="305">
        <v>626</v>
      </c>
      <c r="I71" s="304">
        <v>12.982165076731647</v>
      </c>
      <c r="J71" s="305">
        <v>1876</v>
      </c>
      <c r="K71" s="304">
        <v>38.90501866445458</v>
      </c>
      <c r="L71" s="305">
        <v>897</v>
      </c>
      <c r="M71" s="304">
        <v>18.602239734549979</v>
      </c>
      <c r="N71" s="305">
        <v>1000</v>
      </c>
      <c r="O71" s="304">
        <v>20.738282870178349</v>
      </c>
      <c r="P71" s="305">
        <v>201</v>
      </c>
      <c r="Q71" s="304">
        <v>4.1683948569058478</v>
      </c>
      <c r="R71" s="354">
        <v>4822</v>
      </c>
      <c r="S71"/>
      <c r="T71"/>
      <c r="U71"/>
      <c r="V71"/>
      <c r="W71"/>
    </row>
    <row r="72" spans="1:23" ht="15">
      <c r="A72" s="348">
        <v>315</v>
      </c>
      <c r="B72" s="348" t="s">
        <v>118</v>
      </c>
      <c r="C72" s="503">
        <v>6980</v>
      </c>
      <c r="D72" s="305">
        <v>50</v>
      </c>
      <c r="E72" s="304">
        <v>1.2257906349595489</v>
      </c>
      <c r="F72" s="305">
        <v>207</v>
      </c>
      <c r="G72" s="304">
        <v>5.0747732287325329</v>
      </c>
      <c r="H72" s="305">
        <v>563</v>
      </c>
      <c r="I72" s="304">
        <v>13.802402549644521</v>
      </c>
      <c r="J72" s="305">
        <v>1714</v>
      </c>
      <c r="K72" s="304">
        <v>42.020102966413333</v>
      </c>
      <c r="L72" s="305">
        <v>712</v>
      </c>
      <c r="M72" s="304">
        <v>17.455258641823974</v>
      </c>
      <c r="N72" s="305">
        <v>709</v>
      </c>
      <c r="O72" s="304">
        <v>17.381711203726404</v>
      </c>
      <c r="P72" s="305">
        <v>124</v>
      </c>
      <c r="Q72" s="304">
        <v>3.0399607746996815</v>
      </c>
      <c r="R72" s="354">
        <v>4079</v>
      </c>
      <c r="S72"/>
      <c r="T72"/>
      <c r="U72"/>
      <c r="V72"/>
      <c r="W72"/>
    </row>
    <row r="73" spans="1:23" ht="15">
      <c r="A73" s="348">
        <v>361</v>
      </c>
      <c r="B73" s="348" t="s">
        <v>131</v>
      </c>
      <c r="C73" s="503">
        <v>29103</v>
      </c>
      <c r="D73" s="305">
        <v>189</v>
      </c>
      <c r="E73" s="304">
        <v>1.0838398898956303</v>
      </c>
      <c r="F73" s="305">
        <v>890</v>
      </c>
      <c r="G73" s="304">
        <v>5.1037963069159309</v>
      </c>
      <c r="H73" s="305">
        <v>3162</v>
      </c>
      <c r="I73" s="304">
        <v>18.132813396031654</v>
      </c>
      <c r="J73" s="305">
        <v>8031</v>
      </c>
      <c r="K73" s="304">
        <v>46.054593416676227</v>
      </c>
      <c r="L73" s="305">
        <v>2503</v>
      </c>
      <c r="M73" s="304">
        <v>14.35371028787705</v>
      </c>
      <c r="N73" s="305">
        <v>2131</v>
      </c>
      <c r="O73" s="304">
        <v>12.220438123638031</v>
      </c>
      <c r="P73" s="305">
        <v>532</v>
      </c>
      <c r="Q73" s="304">
        <v>3.0508085789654777</v>
      </c>
      <c r="R73" s="354">
        <v>17438</v>
      </c>
      <c r="S73"/>
      <c r="T73"/>
      <c r="U73"/>
      <c r="V73"/>
      <c r="W73"/>
    </row>
    <row r="74" spans="1:23" ht="15">
      <c r="A74" s="348">
        <v>647</v>
      </c>
      <c r="B74" s="348" t="s">
        <v>845</v>
      </c>
      <c r="C74" s="503">
        <v>7625</v>
      </c>
      <c r="D74" s="305">
        <v>58</v>
      </c>
      <c r="E74" s="304">
        <v>1.2840380783706</v>
      </c>
      <c r="F74" s="305">
        <v>249</v>
      </c>
      <c r="G74" s="304">
        <v>5.5125083019703345</v>
      </c>
      <c r="H74" s="305">
        <v>768</v>
      </c>
      <c r="I74" s="304">
        <v>17.002435244631393</v>
      </c>
      <c r="J74" s="305">
        <v>1938</v>
      </c>
      <c r="K74" s="304">
        <v>42.904582687624533</v>
      </c>
      <c r="L74" s="305">
        <v>740</v>
      </c>
      <c r="M74" s="304">
        <v>16.382554793004207</v>
      </c>
      <c r="N74" s="305">
        <v>646</v>
      </c>
      <c r="O74" s="304">
        <v>14.30152756254151</v>
      </c>
      <c r="P74" s="305">
        <v>118</v>
      </c>
      <c r="Q74" s="304">
        <v>2.6123533318574275</v>
      </c>
      <c r="R74" s="354">
        <v>4517</v>
      </c>
      <c r="S74"/>
      <c r="T74"/>
      <c r="U74"/>
      <c r="V74"/>
      <c r="W74"/>
    </row>
    <row r="75" spans="1:23" ht="15">
      <c r="A75" s="348">
        <v>658</v>
      </c>
      <c r="B75" s="348" t="s">
        <v>846</v>
      </c>
      <c r="C75" s="503">
        <v>3943</v>
      </c>
      <c r="D75" s="305">
        <v>22</v>
      </c>
      <c r="E75" s="304">
        <v>1.1621764395139991</v>
      </c>
      <c r="F75" s="305">
        <v>89</v>
      </c>
      <c r="G75" s="304">
        <v>4.7015319598520868</v>
      </c>
      <c r="H75" s="305">
        <v>323</v>
      </c>
      <c r="I75" s="304">
        <v>17.062863180137349</v>
      </c>
      <c r="J75" s="305">
        <v>896</v>
      </c>
      <c r="K75" s="304">
        <v>47.332276809297412</v>
      </c>
      <c r="L75" s="305">
        <v>298</v>
      </c>
      <c r="M75" s="304">
        <v>15.742208135235078</v>
      </c>
      <c r="N75" s="305">
        <v>230</v>
      </c>
      <c r="O75" s="304">
        <v>12.150026413100898</v>
      </c>
      <c r="P75" s="305">
        <v>35</v>
      </c>
      <c r="Q75" s="304">
        <v>1.8489170628631801</v>
      </c>
      <c r="R75" s="354">
        <v>1893</v>
      </c>
      <c r="S75"/>
      <c r="T75"/>
      <c r="U75"/>
      <c r="V75"/>
      <c r="W75"/>
    </row>
    <row r="76" spans="1:23" ht="15">
      <c r="A76" s="348">
        <v>664</v>
      </c>
      <c r="B76" s="348" t="s">
        <v>847</v>
      </c>
      <c r="C76" s="503">
        <v>23972</v>
      </c>
      <c r="D76" s="305">
        <v>104</v>
      </c>
      <c r="E76" s="304">
        <v>0.98596890405764137</v>
      </c>
      <c r="F76" s="305">
        <v>506</v>
      </c>
      <c r="G76" s="304">
        <v>4.797117937049677</v>
      </c>
      <c r="H76" s="305">
        <v>1519</v>
      </c>
      <c r="I76" s="304">
        <v>14.400834281380357</v>
      </c>
      <c r="J76" s="305">
        <v>4925</v>
      </c>
      <c r="K76" s="304">
        <v>46.691315889268111</v>
      </c>
      <c r="L76" s="305">
        <v>1901</v>
      </c>
      <c r="M76" s="304">
        <v>18.022373909745923</v>
      </c>
      <c r="N76" s="305">
        <v>1374</v>
      </c>
      <c r="O76" s="304">
        <v>13.026166097838454</v>
      </c>
      <c r="P76" s="305">
        <v>219</v>
      </c>
      <c r="Q76" s="304">
        <v>2.0762229806598405</v>
      </c>
      <c r="R76" s="354">
        <v>10548</v>
      </c>
      <c r="S76"/>
      <c r="T76"/>
      <c r="U76"/>
      <c r="V76"/>
      <c r="W76"/>
    </row>
    <row r="77" spans="1:23" ht="15">
      <c r="A77" s="348">
        <v>686</v>
      </c>
      <c r="B77" s="348" t="s">
        <v>219</v>
      </c>
      <c r="C77" s="503">
        <v>39667</v>
      </c>
      <c r="D77" s="305">
        <v>150</v>
      </c>
      <c r="E77" s="304">
        <v>0.83963056255247692</v>
      </c>
      <c r="F77" s="305">
        <v>825</v>
      </c>
      <c r="G77" s="304">
        <v>4.6179680940386225</v>
      </c>
      <c r="H77" s="305">
        <v>2566</v>
      </c>
      <c r="I77" s="304">
        <v>14.363280156731037</v>
      </c>
      <c r="J77" s="305">
        <v>8433</v>
      </c>
      <c r="K77" s="304">
        <v>47.204030226700247</v>
      </c>
      <c r="L77" s="305">
        <v>3074</v>
      </c>
      <c r="M77" s="304">
        <v>17.206828995242095</v>
      </c>
      <c r="N77" s="305">
        <v>2389</v>
      </c>
      <c r="O77" s="304">
        <v>13.372516092919115</v>
      </c>
      <c r="P77" s="305">
        <v>428</v>
      </c>
      <c r="Q77" s="304">
        <v>2.3957458718164006</v>
      </c>
      <c r="R77" s="354">
        <v>17865</v>
      </c>
      <c r="S77"/>
      <c r="T77"/>
      <c r="U77"/>
      <c r="V77"/>
      <c r="W77"/>
    </row>
    <row r="78" spans="1:23" ht="15">
      <c r="A78" s="348">
        <v>819</v>
      </c>
      <c r="B78" s="348" t="s">
        <v>240</v>
      </c>
      <c r="C78" s="503">
        <v>5281</v>
      </c>
      <c r="D78" s="305">
        <v>28</v>
      </c>
      <c r="E78" s="304">
        <v>0.72202166064981954</v>
      </c>
      <c r="F78" s="305">
        <v>170</v>
      </c>
      <c r="G78" s="304">
        <v>4.383702939659619</v>
      </c>
      <c r="H78" s="305">
        <v>624</v>
      </c>
      <c r="I78" s="304">
        <v>16.090768437338834</v>
      </c>
      <c r="J78" s="305">
        <v>1811</v>
      </c>
      <c r="K78" s="304">
        <v>46.69932955131511</v>
      </c>
      <c r="L78" s="305">
        <v>601</v>
      </c>
      <c r="M78" s="304">
        <v>15.497679216090768</v>
      </c>
      <c r="N78" s="305">
        <v>516</v>
      </c>
      <c r="O78" s="304">
        <v>13.30582774626096</v>
      </c>
      <c r="P78" s="305">
        <v>128</v>
      </c>
      <c r="Q78" s="304">
        <v>3.3006704486848895</v>
      </c>
      <c r="R78" s="354">
        <v>3878</v>
      </c>
      <c r="S78"/>
      <c r="T78"/>
      <c r="U78"/>
      <c r="V78"/>
      <c r="W78"/>
    </row>
    <row r="79" spans="1:23" ht="15">
      <c r="A79" s="348">
        <v>854</v>
      </c>
      <c r="B79" s="348" t="s">
        <v>248</v>
      </c>
      <c r="C79" s="503">
        <v>14769</v>
      </c>
      <c r="D79" s="305">
        <v>193</v>
      </c>
      <c r="E79" s="304">
        <v>1.4376163873370578</v>
      </c>
      <c r="F79" s="305">
        <v>811</v>
      </c>
      <c r="G79" s="304">
        <v>6.0409683426443204</v>
      </c>
      <c r="H79" s="305">
        <v>2548</v>
      </c>
      <c r="I79" s="304">
        <v>18.97951582867784</v>
      </c>
      <c r="J79" s="305">
        <v>6373</v>
      </c>
      <c r="K79" s="304">
        <v>47.471135940409681</v>
      </c>
      <c r="L79" s="305">
        <v>1885</v>
      </c>
      <c r="M79" s="304">
        <v>14.040968342644319</v>
      </c>
      <c r="N79" s="305">
        <v>1365</v>
      </c>
      <c r="O79" s="304">
        <v>10.167597765363128</v>
      </c>
      <c r="P79" s="305">
        <v>250</v>
      </c>
      <c r="Q79" s="304">
        <v>1.8621973929236499</v>
      </c>
      <c r="R79" s="354">
        <v>13425</v>
      </c>
      <c r="S79"/>
      <c r="T79"/>
      <c r="U79"/>
      <c r="V79"/>
      <c r="W79"/>
    </row>
    <row r="80" spans="1:23" ht="15">
      <c r="A80" s="348">
        <v>887</v>
      </c>
      <c r="B80" s="348" t="s">
        <v>261</v>
      </c>
      <c r="C80" s="503">
        <v>44696</v>
      </c>
      <c r="D80" s="305">
        <v>248</v>
      </c>
      <c r="E80" s="304">
        <v>0.92104285820396647</v>
      </c>
      <c r="F80" s="305">
        <v>1295</v>
      </c>
      <c r="G80" s="304">
        <v>4.8094778281215183</v>
      </c>
      <c r="H80" s="305">
        <v>4148</v>
      </c>
      <c r="I80" s="304">
        <v>15.40518457995989</v>
      </c>
      <c r="J80" s="305">
        <v>12464</v>
      </c>
      <c r="K80" s="304">
        <v>46.289831389734829</v>
      </c>
      <c r="L80" s="305">
        <v>4478</v>
      </c>
      <c r="M80" s="304">
        <v>16.630765802570007</v>
      </c>
      <c r="N80" s="305">
        <v>3660</v>
      </c>
      <c r="O80" s="304">
        <v>13.59280992349402</v>
      </c>
      <c r="P80" s="305">
        <v>633</v>
      </c>
      <c r="Q80" s="304">
        <v>2.3508876179157689</v>
      </c>
      <c r="R80" s="354">
        <v>26926</v>
      </c>
      <c r="S80"/>
      <c r="T80"/>
      <c r="U80"/>
      <c r="V80"/>
      <c r="W80"/>
    </row>
    <row r="81" spans="1:23">
      <c r="A81" s="17">
        <v>7</v>
      </c>
      <c r="B81" s="64" t="s">
        <v>367</v>
      </c>
      <c r="C81" s="435">
        <v>728581</v>
      </c>
      <c r="D81" s="66">
        <v>2827</v>
      </c>
      <c r="E81" s="69">
        <v>1.0162375127164491</v>
      </c>
      <c r="F81" s="66">
        <v>14743</v>
      </c>
      <c r="G81" s="69">
        <v>5.2997487265576977</v>
      </c>
      <c r="H81" s="66">
        <v>38824</v>
      </c>
      <c r="I81" s="69">
        <v>13.95628057789297</v>
      </c>
      <c r="J81" s="66">
        <v>122694</v>
      </c>
      <c r="K81" s="69">
        <v>44.105498898207294</v>
      </c>
      <c r="L81" s="66">
        <v>48433</v>
      </c>
      <c r="M81" s="69">
        <v>17.410481589457298</v>
      </c>
      <c r="N81" s="66">
        <v>42236</v>
      </c>
      <c r="O81" s="70">
        <v>15.182811314853891</v>
      </c>
      <c r="P81" s="66">
        <v>8426</v>
      </c>
      <c r="Q81" s="70">
        <v>3.0289413803143974</v>
      </c>
      <c r="R81" s="248">
        <v>278183</v>
      </c>
      <c r="S81"/>
      <c r="T81"/>
      <c r="U81"/>
      <c r="V81"/>
      <c r="W81"/>
    </row>
    <row r="82" spans="1:23" ht="15">
      <c r="A82" s="348">
        <v>2</v>
      </c>
      <c r="B82" s="348" t="s">
        <v>8</v>
      </c>
      <c r="C82" s="503">
        <v>21246</v>
      </c>
      <c r="D82" s="305">
        <v>118</v>
      </c>
      <c r="E82" s="304">
        <v>0.99326599326599319</v>
      </c>
      <c r="F82" s="305">
        <v>491</v>
      </c>
      <c r="G82" s="304">
        <v>4.1329966329966332</v>
      </c>
      <c r="H82" s="305">
        <v>1534</v>
      </c>
      <c r="I82" s="304">
        <v>12.912457912457912</v>
      </c>
      <c r="J82" s="305">
        <v>4727</v>
      </c>
      <c r="K82" s="304">
        <v>39.789562289562291</v>
      </c>
      <c r="L82" s="305">
        <v>2294</v>
      </c>
      <c r="M82" s="304">
        <v>19.309764309764311</v>
      </c>
      <c r="N82" s="305">
        <v>2271</v>
      </c>
      <c r="O82" s="304">
        <v>19.116161616161616</v>
      </c>
      <c r="P82" s="305">
        <v>445</v>
      </c>
      <c r="Q82" s="304">
        <v>3.7457912457912461</v>
      </c>
      <c r="R82" s="354">
        <v>11880</v>
      </c>
      <c r="S82"/>
      <c r="T82"/>
      <c r="U82"/>
      <c r="V82"/>
      <c r="W82"/>
    </row>
    <row r="83" spans="1:23" ht="15">
      <c r="A83" s="348">
        <v>21</v>
      </c>
      <c r="B83" s="348" t="s">
        <v>12</v>
      </c>
      <c r="C83" s="503">
        <v>4920</v>
      </c>
      <c r="D83" s="305">
        <v>23</v>
      </c>
      <c r="E83" s="304">
        <v>0.77860528097494919</v>
      </c>
      <c r="F83" s="305">
        <v>114</v>
      </c>
      <c r="G83" s="304">
        <v>3.8591740013540958</v>
      </c>
      <c r="H83" s="305">
        <v>445</v>
      </c>
      <c r="I83" s="304">
        <v>15.064319566689235</v>
      </c>
      <c r="J83" s="305">
        <v>1238</v>
      </c>
      <c r="K83" s="304">
        <v>41.909275558564659</v>
      </c>
      <c r="L83" s="305">
        <v>511</v>
      </c>
      <c r="M83" s="304">
        <v>17.298578199052134</v>
      </c>
      <c r="N83" s="305">
        <v>492</v>
      </c>
      <c r="O83" s="304">
        <v>16.655382532159781</v>
      </c>
      <c r="P83" s="305">
        <v>131</v>
      </c>
      <c r="Q83" s="304">
        <v>4.4346648612051451</v>
      </c>
      <c r="R83" s="354">
        <v>2954</v>
      </c>
      <c r="S83"/>
      <c r="T83"/>
      <c r="U83"/>
      <c r="V83"/>
      <c r="W83"/>
    </row>
    <row r="84" spans="1:23" ht="15">
      <c r="A84" s="348">
        <v>55</v>
      </c>
      <c r="B84" s="348" t="s">
        <v>848</v>
      </c>
      <c r="C84" s="503">
        <v>7902</v>
      </c>
      <c r="D84" s="305">
        <v>68</v>
      </c>
      <c r="E84" s="304">
        <v>1.0361115343592868</v>
      </c>
      <c r="F84" s="305">
        <v>384</v>
      </c>
      <c r="G84" s="304">
        <v>5.8509827822642091</v>
      </c>
      <c r="H84" s="305">
        <v>1068</v>
      </c>
      <c r="I84" s="304">
        <v>16.273045863172332</v>
      </c>
      <c r="J84" s="305">
        <v>2843</v>
      </c>
      <c r="K84" s="304">
        <v>43.318604296815479</v>
      </c>
      <c r="L84" s="305">
        <v>1068</v>
      </c>
      <c r="M84" s="304">
        <v>16.273045863172332</v>
      </c>
      <c r="N84" s="305">
        <v>954</v>
      </c>
      <c r="O84" s="304">
        <v>14.536035349687642</v>
      </c>
      <c r="P84" s="305">
        <v>178</v>
      </c>
      <c r="Q84" s="304">
        <v>2.7121743105287215</v>
      </c>
      <c r="R84" s="354">
        <v>6563</v>
      </c>
      <c r="S84"/>
      <c r="T84"/>
      <c r="U84"/>
      <c r="V84"/>
      <c r="W84"/>
    </row>
    <row r="85" spans="1:23" ht="15">
      <c r="A85" s="348">
        <v>148</v>
      </c>
      <c r="B85" s="348" t="s">
        <v>73</v>
      </c>
      <c r="C85" s="503">
        <v>65553</v>
      </c>
      <c r="D85" s="305">
        <v>222</v>
      </c>
      <c r="E85" s="304">
        <v>1.2181738366988586</v>
      </c>
      <c r="F85" s="305">
        <v>1072</v>
      </c>
      <c r="G85" s="304">
        <v>5.8823529411764701</v>
      </c>
      <c r="H85" s="305">
        <v>2627</v>
      </c>
      <c r="I85" s="304">
        <v>14.41505706760316</v>
      </c>
      <c r="J85" s="305">
        <v>8413</v>
      </c>
      <c r="K85" s="304">
        <v>46.164398595259001</v>
      </c>
      <c r="L85" s="305">
        <v>3009</v>
      </c>
      <c r="M85" s="304">
        <v>16.511194029850746</v>
      </c>
      <c r="N85" s="305">
        <v>2388</v>
      </c>
      <c r="O85" s="304">
        <v>13.10359964881475</v>
      </c>
      <c r="P85" s="305">
        <v>493</v>
      </c>
      <c r="Q85" s="304">
        <v>2.7052238805970146</v>
      </c>
      <c r="R85" s="354">
        <v>18224</v>
      </c>
      <c r="S85"/>
      <c r="T85"/>
      <c r="U85"/>
      <c r="V85"/>
      <c r="W85"/>
    </row>
    <row r="86" spans="1:23" ht="15">
      <c r="A86" s="348">
        <v>197</v>
      </c>
      <c r="B86" s="348" t="s">
        <v>84</v>
      </c>
      <c r="C86" s="503">
        <v>15534</v>
      </c>
      <c r="D86" s="305">
        <v>90</v>
      </c>
      <c r="E86" s="304">
        <v>0.78104660244727941</v>
      </c>
      <c r="F86" s="305">
        <v>568</v>
      </c>
      <c r="G86" s="304">
        <v>4.9292718910006075</v>
      </c>
      <c r="H86" s="305">
        <v>1682</v>
      </c>
      <c r="I86" s="304">
        <v>14.596893170181376</v>
      </c>
      <c r="J86" s="305">
        <v>4769</v>
      </c>
      <c r="K86" s="304">
        <v>41.386791634123057</v>
      </c>
      <c r="L86" s="305">
        <v>1996</v>
      </c>
      <c r="M86" s="304">
        <v>17.321877983164107</v>
      </c>
      <c r="N86" s="305">
        <v>1992</v>
      </c>
      <c r="O86" s="304">
        <v>17.287164800833114</v>
      </c>
      <c r="P86" s="305">
        <v>426</v>
      </c>
      <c r="Q86" s="304">
        <v>3.6969539182504554</v>
      </c>
      <c r="R86" s="354">
        <v>11523</v>
      </c>
      <c r="S86"/>
      <c r="T86"/>
      <c r="U86"/>
      <c r="V86"/>
      <c r="W86"/>
    </row>
    <row r="87" spans="1:23" ht="15">
      <c r="A87" s="348">
        <v>206</v>
      </c>
      <c r="B87" s="348" t="s">
        <v>86</v>
      </c>
      <c r="C87" s="503">
        <v>4983</v>
      </c>
      <c r="D87" s="305">
        <v>19</v>
      </c>
      <c r="E87" s="304">
        <v>0.69292487235594458</v>
      </c>
      <c r="F87" s="305">
        <v>107</v>
      </c>
      <c r="G87" s="304">
        <v>3.9022611232676878</v>
      </c>
      <c r="H87" s="305">
        <v>350</v>
      </c>
      <c r="I87" s="304">
        <v>12.764405543398979</v>
      </c>
      <c r="J87" s="305">
        <v>1044</v>
      </c>
      <c r="K87" s="304">
        <v>38.074398249452955</v>
      </c>
      <c r="L87" s="305">
        <v>571</v>
      </c>
      <c r="M87" s="304">
        <v>20.824215900802333</v>
      </c>
      <c r="N87" s="305">
        <v>535</v>
      </c>
      <c r="O87" s="304">
        <v>19.51130561633844</v>
      </c>
      <c r="P87" s="305">
        <v>116</v>
      </c>
      <c r="Q87" s="304">
        <v>4.230488694383661</v>
      </c>
      <c r="R87" s="354">
        <v>2742</v>
      </c>
      <c r="S87"/>
      <c r="T87"/>
      <c r="U87"/>
      <c r="V87"/>
      <c r="W87"/>
    </row>
    <row r="88" spans="1:23" ht="15">
      <c r="A88" s="348">
        <v>313</v>
      </c>
      <c r="B88" s="348" t="s">
        <v>849</v>
      </c>
      <c r="C88" s="503">
        <v>10226</v>
      </c>
      <c r="D88" s="305">
        <v>84</v>
      </c>
      <c r="E88" s="304">
        <v>1.2376602327979962</v>
      </c>
      <c r="F88" s="305">
        <v>374</v>
      </c>
      <c r="G88" s="304">
        <v>5.5105348460291737</v>
      </c>
      <c r="H88" s="305">
        <v>1043</v>
      </c>
      <c r="I88" s="304">
        <v>15.367614557241785</v>
      </c>
      <c r="J88" s="305">
        <v>2679</v>
      </c>
      <c r="K88" s="304">
        <v>39.472520996021807</v>
      </c>
      <c r="L88" s="305">
        <v>1218</v>
      </c>
      <c r="M88" s="304">
        <v>17.946073375570943</v>
      </c>
      <c r="N88" s="305">
        <v>1153</v>
      </c>
      <c r="O88" s="304">
        <v>16.988360100191542</v>
      </c>
      <c r="P88" s="305">
        <v>236</v>
      </c>
      <c r="Q88" s="304">
        <v>3.477235892146751</v>
      </c>
      <c r="R88" s="354">
        <v>6787</v>
      </c>
      <c r="S88"/>
      <c r="T88"/>
      <c r="U88"/>
      <c r="V88"/>
      <c r="W88"/>
    </row>
    <row r="89" spans="1:23" ht="15">
      <c r="A89" s="348">
        <v>318</v>
      </c>
      <c r="B89" s="348" t="s">
        <v>120</v>
      </c>
      <c r="C89" s="503">
        <v>60921</v>
      </c>
      <c r="D89" s="305">
        <v>136</v>
      </c>
      <c r="E89" s="304">
        <v>0.90854432493820569</v>
      </c>
      <c r="F89" s="305">
        <v>692</v>
      </c>
      <c r="G89" s="304">
        <v>4.6228873004208699</v>
      </c>
      <c r="H89" s="305">
        <v>1813</v>
      </c>
      <c r="I89" s="304">
        <v>12.111697508183578</v>
      </c>
      <c r="J89" s="305">
        <v>6499</v>
      </c>
      <c r="K89" s="304">
        <v>43.416393880686755</v>
      </c>
      <c r="L89" s="305">
        <v>2851</v>
      </c>
      <c r="M89" s="304">
        <v>19.046028458814884</v>
      </c>
      <c r="N89" s="305">
        <v>2455</v>
      </c>
      <c r="O89" s="304">
        <v>16.40056115973011</v>
      </c>
      <c r="P89" s="305">
        <v>523</v>
      </c>
      <c r="Q89" s="304">
        <v>3.4938873672255997</v>
      </c>
      <c r="R89" s="354">
        <v>14969</v>
      </c>
      <c r="S89"/>
      <c r="T89"/>
      <c r="U89"/>
      <c r="V89"/>
      <c r="W89"/>
    </row>
    <row r="90" spans="1:23" ht="15">
      <c r="A90" s="348">
        <v>321</v>
      </c>
      <c r="B90" s="348" t="s">
        <v>122</v>
      </c>
      <c r="C90" s="503">
        <v>9121</v>
      </c>
      <c r="D90" s="305">
        <v>40</v>
      </c>
      <c r="E90" s="304">
        <v>1.0253781081773903</v>
      </c>
      <c r="F90" s="305">
        <v>219</v>
      </c>
      <c r="G90" s="304">
        <v>5.6139451422712119</v>
      </c>
      <c r="H90" s="305">
        <v>506</v>
      </c>
      <c r="I90" s="304">
        <v>12.971033068443989</v>
      </c>
      <c r="J90" s="305">
        <v>1807</v>
      </c>
      <c r="K90" s="304">
        <v>46.321456036913609</v>
      </c>
      <c r="L90" s="305">
        <v>677</v>
      </c>
      <c r="M90" s="304">
        <v>17.354524480902334</v>
      </c>
      <c r="N90" s="305">
        <v>536</v>
      </c>
      <c r="O90" s="304">
        <v>13.740066649577031</v>
      </c>
      <c r="P90" s="305">
        <v>116</v>
      </c>
      <c r="Q90" s="304">
        <v>2.9735965137144325</v>
      </c>
      <c r="R90" s="354">
        <v>3901</v>
      </c>
      <c r="S90"/>
      <c r="T90"/>
      <c r="U90"/>
      <c r="V90"/>
      <c r="W90"/>
    </row>
    <row r="91" spans="1:23" ht="15">
      <c r="A91" s="348">
        <v>376</v>
      </c>
      <c r="B91" s="348" t="s">
        <v>850</v>
      </c>
      <c r="C91" s="503">
        <v>71570</v>
      </c>
      <c r="D91" s="305">
        <v>127</v>
      </c>
      <c r="E91" s="304">
        <v>0.82440765985069775</v>
      </c>
      <c r="F91" s="305">
        <v>695</v>
      </c>
      <c r="G91" s="304">
        <v>4.5115222330412204</v>
      </c>
      <c r="H91" s="305">
        <v>1991</v>
      </c>
      <c r="I91" s="304">
        <v>12.924375202856215</v>
      </c>
      <c r="J91" s="305">
        <v>7281</v>
      </c>
      <c r="K91" s="304">
        <v>47.263875365141189</v>
      </c>
      <c r="L91" s="305">
        <v>2534</v>
      </c>
      <c r="M91" s="304">
        <v>16.449204803635183</v>
      </c>
      <c r="N91" s="305">
        <v>2317</v>
      </c>
      <c r="O91" s="304">
        <v>15.040571243102887</v>
      </c>
      <c r="P91" s="305">
        <v>460</v>
      </c>
      <c r="Q91" s="304">
        <v>2.9860434923726062</v>
      </c>
      <c r="R91" s="354">
        <v>15405</v>
      </c>
      <c r="S91"/>
      <c r="T91"/>
      <c r="U91"/>
      <c r="V91"/>
      <c r="W91"/>
    </row>
    <row r="92" spans="1:23" ht="15">
      <c r="A92" s="348">
        <v>400</v>
      </c>
      <c r="B92" s="348" t="s">
        <v>851</v>
      </c>
      <c r="C92" s="503">
        <v>23455</v>
      </c>
      <c r="D92" s="305">
        <v>85</v>
      </c>
      <c r="E92" s="304">
        <v>0.84949030581651008</v>
      </c>
      <c r="F92" s="305">
        <v>410</v>
      </c>
      <c r="G92" s="304">
        <v>4.0975414751149311</v>
      </c>
      <c r="H92" s="305">
        <v>1279</v>
      </c>
      <c r="I92" s="304">
        <v>12.782330601639016</v>
      </c>
      <c r="J92" s="305">
        <v>4512</v>
      </c>
      <c r="K92" s="304">
        <v>45.092944233459924</v>
      </c>
      <c r="L92" s="305">
        <v>1894</v>
      </c>
      <c r="M92" s="304">
        <v>18.928642814311413</v>
      </c>
      <c r="N92" s="305">
        <v>1579</v>
      </c>
      <c r="O92" s="304">
        <v>15.780531680991405</v>
      </c>
      <c r="P92" s="305">
        <v>247</v>
      </c>
      <c r="Q92" s="304">
        <v>2.4685188886668001</v>
      </c>
      <c r="R92" s="354">
        <v>10006</v>
      </c>
      <c r="S92"/>
      <c r="T92"/>
      <c r="U92"/>
      <c r="V92"/>
      <c r="W92"/>
    </row>
    <row r="93" spans="1:23" ht="15">
      <c r="A93" s="348">
        <v>440</v>
      </c>
      <c r="B93" s="348" t="s">
        <v>149</v>
      </c>
      <c r="C93" s="503">
        <v>71117</v>
      </c>
      <c r="D93" s="305">
        <v>264</v>
      </c>
      <c r="E93" s="304">
        <v>1.0776389909380357</v>
      </c>
      <c r="F93" s="305">
        <v>1516</v>
      </c>
      <c r="G93" s="304">
        <v>6.1882602661441748</v>
      </c>
      <c r="H93" s="305">
        <v>3609</v>
      </c>
      <c r="I93" s="304">
        <v>14.731814842027921</v>
      </c>
      <c r="J93" s="305">
        <v>11543</v>
      </c>
      <c r="K93" s="304">
        <v>47.118132092415706</v>
      </c>
      <c r="L93" s="305">
        <v>4030</v>
      </c>
      <c r="M93" s="304">
        <v>16.450322475304109</v>
      </c>
      <c r="N93" s="305">
        <v>2939</v>
      </c>
      <c r="O93" s="304">
        <v>11.996897705935178</v>
      </c>
      <c r="P93" s="305">
        <v>597</v>
      </c>
      <c r="Q93" s="304">
        <v>2.4369336272348763</v>
      </c>
      <c r="R93" s="354">
        <v>24498</v>
      </c>
      <c r="S93"/>
      <c r="T93"/>
      <c r="U93"/>
      <c r="V93"/>
      <c r="W93"/>
    </row>
    <row r="94" spans="1:23" ht="15">
      <c r="A94" s="348">
        <v>483</v>
      </c>
      <c r="B94" s="348" t="s">
        <v>157</v>
      </c>
      <c r="C94" s="503">
        <v>10417</v>
      </c>
      <c r="D94" s="305">
        <v>60</v>
      </c>
      <c r="E94" s="304">
        <v>0.7508447002878238</v>
      </c>
      <c r="F94" s="305">
        <v>414</v>
      </c>
      <c r="G94" s="304">
        <v>5.1808284319859847</v>
      </c>
      <c r="H94" s="305">
        <v>1184</v>
      </c>
      <c r="I94" s="304">
        <v>14.81666875234639</v>
      </c>
      <c r="J94" s="305">
        <v>3246</v>
      </c>
      <c r="K94" s="304">
        <v>40.620698285571265</v>
      </c>
      <c r="L94" s="305">
        <v>1387</v>
      </c>
      <c r="M94" s="304">
        <v>17.357026654986861</v>
      </c>
      <c r="N94" s="305">
        <v>1439</v>
      </c>
      <c r="O94" s="304">
        <v>18.007758728569641</v>
      </c>
      <c r="P94" s="305">
        <v>261</v>
      </c>
      <c r="Q94" s="304">
        <v>3.2661744462520335</v>
      </c>
      <c r="R94" s="354">
        <v>7991</v>
      </c>
      <c r="S94"/>
      <c r="T94"/>
      <c r="U94"/>
      <c r="V94"/>
      <c r="W94"/>
    </row>
    <row r="95" spans="1:23" ht="15">
      <c r="A95" s="348">
        <v>541</v>
      </c>
      <c r="B95" s="348" t="s">
        <v>852</v>
      </c>
      <c r="C95" s="503">
        <v>22798</v>
      </c>
      <c r="D95" s="305">
        <v>126</v>
      </c>
      <c r="E95" s="304">
        <v>1.0066309818646642</v>
      </c>
      <c r="F95" s="305">
        <v>687</v>
      </c>
      <c r="G95" s="304">
        <v>5.4885355915954301</v>
      </c>
      <c r="H95" s="305">
        <v>1786</v>
      </c>
      <c r="I95" s="304">
        <v>14.268594711192778</v>
      </c>
      <c r="J95" s="305">
        <v>5269</v>
      </c>
      <c r="K95" s="304">
        <v>42.094751138451706</v>
      </c>
      <c r="L95" s="305">
        <v>2289</v>
      </c>
      <c r="M95" s="304">
        <v>18.287129503874731</v>
      </c>
      <c r="N95" s="305">
        <v>1965</v>
      </c>
      <c r="O95" s="304">
        <v>15.698649836222737</v>
      </c>
      <c r="P95" s="305">
        <v>395</v>
      </c>
      <c r="Q95" s="304">
        <v>3.1557082367979552</v>
      </c>
      <c r="R95" s="354">
        <v>12517</v>
      </c>
      <c r="S95"/>
      <c r="T95"/>
      <c r="U95"/>
      <c r="V95"/>
      <c r="W95"/>
    </row>
    <row r="96" spans="1:23" ht="15">
      <c r="A96" s="348">
        <v>607</v>
      </c>
      <c r="B96" s="348" t="s">
        <v>853</v>
      </c>
      <c r="C96" s="503">
        <v>25933</v>
      </c>
      <c r="D96" s="305">
        <v>33</v>
      </c>
      <c r="E96" s="304">
        <v>0.78032631827855281</v>
      </c>
      <c r="F96" s="305">
        <v>216</v>
      </c>
      <c r="G96" s="304">
        <v>5.1075904469141644</v>
      </c>
      <c r="H96" s="305">
        <v>522</v>
      </c>
      <c r="I96" s="304">
        <v>12.343343580042564</v>
      </c>
      <c r="J96" s="305">
        <v>1817</v>
      </c>
      <c r="K96" s="304">
        <v>42.965240009458498</v>
      </c>
      <c r="L96" s="305">
        <v>746</v>
      </c>
      <c r="M96" s="304">
        <v>17.640104043509101</v>
      </c>
      <c r="N96" s="305">
        <v>767</v>
      </c>
      <c r="O96" s="304">
        <v>18.136675336959094</v>
      </c>
      <c r="P96" s="305">
        <v>128</v>
      </c>
      <c r="Q96" s="304">
        <v>3.0267202648380231</v>
      </c>
      <c r="R96" s="354">
        <v>4229</v>
      </c>
      <c r="S96"/>
      <c r="T96"/>
      <c r="U96"/>
      <c r="V96"/>
      <c r="W96"/>
    </row>
    <row r="97" spans="1:23" ht="15">
      <c r="A97" s="348">
        <v>615</v>
      </c>
      <c r="B97" s="348" t="s">
        <v>854</v>
      </c>
      <c r="C97" s="503">
        <v>149786</v>
      </c>
      <c r="D97" s="305">
        <v>414</v>
      </c>
      <c r="E97" s="304">
        <v>1.1812708648386452</v>
      </c>
      <c r="F97" s="305">
        <v>1930</v>
      </c>
      <c r="G97" s="304">
        <v>5.5068907467115586</v>
      </c>
      <c r="H97" s="305">
        <v>4256</v>
      </c>
      <c r="I97" s="304">
        <v>12.143692755442691</v>
      </c>
      <c r="J97" s="305">
        <v>16593</v>
      </c>
      <c r="K97" s="304">
        <v>47.344993865380772</v>
      </c>
      <c r="L97" s="305">
        <v>5953</v>
      </c>
      <c r="M97" s="304">
        <v>16.985761976774047</v>
      </c>
      <c r="N97" s="305">
        <v>4979</v>
      </c>
      <c r="O97" s="304">
        <v>14.206636802008731</v>
      </c>
      <c r="P97" s="305">
        <v>922</v>
      </c>
      <c r="Q97" s="304">
        <v>2.630752988843553</v>
      </c>
      <c r="R97" s="354">
        <v>35047</v>
      </c>
      <c r="S97"/>
      <c r="T97"/>
      <c r="U97"/>
      <c r="V97"/>
      <c r="W97"/>
    </row>
    <row r="98" spans="1:23" ht="15">
      <c r="A98" s="348">
        <v>649</v>
      </c>
      <c r="B98" s="348" t="s">
        <v>855</v>
      </c>
      <c r="C98" s="503">
        <v>16559</v>
      </c>
      <c r="D98" s="305">
        <v>70</v>
      </c>
      <c r="E98" s="304">
        <v>0.66577896138482018</v>
      </c>
      <c r="F98" s="305">
        <v>527</v>
      </c>
      <c r="G98" s="304">
        <v>5.0123644664257183</v>
      </c>
      <c r="H98" s="305">
        <v>1512</v>
      </c>
      <c r="I98" s="304">
        <v>14.380825565912117</v>
      </c>
      <c r="J98" s="305">
        <v>4444</v>
      </c>
      <c r="K98" s="304">
        <v>42.267452919916302</v>
      </c>
      <c r="L98" s="305">
        <v>1826</v>
      </c>
      <c r="M98" s="304">
        <v>17.367319764124026</v>
      </c>
      <c r="N98" s="305">
        <v>1784</v>
      </c>
      <c r="O98" s="304">
        <v>16.967852387293135</v>
      </c>
      <c r="P98" s="305">
        <v>351</v>
      </c>
      <c r="Q98" s="304">
        <v>3.3384059349438848</v>
      </c>
      <c r="R98" s="354">
        <v>10514</v>
      </c>
      <c r="S98"/>
      <c r="T98"/>
      <c r="U98"/>
      <c r="V98"/>
      <c r="W98"/>
    </row>
    <row r="99" spans="1:23" ht="15">
      <c r="A99" s="348">
        <v>652</v>
      </c>
      <c r="B99" s="348" t="s">
        <v>193</v>
      </c>
      <c r="C99" s="503">
        <v>6169</v>
      </c>
      <c r="D99" s="305">
        <v>53</v>
      </c>
      <c r="E99" s="304">
        <v>1.0551463268962771</v>
      </c>
      <c r="F99" s="305">
        <v>241</v>
      </c>
      <c r="G99" s="304">
        <v>4.7979295241887323</v>
      </c>
      <c r="H99" s="305">
        <v>881</v>
      </c>
      <c r="I99" s="304">
        <v>17.539319131992833</v>
      </c>
      <c r="J99" s="305">
        <v>2058</v>
      </c>
      <c r="K99" s="304">
        <v>40.971530957595064</v>
      </c>
      <c r="L99" s="305">
        <v>786</v>
      </c>
      <c r="M99" s="304">
        <v>15.648019112084411</v>
      </c>
      <c r="N99" s="305">
        <v>795</v>
      </c>
      <c r="O99" s="304">
        <v>15.827194903444155</v>
      </c>
      <c r="P99" s="305">
        <v>209</v>
      </c>
      <c r="Q99" s="304">
        <v>4.160860043798527</v>
      </c>
      <c r="R99" s="354">
        <v>5023</v>
      </c>
      <c r="S99"/>
      <c r="T99"/>
      <c r="U99"/>
      <c r="V99"/>
      <c r="W99"/>
    </row>
    <row r="100" spans="1:23" ht="15">
      <c r="A100" s="348">
        <v>660</v>
      </c>
      <c r="B100" s="348" t="s">
        <v>856</v>
      </c>
      <c r="C100" s="503">
        <v>13743</v>
      </c>
      <c r="D100" s="305">
        <v>99</v>
      </c>
      <c r="E100" s="304">
        <v>0.9375</v>
      </c>
      <c r="F100" s="305">
        <v>625</v>
      </c>
      <c r="G100" s="304">
        <v>5.9185606060606064</v>
      </c>
      <c r="H100" s="305">
        <v>1757</v>
      </c>
      <c r="I100" s="304">
        <v>16.638257575757574</v>
      </c>
      <c r="J100" s="305">
        <v>4620</v>
      </c>
      <c r="K100" s="304">
        <v>43.75</v>
      </c>
      <c r="L100" s="305">
        <v>1774</v>
      </c>
      <c r="M100" s="304">
        <v>16.799242424242426</v>
      </c>
      <c r="N100" s="305">
        <v>1407</v>
      </c>
      <c r="O100" s="304">
        <v>13.323863636363637</v>
      </c>
      <c r="P100" s="305">
        <v>278</v>
      </c>
      <c r="Q100" s="304">
        <v>2.6325757575757573</v>
      </c>
      <c r="R100" s="354">
        <v>10560</v>
      </c>
      <c r="S100"/>
      <c r="T100"/>
      <c r="U100"/>
      <c r="V100"/>
      <c r="W100"/>
    </row>
    <row r="101" spans="1:23" ht="15">
      <c r="A101" s="348">
        <v>667</v>
      </c>
      <c r="B101" s="348" t="s">
        <v>209</v>
      </c>
      <c r="C101" s="503">
        <v>16404</v>
      </c>
      <c r="D101" s="305">
        <v>93</v>
      </c>
      <c r="E101" s="304">
        <v>0.93074459567654122</v>
      </c>
      <c r="F101" s="305">
        <v>494</v>
      </c>
      <c r="G101" s="304">
        <v>4.9439551641313049</v>
      </c>
      <c r="H101" s="305">
        <v>1323</v>
      </c>
      <c r="I101" s="304">
        <v>13.240592473979184</v>
      </c>
      <c r="J101" s="305">
        <v>4297</v>
      </c>
      <c r="K101" s="304">
        <v>43.004403522818251</v>
      </c>
      <c r="L101" s="305">
        <v>1724</v>
      </c>
      <c r="M101" s="304">
        <v>17.253803042433947</v>
      </c>
      <c r="N101" s="305">
        <v>1646</v>
      </c>
      <c r="O101" s="304">
        <v>16.473178542834269</v>
      </c>
      <c r="P101" s="305">
        <v>415</v>
      </c>
      <c r="Q101" s="304">
        <v>4.1533226581265019</v>
      </c>
      <c r="R101" s="354">
        <v>9992</v>
      </c>
      <c r="S101"/>
      <c r="T101"/>
      <c r="U101"/>
      <c r="V101"/>
      <c r="W101"/>
    </row>
    <row r="102" spans="1:23" ht="15">
      <c r="A102" s="348">
        <v>674</v>
      </c>
      <c r="B102" s="348" t="s">
        <v>213</v>
      </c>
      <c r="C102" s="503">
        <v>23531</v>
      </c>
      <c r="D102" s="305">
        <v>105</v>
      </c>
      <c r="E102" s="304">
        <v>0.89202276781921663</v>
      </c>
      <c r="F102" s="305">
        <v>474</v>
      </c>
      <c r="G102" s="304">
        <v>4.0268456375838921</v>
      </c>
      <c r="H102" s="305">
        <v>1483</v>
      </c>
      <c r="I102" s="304">
        <v>12.598759663579983</v>
      </c>
      <c r="J102" s="305">
        <v>5033</v>
      </c>
      <c r="K102" s="304">
        <v>42.757624670801121</v>
      </c>
      <c r="L102" s="305">
        <v>2346</v>
      </c>
      <c r="M102" s="304">
        <v>19.930337269560784</v>
      </c>
      <c r="N102" s="305">
        <v>1916</v>
      </c>
      <c r="O102" s="304">
        <v>16.2772916489678</v>
      </c>
      <c r="P102" s="305">
        <v>414</v>
      </c>
      <c r="Q102" s="304">
        <v>3.5171183416871976</v>
      </c>
      <c r="R102" s="354">
        <v>11771</v>
      </c>
      <c r="S102"/>
      <c r="T102"/>
      <c r="U102"/>
      <c r="V102"/>
      <c r="W102"/>
    </row>
    <row r="103" spans="1:23" ht="15">
      <c r="A103" s="348">
        <v>697</v>
      </c>
      <c r="B103" s="348" t="s">
        <v>223</v>
      </c>
      <c r="C103" s="503">
        <v>38336</v>
      </c>
      <c r="D103" s="305">
        <v>222</v>
      </c>
      <c r="E103" s="304">
        <v>1.2877030162412995</v>
      </c>
      <c r="F103" s="305">
        <v>1142</v>
      </c>
      <c r="G103" s="304">
        <v>6.6241299303944317</v>
      </c>
      <c r="H103" s="305">
        <v>2862</v>
      </c>
      <c r="I103" s="304">
        <v>16.600928074245942</v>
      </c>
      <c r="J103" s="305">
        <v>7555</v>
      </c>
      <c r="K103" s="304">
        <v>43.822505800464036</v>
      </c>
      <c r="L103" s="305">
        <v>2905</v>
      </c>
      <c r="M103" s="304">
        <v>16.850348027842227</v>
      </c>
      <c r="N103" s="305">
        <v>2166</v>
      </c>
      <c r="O103" s="304">
        <v>12.563805104408351</v>
      </c>
      <c r="P103" s="305">
        <v>388</v>
      </c>
      <c r="Q103" s="304">
        <v>2.2505800464037122</v>
      </c>
      <c r="R103" s="354">
        <v>17240</v>
      </c>
      <c r="S103"/>
      <c r="T103"/>
      <c r="U103"/>
      <c r="V103"/>
      <c r="W103"/>
    </row>
    <row r="104" spans="1:23" ht="15">
      <c r="A104" s="348">
        <v>756</v>
      </c>
      <c r="B104" s="348" t="s">
        <v>228</v>
      </c>
      <c r="C104" s="503">
        <v>38357</v>
      </c>
      <c r="D104" s="305">
        <v>276</v>
      </c>
      <c r="E104" s="304">
        <v>1.1573782865769278</v>
      </c>
      <c r="F104" s="305">
        <v>1351</v>
      </c>
      <c r="G104" s="304">
        <v>5.6652828448022809</v>
      </c>
      <c r="H104" s="305">
        <v>3311</v>
      </c>
      <c r="I104" s="304">
        <v>13.884346039334089</v>
      </c>
      <c r="J104" s="305">
        <v>10407</v>
      </c>
      <c r="K104" s="304">
        <v>43.640709523210468</v>
      </c>
      <c r="L104" s="305">
        <v>4044</v>
      </c>
      <c r="M104" s="304">
        <v>16.958107938105421</v>
      </c>
      <c r="N104" s="305">
        <v>3761</v>
      </c>
      <c r="O104" s="304">
        <v>15.771375854405168</v>
      </c>
      <c r="P104" s="305">
        <v>697</v>
      </c>
      <c r="Q104" s="304">
        <v>2.9227995135656477</v>
      </c>
      <c r="R104" s="354">
        <v>23847</v>
      </c>
      <c r="S104"/>
      <c r="T104"/>
      <c r="U104"/>
      <c r="V104"/>
      <c r="W104"/>
    </row>
    <row r="105" spans="1:23">
      <c r="A105" s="17">
        <v>8</v>
      </c>
      <c r="B105" s="64" t="s">
        <v>391</v>
      </c>
      <c r="C105" s="435">
        <v>388050</v>
      </c>
      <c r="D105" s="66">
        <v>1997</v>
      </c>
      <c r="E105" s="69">
        <v>0.92827592618416765</v>
      </c>
      <c r="F105" s="66">
        <v>9845</v>
      </c>
      <c r="G105" s="69">
        <v>4.5763027006926045</v>
      </c>
      <c r="H105" s="66">
        <v>28355</v>
      </c>
      <c r="I105" s="69">
        <v>13.180402547296982</v>
      </c>
      <c r="J105" s="66">
        <v>89392</v>
      </c>
      <c r="K105" s="69">
        <v>41.552549621159301</v>
      </c>
      <c r="L105" s="66">
        <v>39941</v>
      </c>
      <c r="M105" s="69">
        <v>18.56598335889927</v>
      </c>
      <c r="N105" s="66">
        <v>38698</v>
      </c>
      <c r="O105" s="70">
        <v>17.988193185515737</v>
      </c>
      <c r="P105" s="66">
        <v>6902</v>
      </c>
      <c r="Q105" s="70">
        <v>3.2082926602519408</v>
      </c>
      <c r="R105" s="248">
        <v>215130</v>
      </c>
      <c r="S105"/>
      <c r="T105"/>
      <c r="U105"/>
      <c r="V105"/>
      <c r="W105"/>
    </row>
    <row r="106" spans="1:23" ht="15">
      <c r="A106" s="339">
        <v>30</v>
      </c>
      <c r="B106" s="348" t="s">
        <v>14</v>
      </c>
      <c r="C106" s="503">
        <v>32762</v>
      </c>
      <c r="D106" s="305">
        <v>84</v>
      </c>
      <c r="E106" s="304">
        <v>0.82881105081401074</v>
      </c>
      <c r="F106" s="305">
        <v>411</v>
      </c>
      <c r="G106" s="304">
        <v>4.055254070054267</v>
      </c>
      <c r="H106" s="305">
        <v>1081</v>
      </c>
      <c r="I106" s="304">
        <v>10.666008880118403</v>
      </c>
      <c r="J106" s="305">
        <v>4172</v>
      </c>
      <c r="K106" s="304">
        <v>41.164282190429205</v>
      </c>
      <c r="L106" s="305">
        <v>2009</v>
      </c>
      <c r="M106" s="304">
        <v>19.822397631968428</v>
      </c>
      <c r="N106" s="305">
        <v>1999</v>
      </c>
      <c r="O106" s="304">
        <v>19.723729649728664</v>
      </c>
      <c r="P106" s="305">
        <v>379</v>
      </c>
      <c r="Q106" s="304">
        <v>3.7395165268870252</v>
      </c>
      <c r="R106" s="354">
        <v>10135</v>
      </c>
      <c r="S106"/>
      <c r="T106"/>
      <c r="U106"/>
      <c r="V106"/>
      <c r="W106"/>
    </row>
    <row r="107" spans="1:23" ht="15">
      <c r="A107" s="339">
        <v>34</v>
      </c>
      <c r="B107" s="348" t="s">
        <v>18</v>
      </c>
      <c r="C107" s="503">
        <v>46289</v>
      </c>
      <c r="D107" s="305">
        <v>259</v>
      </c>
      <c r="E107" s="304">
        <v>0.90622813156053184</v>
      </c>
      <c r="F107" s="305">
        <v>1264</v>
      </c>
      <c r="G107" s="304">
        <v>4.422673198040588</v>
      </c>
      <c r="H107" s="305">
        <v>3892</v>
      </c>
      <c r="I107" s="304">
        <v>13.617914625612315</v>
      </c>
      <c r="J107" s="305">
        <v>12247</v>
      </c>
      <c r="K107" s="304">
        <v>42.851644506648007</v>
      </c>
      <c r="L107" s="305">
        <v>5290</v>
      </c>
      <c r="M107" s="304">
        <v>18.509447165850247</v>
      </c>
      <c r="N107" s="305">
        <v>4919</v>
      </c>
      <c r="O107" s="304">
        <v>17.211336599020292</v>
      </c>
      <c r="P107" s="305">
        <v>709</v>
      </c>
      <c r="Q107" s="304">
        <v>2.4807557732680197</v>
      </c>
      <c r="R107" s="354">
        <v>28580</v>
      </c>
      <c r="S107"/>
      <c r="T107"/>
      <c r="U107"/>
      <c r="V107"/>
      <c r="W107"/>
    </row>
    <row r="108" spans="1:23" ht="15">
      <c r="A108" s="339">
        <v>36</v>
      </c>
      <c r="B108" s="348" t="s">
        <v>20</v>
      </c>
      <c r="C108" s="503">
        <v>6117</v>
      </c>
      <c r="D108" s="305">
        <v>25</v>
      </c>
      <c r="E108" s="304">
        <v>1.0036130068245683</v>
      </c>
      <c r="F108" s="305">
        <v>148</v>
      </c>
      <c r="G108" s="304">
        <v>5.9413890004014451</v>
      </c>
      <c r="H108" s="305">
        <v>314</v>
      </c>
      <c r="I108" s="304">
        <v>12.60537936571658</v>
      </c>
      <c r="J108" s="305">
        <v>926</v>
      </c>
      <c r="K108" s="304">
        <v>37.173825772782017</v>
      </c>
      <c r="L108" s="305">
        <v>446</v>
      </c>
      <c r="M108" s="304">
        <v>17.904456041750301</v>
      </c>
      <c r="N108" s="305">
        <v>528</v>
      </c>
      <c r="O108" s="304">
        <v>21.196306704134884</v>
      </c>
      <c r="P108" s="305">
        <v>104</v>
      </c>
      <c r="Q108" s="304">
        <v>4.1750301083902048</v>
      </c>
      <c r="R108" s="354">
        <v>2491</v>
      </c>
      <c r="S108"/>
      <c r="T108"/>
      <c r="U108"/>
      <c r="V108"/>
      <c r="W108"/>
    </row>
    <row r="109" spans="1:23" ht="15">
      <c r="A109" s="339">
        <v>91</v>
      </c>
      <c r="B109" s="348" t="s">
        <v>47</v>
      </c>
      <c r="C109" s="503">
        <v>10770</v>
      </c>
      <c r="D109" s="305">
        <v>64</v>
      </c>
      <c r="E109" s="304">
        <v>1.0181355392936684</v>
      </c>
      <c r="F109" s="305">
        <v>316</v>
      </c>
      <c r="G109" s="304">
        <v>5.0270442252624878</v>
      </c>
      <c r="H109" s="305">
        <v>845</v>
      </c>
      <c r="I109" s="304">
        <v>13.442570792236715</v>
      </c>
      <c r="J109" s="305">
        <v>2677</v>
      </c>
      <c r="K109" s="304">
        <v>42.586700604517972</v>
      </c>
      <c r="L109" s="305">
        <v>1141</v>
      </c>
      <c r="M109" s="304">
        <v>18.151447661469934</v>
      </c>
      <c r="N109" s="305">
        <v>1085</v>
      </c>
      <c r="O109" s="304">
        <v>17.260579064587972</v>
      </c>
      <c r="P109" s="305">
        <v>158</v>
      </c>
      <c r="Q109" s="304">
        <v>2.5135221126312439</v>
      </c>
      <c r="R109" s="354">
        <v>6286</v>
      </c>
      <c r="S109"/>
      <c r="T109"/>
      <c r="U109"/>
      <c r="V109"/>
      <c r="W109"/>
    </row>
    <row r="110" spans="1:23" ht="15">
      <c r="A110" s="339">
        <v>93</v>
      </c>
      <c r="B110" s="348" t="s">
        <v>49</v>
      </c>
      <c r="C110" s="503">
        <v>16648</v>
      </c>
      <c r="D110" s="305">
        <v>173</v>
      </c>
      <c r="E110" s="304">
        <v>1.2192543519627881</v>
      </c>
      <c r="F110" s="305">
        <v>821</v>
      </c>
      <c r="G110" s="304">
        <v>5.7861723870603985</v>
      </c>
      <c r="H110" s="305">
        <v>2190</v>
      </c>
      <c r="I110" s="304">
        <v>15.434491507505815</v>
      </c>
      <c r="J110" s="305">
        <v>6387</v>
      </c>
      <c r="K110" s="304">
        <v>45.013743040383396</v>
      </c>
      <c r="L110" s="305">
        <v>2472</v>
      </c>
      <c r="M110" s="304">
        <v>17.42194657833533</v>
      </c>
      <c r="N110" s="305">
        <v>1856</v>
      </c>
      <c r="O110" s="304">
        <v>13.08055535978575</v>
      </c>
      <c r="P110" s="305">
        <v>290</v>
      </c>
      <c r="Q110" s="304">
        <v>2.0438367749665236</v>
      </c>
      <c r="R110" s="354">
        <v>14189</v>
      </c>
      <c r="S110"/>
      <c r="T110"/>
      <c r="U110"/>
      <c r="V110"/>
      <c r="W110"/>
    </row>
    <row r="111" spans="1:23" ht="15">
      <c r="A111" s="339">
        <v>101</v>
      </c>
      <c r="B111" s="348" t="s">
        <v>857</v>
      </c>
      <c r="C111" s="503">
        <v>27557</v>
      </c>
      <c r="D111" s="305">
        <v>198</v>
      </c>
      <c r="E111" s="304">
        <v>1.0458482991759983</v>
      </c>
      <c r="F111" s="305">
        <v>881</v>
      </c>
      <c r="G111" s="304">
        <v>4.6534967251214869</v>
      </c>
      <c r="H111" s="305">
        <v>2569</v>
      </c>
      <c r="I111" s="304">
        <v>13.569617578702726</v>
      </c>
      <c r="J111" s="305">
        <v>7902</v>
      </c>
      <c r="K111" s="304">
        <v>41.738854848933023</v>
      </c>
      <c r="L111" s="305">
        <v>3574</v>
      </c>
      <c r="M111" s="304">
        <v>18.878090006338475</v>
      </c>
      <c r="N111" s="305">
        <v>3278</v>
      </c>
      <c r="O111" s="304">
        <v>17.314599619691528</v>
      </c>
      <c r="P111" s="305">
        <v>530</v>
      </c>
      <c r="Q111" s="304">
        <v>2.7994929220367633</v>
      </c>
      <c r="R111" s="354">
        <v>18932</v>
      </c>
      <c r="S111"/>
      <c r="T111"/>
      <c r="U111"/>
      <c r="V111"/>
      <c r="W111"/>
    </row>
    <row r="112" spans="1:23" ht="15">
      <c r="A112" s="339">
        <v>145</v>
      </c>
      <c r="B112" s="348" t="s">
        <v>69</v>
      </c>
      <c r="C112" s="503">
        <v>4868</v>
      </c>
      <c r="D112" s="305">
        <v>33</v>
      </c>
      <c r="E112" s="304">
        <v>0.95846645367412142</v>
      </c>
      <c r="F112" s="305">
        <v>128</v>
      </c>
      <c r="G112" s="304">
        <v>3.7176880627359861</v>
      </c>
      <c r="H112" s="305">
        <v>423</v>
      </c>
      <c r="I112" s="304">
        <v>12.285797269822829</v>
      </c>
      <c r="J112" s="305">
        <v>1366</v>
      </c>
      <c r="K112" s="304">
        <v>39.674702294510602</v>
      </c>
      <c r="L112" s="305">
        <v>677</v>
      </c>
      <c r="M112" s="304">
        <v>19.663084519314552</v>
      </c>
      <c r="N112" s="305">
        <v>712</v>
      </c>
      <c r="O112" s="304">
        <v>20.679639848968922</v>
      </c>
      <c r="P112" s="305">
        <v>104</v>
      </c>
      <c r="Q112" s="304">
        <v>3.0206215509729888</v>
      </c>
      <c r="R112" s="354">
        <v>3443</v>
      </c>
      <c r="S112"/>
      <c r="T112"/>
      <c r="U112"/>
      <c r="V112"/>
      <c r="W112"/>
    </row>
    <row r="113" spans="1:23" ht="15">
      <c r="A113" s="339">
        <v>209</v>
      </c>
      <c r="B113" s="348" t="s">
        <v>88</v>
      </c>
      <c r="C113" s="503">
        <v>22713</v>
      </c>
      <c r="D113" s="305">
        <v>113</v>
      </c>
      <c r="E113" s="304">
        <v>0.83021085886415413</v>
      </c>
      <c r="F113" s="305">
        <v>640</v>
      </c>
      <c r="G113" s="304">
        <v>4.7020792006465362</v>
      </c>
      <c r="H113" s="305">
        <v>1772</v>
      </c>
      <c r="I113" s="304">
        <v>13.018881786790097</v>
      </c>
      <c r="J113" s="305">
        <v>5990</v>
      </c>
      <c r="K113" s="304">
        <v>44.008522518551175</v>
      </c>
      <c r="L113" s="305">
        <v>2589</v>
      </c>
      <c r="M113" s="304">
        <v>19.021379766365438</v>
      </c>
      <c r="N113" s="305">
        <v>2124</v>
      </c>
      <c r="O113" s="304">
        <v>15.605025347145689</v>
      </c>
      <c r="P113" s="305">
        <v>383</v>
      </c>
      <c r="Q113" s="304">
        <v>2.8139005216369113</v>
      </c>
      <c r="R113" s="354">
        <v>13611</v>
      </c>
      <c r="S113"/>
      <c r="T113"/>
      <c r="U113"/>
      <c r="V113"/>
      <c r="W113"/>
    </row>
    <row r="114" spans="1:23" ht="15">
      <c r="A114" s="339">
        <v>282</v>
      </c>
      <c r="B114" s="348" t="s">
        <v>106</v>
      </c>
      <c r="C114" s="503">
        <v>25924</v>
      </c>
      <c r="D114" s="305">
        <v>62</v>
      </c>
      <c r="E114" s="304">
        <v>0.75989704620664289</v>
      </c>
      <c r="F114" s="305">
        <v>250</v>
      </c>
      <c r="G114" s="304">
        <v>3.0641009927687217</v>
      </c>
      <c r="H114" s="305">
        <v>754</v>
      </c>
      <c r="I114" s="304">
        <v>9.241328594190465</v>
      </c>
      <c r="J114" s="305">
        <v>2973</v>
      </c>
      <c r="K114" s="304">
        <v>36.43828900600564</v>
      </c>
      <c r="L114" s="305">
        <v>1713</v>
      </c>
      <c r="M114" s="304">
        <v>20.99522000245128</v>
      </c>
      <c r="N114" s="305">
        <v>1972</v>
      </c>
      <c r="O114" s="304">
        <v>24.169628630959679</v>
      </c>
      <c r="P114" s="305">
        <v>435</v>
      </c>
      <c r="Q114" s="304">
        <v>5.3315357274175756</v>
      </c>
      <c r="R114" s="354">
        <v>8159</v>
      </c>
      <c r="S114"/>
      <c r="T114"/>
      <c r="U114"/>
      <c r="V114"/>
      <c r="W114"/>
    </row>
    <row r="115" spans="1:23" ht="15">
      <c r="A115" s="339">
        <v>353</v>
      </c>
      <c r="B115" s="348" t="s">
        <v>126</v>
      </c>
      <c r="C115" s="503">
        <v>5855</v>
      </c>
      <c r="D115" s="305">
        <v>17</v>
      </c>
      <c r="E115" s="304">
        <v>0.62986291218969981</v>
      </c>
      <c r="F115" s="305">
        <v>123</v>
      </c>
      <c r="G115" s="304">
        <v>4.5572434234901813</v>
      </c>
      <c r="H115" s="305">
        <v>327</v>
      </c>
      <c r="I115" s="304">
        <v>12.11559836976658</v>
      </c>
      <c r="J115" s="305">
        <v>1031</v>
      </c>
      <c r="K115" s="304">
        <v>38.199333086328267</v>
      </c>
      <c r="L115" s="305">
        <v>512</v>
      </c>
      <c r="M115" s="304">
        <v>18.969988884772139</v>
      </c>
      <c r="N115" s="305">
        <v>581</v>
      </c>
      <c r="O115" s="304">
        <v>21.526491293071508</v>
      </c>
      <c r="P115" s="305">
        <v>108</v>
      </c>
      <c r="Q115" s="304">
        <v>4.0014820303816228</v>
      </c>
      <c r="R115" s="354">
        <v>2699</v>
      </c>
      <c r="S115"/>
      <c r="T115"/>
      <c r="U115"/>
      <c r="V115"/>
      <c r="W115"/>
    </row>
    <row r="116" spans="1:23" ht="15">
      <c r="A116" s="339">
        <v>364</v>
      </c>
      <c r="B116" s="348" t="s">
        <v>133</v>
      </c>
      <c r="C116" s="503">
        <v>15531</v>
      </c>
      <c r="D116" s="305">
        <v>91</v>
      </c>
      <c r="E116" s="304">
        <v>0.95059020160869112</v>
      </c>
      <c r="F116" s="305">
        <v>411</v>
      </c>
      <c r="G116" s="304">
        <v>4.2933249764963959</v>
      </c>
      <c r="H116" s="305">
        <v>1233</v>
      </c>
      <c r="I116" s="304">
        <v>12.879974929489189</v>
      </c>
      <c r="J116" s="305">
        <v>4094</v>
      </c>
      <c r="K116" s="304">
        <v>42.766113026219578</v>
      </c>
      <c r="L116" s="305">
        <v>1732</v>
      </c>
      <c r="M116" s="304">
        <v>18.092551969079704</v>
      </c>
      <c r="N116" s="305">
        <v>1719</v>
      </c>
      <c r="O116" s="304">
        <v>17.956753368849888</v>
      </c>
      <c r="P116" s="305">
        <v>293</v>
      </c>
      <c r="Q116" s="304">
        <v>3.0606915282565548</v>
      </c>
      <c r="R116" s="354">
        <v>9573</v>
      </c>
      <c r="S116"/>
      <c r="T116"/>
      <c r="U116"/>
      <c r="V116"/>
      <c r="W116"/>
    </row>
    <row r="117" spans="1:23" ht="15">
      <c r="A117" s="339">
        <v>368</v>
      </c>
      <c r="B117" s="348" t="s">
        <v>135</v>
      </c>
      <c r="C117" s="503">
        <v>14354</v>
      </c>
      <c r="D117" s="305">
        <v>55</v>
      </c>
      <c r="E117" s="304">
        <v>0.84824182603331266</v>
      </c>
      <c r="F117" s="305">
        <v>261</v>
      </c>
      <c r="G117" s="304">
        <v>4.0252930289944473</v>
      </c>
      <c r="H117" s="305">
        <v>797</v>
      </c>
      <c r="I117" s="304">
        <v>12.29179518815546</v>
      </c>
      <c r="J117" s="305">
        <v>2367</v>
      </c>
      <c r="K117" s="304">
        <v>36.505243676742751</v>
      </c>
      <c r="L117" s="305">
        <v>1284</v>
      </c>
      <c r="M117" s="304">
        <v>19.802590993214064</v>
      </c>
      <c r="N117" s="305">
        <v>1441</v>
      </c>
      <c r="O117" s="304">
        <v>22.223935842072795</v>
      </c>
      <c r="P117" s="305">
        <v>279</v>
      </c>
      <c r="Q117" s="304">
        <v>4.3028994447871689</v>
      </c>
      <c r="R117" s="354">
        <v>6484</v>
      </c>
      <c r="S117"/>
      <c r="T117"/>
      <c r="U117"/>
      <c r="V117"/>
      <c r="W117"/>
    </row>
    <row r="118" spans="1:23" ht="15">
      <c r="A118" s="339">
        <v>390</v>
      </c>
      <c r="B118" s="348" t="s">
        <v>141</v>
      </c>
      <c r="C118" s="503">
        <v>8862</v>
      </c>
      <c r="D118" s="305">
        <v>53</v>
      </c>
      <c r="E118" s="304">
        <v>1.1317531496903694</v>
      </c>
      <c r="F118" s="305">
        <v>258</v>
      </c>
      <c r="G118" s="304">
        <v>5.5092889173606663</v>
      </c>
      <c r="H118" s="305">
        <v>602</v>
      </c>
      <c r="I118" s="304">
        <v>12.855007473841553</v>
      </c>
      <c r="J118" s="305">
        <v>2139</v>
      </c>
      <c r="K118" s="304">
        <v>45.67584881486227</v>
      </c>
      <c r="L118" s="305">
        <v>808</v>
      </c>
      <c r="M118" s="304">
        <v>17.253897074524875</v>
      </c>
      <c r="N118" s="305">
        <v>702</v>
      </c>
      <c r="O118" s="304">
        <v>14.990390775144139</v>
      </c>
      <c r="P118" s="305">
        <v>121</v>
      </c>
      <c r="Q118" s="304">
        <v>2.5838137945761264</v>
      </c>
      <c r="R118" s="354">
        <v>4683</v>
      </c>
      <c r="S118"/>
      <c r="T118"/>
      <c r="U118"/>
      <c r="V118"/>
      <c r="W118"/>
    </row>
    <row r="119" spans="1:23" ht="15">
      <c r="A119" s="339">
        <v>467</v>
      </c>
      <c r="B119" s="348" t="s">
        <v>151</v>
      </c>
      <c r="C119" s="503">
        <v>6955</v>
      </c>
      <c r="D119" s="305">
        <v>36</v>
      </c>
      <c r="E119" s="304">
        <v>0.79663642398760792</v>
      </c>
      <c r="F119" s="305">
        <v>165</v>
      </c>
      <c r="G119" s="304">
        <v>3.6512502766098693</v>
      </c>
      <c r="H119" s="305">
        <v>474</v>
      </c>
      <c r="I119" s="304">
        <v>10.489046249170169</v>
      </c>
      <c r="J119" s="305">
        <v>1731</v>
      </c>
      <c r="K119" s="304">
        <v>38.304934720070811</v>
      </c>
      <c r="L119" s="305">
        <v>910</v>
      </c>
      <c r="M119" s="304">
        <v>20.137198495242309</v>
      </c>
      <c r="N119" s="305">
        <v>1033</v>
      </c>
      <c r="O119" s="304">
        <v>22.859039610533305</v>
      </c>
      <c r="P119" s="305">
        <v>170</v>
      </c>
      <c r="Q119" s="304">
        <v>3.7618942243859261</v>
      </c>
      <c r="R119" s="354">
        <v>4519</v>
      </c>
      <c r="S119"/>
      <c r="T119"/>
      <c r="U119"/>
      <c r="V119"/>
      <c r="W119"/>
    </row>
    <row r="120" spans="1:23" ht="15">
      <c r="A120" s="339">
        <v>576</v>
      </c>
      <c r="B120" s="348" t="s">
        <v>169</v>
      </c>
      <c r="C120" s="503">
        <v>9148</v>
      </c>
      <c r="D120" s="305">
        <v>52</v>
      </c>
      <c r="E120" s="304">
        <v>0.9171075837742505</v>
      </c>
      <c r="F120" s="305">
        <v>242</v>
      </c>
      <c r="G120" s="304">
        <v>4.2680776014109352</v>
      </c>
      <c r="H120" s="305">
        <v>802</v>
      </c>
      <c r="I120" s="304">
        <v>14.144620811287478</v>
      </c>
      <c r="J120" s="305">
        <v>2341</v>
      </c>
      <c r="K120" s="304">
        <v>41.28747795414462</v>
      </c>
      <c r="L120" s="305">
        <v>1009</v>
      </c>
      <c r="M120" s="304">
        <v>17.79541446208113</v>
      </c>
      <c r="N120" s="305">
        <v>1049</v>
      </c>
      <c r="O120" s="304">
        <v>18.500881834215168</v>
      </c>
      <c r="P120" s="305">
        <v>175</v>
      </c>
      <c r="Q120" s="304">
        <v>3.0864197530864197</v>
      </c>
      <c r="R120" s="354">
        <v>5670</v>
      </c>
      <c r="S120"/>
      <c r="T120"/>
      <c r="U120"/>
      <c r="V120"/>
      <c r="W120"/>
    </row>
    <row r="121" spans="1:23" ht="15">
      <c r="A121" s="339">
        <v>642</v>
      </c>
      <c r="B121" s="348" t="s">
        <v>187</v>
      </c>
      <c r="C121" s="503">
        <v>19124</v>
      </c>
      <c r="D121" s="305">
        <v>124</v>
      </c>
      <c r="E121" s="304">
        <v>0.96086788066640838</v>
      </c>
      <c r="F121" s="305">
        <v>671</v>
      </c>
      <c r="G121" s="304">
        <v>5.1995350639287095</v>
      </c>
      <c r="H121" s="305">
        <v>1854</v>
      </c>
      <c r="I121" s="304">
        <v>14.366524602867106</v>
      </c>
      <c r="J121" s="305">
        <v>5491</v>
      </c>
      <c r="K121" s="304">
        <v>42.54939945757458</v>
      </c>
      <c r="L121" s="305">
        <v>2336</v>
      </c>
      <c r="M121" s="304">
        <v>18.101511042231692</v>
      </c>
      <c r="N121" s="305">
        <v>2111</v>
      </c>
      <c r="O121" s="304">
        <v>16.358000774893451</v>
      </c>
      <c r="P121" s="305">
        <v>318</v>
      </c>
      <c r="Q121" s="304">
        <v>2.4641611778380472</v>
      </c>
      <c r="R121" s="354">
        <v>12905</v>
      </c>
      <c r="S121"/>
      <c r="T121"/>
      <c r="U121"/>
      <c r="V121"/>
      <c r="W121"/>
    </row>
    <row r="122" spans="1:23" ht="15">
      <c r="A122" s="339">
        <v>679</v>
      </c>
      <c r="B122" s="348" t="s">
        <v>858</v>
      </c>
      <c r="C122" s="503">
        <v>28471</v>
      </c>
      <c r="D122" s="305">
        <v>101</v>
      </c>
      <c r="E122" s="304">
        <v>0.77770077770077772</v>
      </c>
      <c r="F122" s="305">
        <v>441</v>
      </c>
      <c r="G122" s="304">
        <v>3.3957033957033955</v>
      </c>
      <c r="H122" s="305">
        <v>1459</v>
      </c>
      <c r="I122" s="304">
        <v>11.234311234311233</v>
      </c>
      <c r="J122" s="305">
        <v>4832</v>
      </c>
      <c r="K122" s="304">
        <v>37.206437206437201</v>
      </c>
      <c r="L122" s="305">
        <v>2495</v>
      </c>
      <c r="M122" s="304">
        <v>19.211519211519214</v>
      </c>
      <c r="N122" s="305">
        <v>3078</v>
      </c>
      <c r="O122" s="304">
        <v>23.700623700623701</v>
      </c>
      <c r="P122" s="305">
        <v>581</v>
      </c>
      <c r="Q122" s="304">
        <v>4.4737044737044735</v>
      </c>
      <c r="R122" s="354">
        <v>12987</v>
      </c>
      <c r="S122"/>
      <c r="T122"/>
      <c r="U122"/>
      <c r="V122"/>
      <c r="W122"/>
    </row>
    <row r="123" spans="1:23" ht="15">
      <c r="A123" s="339">
        <v>789</v>
      </c>
      <c r="B123" s="348" t="s">
        <v>232</v>
      </c>
      <c r="C123" s="503">
        <v>16967</v>
      </c>
      <c r="D123" s="305">
        <v>66</v>
      </c>
      <c r="E123" s="304">
        <v>0.71021198751748627</v>
      </c>
      <c r="F123" s="305">
        <v>351</v>
      </c>
      <c r="G123" s="304">
        <v>3.7770364790702677</v>
      </c>
      <c r="H123" s="305">
        <v>1047</v>
      </c>
      <c r="I123" s="304">
        <v>11.266544711072852</v>
      </c>
      <c r="J123" s="305">
        <v>3399</v>
      </c>
      <c r="K123" s="304">
        <v>36.575917357150544</v>
      </c>
      <c r="L123" s="305">
        <v>1918</v>
      </c>
      <c r="M123" s="304">
        <v>20.639190788765738</v>
      </c>
      <c r="N123" s="305">
        <v>2059</v>
      </c>
      <c r="O123" s="304">
        <v>22.156461853007638</v>
      </c>
      <c r="P123" s="305">
        <v>453</v>
      </c>
      <c r="Q123" s="304">
        <v>4.8746368234154742</v>
      </c>
      <c r="R123" s="354">
        <v>9293</v>
      </c>
      <c r="S123"/>
      <c r="T123"/>
      <c r="U123"/>
      <c r="V123"/>
      <c r="W123"/>
    </row>
    <row r="124" spans="1:23" ht="15">
      <c r="A124" s="339">
        <v>792</v>
      </c>
      <c r="B124" s="348" t="s">
        <v>236</v>
      </c>
      <c r="C124" s="503">
        <v>6526</v>
      </c>
      <c r="D124" s="305">
        <v>22</v>
      </c>
      <c r="E124" s="304">
        <v>0.69422530766803403</v>
      </c>
      <c r="F124" s="305">
        <v>153</v>
      </c>
      <c r="G124" s="304">
        <v>4.8280214578731462</v>
      </c>
      <c r="H124" s="305">
        <v>367</v>
      </c>
      <c r="I124" s="304">
        <v>11.580940359734933</v>
      </c>
      <c r="J124" s="305">
        <v>1336</v>
      </c>
      <c r="K124" s="304">
        <v>42.15840959293152</v>
      </c>
      <c r="L124" s="305">
        <v>566</v>
      </c>
      <c r="M124" s="304">
        <v>17.860523824550331</v>
      </c>
      <c r="N124" s="305">
        <v>611</v>
      </c>
      <c r="O124" s="304">
        <v>19.280530135689492</v>
      </c>
      <c r="P124" s="305">
        <v>114</v>
      </c>
      <c r="Q124" s="304">
        <v>3.5973493215525405</v>
      </c>
      <c r="R124" s="354">
        <v>3169</v>
      </c>
      <c r="S124"/>
      <c r="T124"/>
      <c r="U124"/>
      <c r="V124"/>
      <c r="W124"/>
    </row>
    <row r="125" spans="1:23" ht="15">
      <c r="A125" s="339">
        <v>809</v>
      </c>
      <c r="B125" s="348" t="s">
        <v>238</v>
      </c>
      <c r="C125" s="503">
        <v>11226</v>
      </c>
      <c r="D125" s="305">
        <v>20</v>
      </c>
      <c r="E125" s="304">
        <v>0.55897149245388478</v>
      </c>
      <c r="F125" s="305">
        <v>93</v>
      </c>
      <c r="G125" s="304">
        <v>2.5992174399105643</v>
      </c>
      <c r="H125" s="305">
        <v>326</v>
      </c>
      <c r="I125" s="304">
        <v>9.1112353269983242</v>
      </c>
      <c r="J125" s="305">
        <v>1244</v>
      </c>
      <c r="K125" s="304">
        <v>34.768026830631641</v>
      </c>
      <c r="L125" s="305">
        <v>767</v>
      </c>
      <c r="M125" s="304">
        <v>21.436556735606484</v>
      </c>
      <c r="N125" s="305">
        <v>912</v>
      </c>
      <c r="O125" s="304">
        <v>25.489100055897151</v>
      </c>
      <c r="P125" s="305">
        <v>216</v>
      </c>
      <c r="Q125" s="304">
        <v>6.0368921185019557</v>
      </c>
      <c r="R125" s="354">
        <v>3578</v>
      </c>
      <c r="S125"/>
      <c r="T125"/>
      <c r="U125"/>
      <c r="V125"/>
      <c r="W125"/>
    </row>
    <row r="126" spans="1:23" ht="15">
      <c r="A126" s="339">
        <v>847</v>
      </c>
      <c r="B126" s="348" t="s">
        <v>246</v>
      </c>
      <c r="C126" s="503">
        <v>32336</v>
      </c>
      <c r="D126" s="305">
        <v>285</v>
      </c>
      <c r="E126" s="304">
        <v>1.1504924915226871</v>
      </c>
      <c r="F126" s="305">
        <v>1481</v>
      </c>
      <c r="G126" s="304">
        <v>5.9785241401582434</v>
      </c>
      <c r="H126" s="305">
        <v>4293</v>
      </c>
      <c r="I126" s="304">
        <v>17.330050056515418</v>
      </c>
      <c r="J126" s="305">
        <v>11278</v>
      </c>
      <c r="K126" s="304">
        <v>45.527208138220573</v>
      </c>
      <c r="L126" s="305">
        <v>3856</v>
      </c>
      <c r="M126" s="304">
        <v>15.565961569513966</v>
      </c>
      <c r="N126" s="305">
        <v>2964</v>
      </c>
      <c r="O126" s="304">
        <v>11.965121911835944</v>
      </c>
      <c r="P126" s="305">
        <v>615</v>
      </c>
      <c r="Q126" s="304">
        <v>2.4826416922331664</v>
      </c>
      <c r="R126" s="354">
        <v>24772</v>
      </c>
      <c r="S126"/>
      <c r="T126"/>
      <c r="U126"/>
      <c r="V126"/>
      <c r="W126"/>
    </row>
    <row r="127" spans="1:23" ht="15">
      <c r="A127" s="339">
        <v>856</v>
      </c>
      <c r="B127" s="348" t="s">
        <v>251</v>
      </c>
      <c r="C127" s="503">
        <v>6778</v>
      </c>
      <c r="D127" s="305">
        <v>23</v>
      </c>
      <c r="E127" s="304">
        <v>0.77336919973100204</v>
      </c>
      <c r="F127" s="305">
        <v>108</v>
      </c>
      <c r="G127" s="304">
        <v>3.6314727639542701</v>
      </c>
      <c r="H127" s="305">
        <v>313</v>
      </c>
      <c r="I127" s="304">
        <v>10.524546065904506</v>
      </c>
      <c r="J127" s="305">
        <v>1045</v>
      </c>
      <c r="K127" s="304">
        <v>35.137861466039006</v>
      </c>
      <c r="L127" s="305">
        <v>638</v>
      </c>
      <c r="M127" s="304">
        <v>21.452589105581708</v>
      </c>
      <c r="N127" s="305">
        <v>709</v>
      </c>
      <c r="O127" s="304">
        <v>23.839946200403496</v>
      </c>
      <c r="P127" s="305">
        <v>138</v>
      </c>
      <c r="Q127" s="304">
        <v>4.640215198386012</v>
      </c>
      <c r="R127" s="354">
        <v>2974</v>
      </c>
      <c r="S127"/>
      <c r="T127"/>
      <c r="U127"/>
      <c r="V127"/>
      <c r="W127"/>
    </row>
    <row r="128" spans="1:23" ht="15">
      <c r="A128" s="339">
        <v>861</v>
      </c>
      <c r="B128" s="348" t="s">
        <v>255</v>
      </c>
      <c r="C128" s="503">
        <v>12269</v>
      </c>
      <c r="D128" s="305">
        <v>41</v>
      </c>
      <c r="E128" s="304">
        <v>0.68356118706235414</v>
      </c>
      <c r="F128" s="305">
        <v>228</v>
      </c>
      <c r="G128" s="304">
        <v>3.8012670890296767</v>
      </c>
      <c r="H128" s="305">
        <v>621</v>
      </c>
      <c r="I128" s="304">
        <v>10.35345115038346</v>
      </c>
      <c r="J128" s="305">
        <v>2424</v>
      </c>
      <c r="K128" s="304">
        <v>40.413471157052349</v>
      </c>
      <c r="L128" s="305">
        <v>1199</v>
      </c>
      <c r="M128" s="304">
        <v>19.989996665555186</v>
      </c>
      <c r="N128" s="305">
        <v>1256</v>
      </c>
      <c r="O128" s="304">
        <v>20.940313437812605</v>
      </c>
      <c r="P128" s="305">
        <v>229</v>
      </c>
      <c r="Q128" s="304">
        <v>3.8179393131043682</v>
      </c>
      <c r="R128" s="354">
        <v>5998</v>
      </c>
      <c r="S128"/>
      <c r="T128"/>
      <c r="U128"/>
      <c r="V128"/>
      <c r="W128"/>
    </row>
    <row r="129" spans="1:23">
      <c r="A129" s="17">
        <v>9</v>
      </c>
      <c r="B129" s="64" t="s">
        <v>785</v>
      </c>
      <c r="C129" s="435">
        <v>4247875</v>
      </c>
      <c r="D129" s="66">
        <v>9108</v>
      </c>
      <c r="E129" s="69">
        <v>0.83721853720235917</v>
      </c>
      <c r="F129" s="66">
        <v>51056</v>
      </c>
      <c r="G129" s="69">
        <v>4.6931301751650905</v>
      </c>
      <c r="H129" s="66">
        <v>140377</v>
      </c>
      <c r="I129" s="69">
        <v>12.903626108569998</v>
      </c>
      <c r="J129" s="66">
        <v>516128</v>
      </c>
      <c r="K129" s="69">
        <v>47.443119144617832</v>
      </c>
      <c r="L129" s="66">
        <v>189680</v>
      </c>
      <c r="M129" s="69">
        <v>17.435618372479521</v>
      </c>
      <c r="N129" s="66">
        <v>155303</v>
      </c>
      <c r="O129" s="70">
        <v>14.275642345535569</v>
      </c>
      <c r="P129" s="66">
        <v>26236</v>
      </c>
      <c r="Q129" s="70">
        <v>2.4116453164296328</v>
      </c>
      <c r="R129" s="248">
        <v>1087888</v>
      </c>
      <c r="S129"/>
      <c r="T129"/>
      <c r="U129"/>
      <c r="V129"/>
      <c r="W129"/>
    </row>
    <row r="130" spans="1:23" ht="15">
      <c r="A130" s="348">
        <v>1</v>
      </c>
      <c r="B130" s="348" t="s">
        <v>6</v>
      </c>
      <c r="C130" s="503">
        <v>2653729</v>
      </c>
      <c r="D130" s="305">
        <v>6524</v>
      </c>
      <c r="E130" s="304">
        <v>0.8444651548099823</v>
      </c>
      <c r="F130" s="305">
        <v>36369</v>
      </c>
      <c r="G130" s="304">
        <v>4.7075955265610441</v>
      </c>
      <c r="H130" s="305">
        <v>100326</v>
      </c>
      <c r="I130" s="304">
        <v>12.986175831003417</v>
      </c>
      <c r="J130" s="305">
        <v>371687</v>
      </c>
      <c r="K130" s="304">
        <v>48.111085223154184</v>
      </c>
      <c r="L130" s="305">
        <v>133182</v>
      </c>
      <c r="M130" s="304">
        <v>17.239049394221809</v>
      </c>
      <c r="N130" s="305">
        <v>106655</v>
      </c>
      <c r="O130" s="304">
        <v>13.805400227814021</v>
      </c>
      <c r="P130" s="305">
        <v>17817</v>
      </c>
      <c r="Q130" s="304">
        <v>2.3062286424355389</v>
      </c>
      <c r="R130" s="354">
        <v>772560</v>
      </c>
      <c r="S130"/>
      <c r="T130"/>
      <c r="U130"/>
      <c r="V130"/>
      <c r="W130"/>
    </row>
    <row r="131" spans="1:23" ht="15">
      <c r="A131" s="348">
        <v>79</v>
      </c>
      <c r="B131" s="348" t="s">
        <v>41</v>
      </c>
      <c r="C131" s="503">
        <v>56928</v>
      </c>
      <c r="D131" s="305">
        <v>181</v>
      </c>
      <c r="E131" s="304">
        <v>0.8674814282290918</v>
      </c>
      <c r="F131" s="305">
        <v>921</v>
      </c>
      <c r="G131" s="304">
        <v>4.4140905823148815</v>
      </c>
      <c r="H131" s="305">
        <v>2531</v>
      </c>
      <c r="I131" s="304">
        <v>12.130361849988018</v>
      </c>
      <c r="J131" s="305">
        <v>9088</v>
      </c>
      <c r="K131" s="304">
        <v>43.556194584231967</v>
      </c>
      <c r="L131" s="305">
        <v>4100</v>
      </c>
      <c r="M131" s="304">
        <v>19.650131799664511</v>
      </c>
      <c r="N131" s="305">
        <v>3402</v>
      </c>
      <c r="O131" s="304">
        <v>16.304816678648454</v>
      </c>
      <c r="P131" s="305">
        <v>642</v>
      </c>
      <c r="Q131" s="304">
        <v>3.0769230769230771</v>
      </c>
      <c r="R131" s="354">
        <v>20865</v>
      </c>
    </row>
    <row r="132" spans="1:23" ht="15">
      <c r="A132" s="348">
        <v>88</v>
      </c>
      <c r="B132" s="348" t="s">
        <v>45</v>
      </c>
      <c r="C132" s="503">
        <v>578376</v>
      </c>
      <c r="D132" s="305">
        <v>1151</v>
      </c>
      <c r="E132" s="304">
        <v>0.92712671268737867</v>
      </c>
      <c r="F132" s="305">
        <v>6305</v>
      </c>
      <c r="G132" s="304">
        <v>5.0786567536871612</v>
      </c>
      <c r="H132" s="305">
        <v>17062</v>
      </c>
      <c r="I132" s="304">
        <v>13.743384858272853</v>
      </c>
      <c r="J132" s="305">
        <v>58813</v>
      </c>
      <c r="K132" s="304">
        <v>47.373677978525457</v>
      </c>
      <c r="L132" s="305">
        <v>21046</v>
      </c>
      <c r="M132" s="304">
        <v>16.952483749103887</v>
      </c>
      <c r="N132" s="305">
        <v>16915</v>
      </c>
      <c r="O132" s="304">
        <v>13.6249768419696</v>
      </c>
      <c r="P132" s="305">
        <v>2855</v>
      </c>
      <c r="Q132" s="304">
        <v>2.2996931057536631</v>
      </c>
      <c r="R132" s="354">
        <v>124147</v>
      </c>
    </row>
    <row r="133" spans="1:23" ht="15">
      <c r="A133" s="348">
        <v>129</v>
      </c>
      <c r="B133" s="348" t="s">
        <v>859</v>
      </c>
      <c r="C133" s="503">
        <v>87385</v>
      </c>
      <c r="D133" s="305">
        <v>162</v>
      </c>
      <c r="E133" s="304">
        <v>0.78855140186915884</v>
      </c>
      <c r="F133" s="305">
        <v>907</v>
      </c>
      <c r="G133" s="304">
        <v>4.4149143302180685</v>
      </c>
      <c r="H133" s="305">
        <v>2166</v>
      </c>
      <c r="I133" s="304">
        <v>10.54322429906542</v>
      </c>
      <c r="J133" s="305">
        <v>8967</v>
      </c>
      <c r="K133" s="304">
        <v>43.647780373831772</v>
      </c>
      <c r="L133" s="305">
        <v>3953</v>
      </c>
      <c r="M133" s="304">
        <v>19.241627725856699</v>
      </c>
      <c r="N133" s="305">
        <v>3820</v>
      </c>
      <c r="O133" s="304">
        <v>18.594236760124609</v>
      </c>
      <c r="P133" s="305">
        <v>569</v>
      </c>
      <c r="Q133" s="304">
        <v>2.7696651090342681</v>
      </c>
      <c r="R133" s="354">
        <v>20544</v>
      </c>
    </row>
    <row r="134" spans="1:23" ht="15">
      <c r="A134" s="348">
        <v>212</v>
      </c>
      <c r="B134" s="348" t="s">
        <v>90</v>
      </c>
      <c r="C134" s="503">
        <v>85706</v>
      </c>
      <c r="D134" s="305">
        <v>134</v>
      </c>
      <c r="E134" s="304">
        <v>0.69125612587051843</v>
      </c>
      <c r="F134" s="305">
        <v>731</v>
      </c>
      <c r="G134" s="304">
        <v>3.7709569254578281</v>
      </c>
      <c r="H134" s="305">
        <v>2247</v>
      </c>
      <c r="I134" s="304">
        <v>11.591436677843694</v>
      </c>
      <c r="J134" s="305">
        <v>8523</v>
      </c>
      <c r="K134" s="304">
        <v>43.966984782047973</v>
      </c>
      <c r="L134" s="305">
        <v>3800</v>
      </c>
      <c r="M134" s="304">
        <v>19.602785659014703</v>
      </c>
      <c r="N134" s="305">
        <v>3388</v>
      </c>
      <c r="O134" s="304">
        <v>17.477431003353107</v>
      </c>
      <c r="P134" s="305">
        <v>562</v>
      </c>
      <c r="Q134" s="304">
        <v>2.8991488264121745</v>
      </c>
      <c r="R134" s="354">
        <v>19385</v>
      </c>
    </row>
    <row r="135" spans="1:23" ht="15">
      <c r="A135" s="348">
        <v>266</v>
      </c>
      <c r="B135" s="348" t="s">
        <v>104</v>
      </c>
      <c r="C135" s="503">
        <v>253699</v>
      </c>
      <c r="D135" s="305">
        <v>140</v>
      </c>
      <c r="E135" s="304">
        <v>0.53179366405834538</v>
      </c>
      <c r="F135" s="305">
        <v>996</v>
      </c>
      <c r="G135" s="304">
        <v>3.7833320671579429</v>
      </c>
      <c r="H135" s="305">
        <v>3121</v>
      </c>
      <c r="I135" s="304">
        <v>11.855200182329256</v>
      </c>
      <c r="J135" s="305">
        <v>11351</v>
      </c>
      <c r="K135" s="304">
        <v>43.117070576616271</v>
      </c>
      <c r="L135" s="305">
        <v>4937</v>
      </c>
      <c r="M135" s="304">
        <v>18.753323710400366</v>
      </c>
      <c r="N135" s="305">
        <v>4890</v>
      </c>
      <c r="O135" s="304">
        <v>18.574792980323636</v>
      </c>
      <c r="P135" s="305">
        <v>891</v>
      </c>
      <c r="Q135" s="304">
        <v>3.3844868191141839</v>
      </c>
      <c r="R135" s="354">
        <v>26326</v>
      </c>
    </row>
    <row r="136" spans="1:23" ht="15">
      <c r="A136" s="348">
        <v>308</v>
      </c>
      <c r="B136" s="348" t="s">
        <v>112</v>
      </c>
      <c r="C136" s="503">
        <v>57024</v>
      </c>
      <c r="D136" s="305">
        <v>139</v>
      </c>
      <c r="E136" s="304">
        <v>0.87675034691560483</v>
      </c>
      <c r="F136" s="305">
        <v>785</v>
      </c>
      <c r="G136" s="304">
        <v>4.9514318153147467</v>
      </c>
      <c r="H136" s="305">
        <v>1986</v>
      </c>
      <c r="I136" s="304">
        <v>12.526807114923679</v>
      </c>
      <c r="J136" s="305">
        <v>6971</v>
      </c>
      <c r="K136" s="304">
        <v>43.969976031285476</v>
      </c>
      <c r="L136" s="305">
        <v>2987</v>
      </c>
      <c r="M136" s="304">
        <v>18.840671124006562</v>
      </c>
      <c r="N136" s="305">
        <v>2523</v>
      </c>
      <c r="O136" s="304">
        <v>15.913964929986124</v>
      </c>
      <c r="P136" s="305">
        <v>463</v>
      </c>
      <c r="Q136" s="304">
        <v>2.9203986375678062</v>
      </c>
      <c r="R136" s="354">
        <v>15854</v>
      </c>
    </row>
    <row r="137" spans="1:23" ht="15">
      <c r="A137" s="348">
        <v>360</v>
      </c>
      <c r="B137" s="348" t="s">
        <v>860</v>
      </c>
      <c r="C137" s="503">
        <v>303766</v>
      </c>
      <c r="D137" s="305">
        <v>478</v>
      </c>
      <c r="E137" s="304">
        <v>0.74787996370122345</v>
      </c>
      <c r="F137" s="305">
        <v>3019</v>
      </c>
      <c r="G137" s="304">
        <v>4.7235347498200708</v>
      </c>
      <c r="H137" s="305">
        <v>7853</v>
      </c>
      <c r="I137" s="304">
        <v>12.286822918296462</v>
      </c>
      <c r="J137" s="305">
        <v>29884</v>
      </c>
      <c r="K137" s="304">
        <v>46.756579153237162</v>
      </c>
      <c r="L137" s="305">
        <v>11347</v>
      </c>
      <c r="M137" s="304">
        <v>17.753543824514189</v>
      </c>
      <c r="N137" s="305">
        <v>9681</v>
      </c>
      <c r="O137" s="304">
        <v>15.14691616860156</v>
      </c>
      <c r="P137" s="305">
        <v>1652</v>
      </c>
      <c r="Q137" s="304">
        <v>2.5847232218293335</v>
      </c>
      <c r="R137" s="354">
        <v>63914</v>
      </c>
    </row>
    <row r="138" spans="1:23" ht="15">
      <c r="A138" s="348">
        <v>380</v>
      </c>
      <c r="B138" s="348" t="s">
        <v>139</v>
      </c>
      <c r="C138" s="503">
        <v>79103</v>
      </c>
      <c r="D138" s="305">
        <v>109</v>
      </c>
      <c r="E138" s="304">
        <v>0.91519731318219988</v>
      </c>
      <c r="F138" s="305">
        <v>500</v>
      </c>
      <c r="G138" s="304">
        <v>4.1981528127623848</v>
      </c>
      <c r="H138" s="305">
        <v>1370</v>
      </c>
      <c r="I138" s="304">
        <v>11.502938706968934</v>
      </c>
      <c r="J138" s="305">
        <v>5003</v>
      </c>
      <c r="K138" s="304">
        <v>42.006717044500419</v>
      </c>
      <c r="L138" s="305">
        <v>2233</v>
      </c>
      <c r="M138" s="304">
        <v>18.748950461796809</v>
      </c>
      <c r="N138" s="305">
        <v>2204</v>
      </c>
      <c r="O138" s="304">
        <v>18.505457598656591</v>
      </c>
      <c r="P138" s="305">
        <v>491</v>
      </c>
      <c r="Q138" s="304">
        <v>4.1225860621326618</v>
      </c>
      <c r="R138" s="354">
        <v>11910</v>
      </c>
    </row>
    <row r="139" spans="1:23" ht="15">
      <c r="A139" s="348">
        <v>631</v>
      </c>
      <c r="B139" s="348" t="s">
        <v>185</v>
      </c>
      <c r="C139" s="503">
        <v>92159</v>
      </c>
      <c r="D139" s="305">
        <v>90</v>
      </c>
      <c r="E139" s="304">
        <v>0.72680287490914963</v>
      </c>
      <c r="F139" s="305">
        <v>523</v>
      </c>
      <c r="G139" s="304">
        <v>4.2235322619720588</v>
      </c>
      <c r="H139" s="305">
        <v>1715</v>
      </c>
      <c r="I139" s="304">
        <v>13.849632560768796</v>
      </c>
      <c r="J139" s="305">
        <v>5841</v>
      </c>
      <c r="K139" s="304">
        <v>47.169506581603812</v>
      </c>
      <c r="L139" s="305">
        <v>2095</v>
      </c>
      <c r="M139" s="304">
        <v>16.918355810385204</v>
      </c>
      <c r="N139" s="305">
        <v>1825</v>
      </c>
      <c r="O139" s="304">
        <v>14.737947185657758</v>
      </c>
      <c r="P139" s="305">
        <v>294</v>
      </c>
      <c r="Q139" s="304">
        <v>2.3742227247032224</v>
      </c>
      <c r="R139" s="354">
        <v>12383</v>
      </c>
    </row>
    <row r="140" spans="1:23">
      <c r="B140" s="62"/>
    </row>
    <row r="141" spans="1:23">
      <c r="A141" s="215" t="s">
        <v>426</v>
      </c>
      <c r="B141" s="780" t="s">
        <v>861</v>
      </c>
      <c r="C141" s="781"/>
      <c r="D141" s="781"/>
      <c r="E141" s="781"/>
      <c r="F141" s="781"/>
      <c r="G141" s="781"/>
      <c r="H141" s="781"/>
      <c r="I141" s="781"/>
      <c r="J141" s="781"/>
      <c r="K141" s="781"/>
      <c r="L141" s="781"/>
      <c r="M141" s="782"/>
      <c r="N141" s="761" t="s">
        <v>269</v>
      </c>
    </row>
    <row r="142" spans="1:23">
      <c r="A142" s="218" t="s">
        <v>872</v>
      </c>
      <c r="B142" s="783" t="s">
        <v>429</v>
      </c>
      <c r="C142" s="784"/>
      <c r="D142" s="784"/>
      <c r="E142" s="784"/>
      <c r="F142" s="784"/>
      <c r="G142" s="784"/>
      <c r="H142" s="784"/>
      <c r="I142" s="784"/>
      <c r="J142" s="784"/>
      <c r="K142" s="784"/>
      <c r="L142" s="784"/>
      <c r="M142" s="784"/>
    </row>
    <row r="143" spans="1:23">
      <c r="B143" s="61"/>
    </row>
    <row r="144" spans="1:23">
      <c r="B144" s="59"/>
    </row>
  </sheetData>
  <sheetProtection autoFilter="0"/>
  <mergeCells count="8">
    <mergeCell ref="B141:M141"/>
    <mergeCell ref="B142:M142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</sheetPr>
  <dimension ref="A1:P144"/>
  <sheetViews>
    <sheetView showGridLines="0" zoomScale="90" zoomScaleNormal="90" workbookViewId="0">
      <pane xSplit="3" ySplit="5" topLeftCell="D120" activePane="bottomRight" state="frozen"/>
      <selection pane="bottomRight" activeCell="R6" sqref="R6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2.42578125" style="63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1.5703125" style="63" customWidth="1"/>
    <col min="17" max="16384" width="11.42578125" style="63"/>
  </cols>
  <sheetData>
    <row r="1" spans="1:16" ht="90.75" customHeight="1" thickBot="1">
      <c r="A1" s="632"/>
      <c r="B1" s="633"/>
      <c r="C1" s="634"/>
      <c r="D1" s="933" t="s">
        <v>873</v>
      </c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667"/>
    </row>
    <row r="2" spans="1:16" ht="12.75" customHeight="1">
      <c r="A2" s="934" t="s">
        <v>818</v>
      </c>
      <c r="B2" s="936" t="s">
        <v>819</v>
      </c>
      <c r="C2" s="921" t="s">
        <v>281</v>
      </c>
      <c r="D2" s="938" t="s">
        <v>863</v>
      </c>
      <c r="E2" s="938"/>
      <c r="F2" s="938"/>
      <c r="G2" s="938"/>
      <c r="H2" s="938"/>
      <c r="I2" s="938"/>
      <c r="J2" s="938"/>
      <c r="K2" s="938"/>
      <c r="L2" s="938"/>
      <c r="M2" s="938"/>
      <c r="N2" s="938"/>
      <c r="O2" s="939"/>
      <c r="P2" s="930" t="s">
        <v>864</v>
      </c>
    </row>
    <row r="3" spans="1:16" ht="12.75" customHeight="1">
      <c r="A3" s="935"/>
      <c r="B3" s="937"/>
      <c r="C3" s="922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40"/>
      <c r="P3" s="931"/>
    </row>
    <row r="4" spans="1:16" ht="28.5" customHeight="1" thickBot="1">
      <c r="A4" s="935"/>
      <c r="B4" s="937"/>
      <c r="C4" s="922"/>
      <c r="D4" s="635" t="s">
        <v>874</v>
      </c>
      <c r="E4" s="636" t="s">
        <v>486</v>
      </c>
      <c r="F4" s="636" t="s">
        <v>875</v>
      </c>
      <c r="G4" s="636" t="s">
        <v>486</v>
      </c>
      <c r="H4" s="636" t="s">
        <v>876</v>
      </c>
      <c r="I4" s="636" t="s">
        <v>486</v>
      </c>
      <c r="J4" s="636" t="s">
        <v>877</v>
      </c>
      <c r="K4" s="636" t="s">
        <v>486</v>
      </c>
      <c r="L4" s="636" t="s">
        <v>878</v>
      </c>
      <c r="M4" s="636" t="s">
        <v>486</v>
      </c>
      <c r="N4" s="636" t="s">
        <v>879</v>
      </c>
      <c r="O4" s="637" t="s">
        <v>486</v>
      </c>
      <c r="P4" s="932"/>
    </row>
    <row r="5" spans="1:16" ht="20.25" customHeight="1">
      <c r="A5" s="935"/>
      <c r="B5" s="638" t="s">
        <v>840</v>
      </c>
      <c r="C5" s="639">
        <v>6994792</v>
      </c>
      <c r="D5" s="639">
        <v>216193</v>
      </c>
      <c r="E5" s="665">
        <v>3.0907709621672809E-2</v>
      </c>
      <c r="F5" s="639">
        <v>236477</v>
      </c>
      <c r="G5" s="665">
        <v>3.3807581411999098E-2</v>
      </c>
      <c r="H5" s="641">
        <v>282479</v>
      </c>
      <c r="I5" s="665">
        <v>4.0384188693530845E-2</v>
      </c>
      <c r="J5" s="641">
        <v>498011</v>
      </c>
      <c r="K5" s="665">
        <v>0.18372274562782726</v>
      </c>
      <c r="L5" s="641">
        <v>1044751</v>
      </c>
      <c r="M5" s="665">
        <v>0.3854222541618923</v>
      </c>
      <c r="N5" s="641">
        <v>432755</v>
      </c>
      <c r="O5" s="666">
        <v>0.15964895711976318</v>
      </c>
      <c r="P5" s="645">
        <v>2710666</v>
      </c>
    </row>
    <row r="6" spans="1:16" ht="24.75" customHeight="1">
      <c r="A6" s="646">
        <v>1</v>
      </c>
      <c r="B6" s="184" t="s">
        <v>288</v>
      </c>
      <c r="C6" s="454">
        <v>112081</v>
      </c>
      <c r="D6" s="647">
        <v>5078</v>
      </c>
      <c r="E6" s="663">
        <v>4.5306519392225263E-2</v>
      </c>
      <c r="F6" s="647">
        <v>5834</v>
      </c>
      <c r="G6" s="663">
        <v>5.205164122375782E-2</v>
      </c>
      <c r="H6" s="65">
        <v>7111</v>
      </c>
      <c r="I6" s="663">
        <v>6.3445186962999972E-2</v>
      </c>
      <c r="J6" s="65">
        <v>10837</v>
      </c>
      <c r="K6" s="663">
        <v>0.17216617682103424</v>
      </c>
      <c r="L6" s="65">
        <v>23191</v>
      </c>
      <c r="M6" s="663">
        <v>0.36843275875764558</v>
      </c>
      <c r="N6" s="65">
        <v>10894</v>
      </c>
      <c r="O6" s="663">
        <v>0.17307172928747319</v>
      </c>
      <c r="P6" s="648">
        <v>62945</v>
      </c>
    </row>
    <row r="7" spans="1:16" ht="15">
      <c r="A7" s="649">
        <v>142</v>
      </c>
      <c r="B7" s="340" t="s">
        <v>67</v>
      </c>
      <c r="C7" s="503">
        <v>4746</v>
      </c>
      <c r="D7" s="650">
        <v>189</v>
      </c>
      <c r="E7" s="662">
        <v>3.9823008849557522E-2</v>
      </c>
      <c r="F7" s="305">
        <v>249</v>
      </c>
      <c r="G7" s="662">
        <v>5.2465233881163087E-2</v>
      </c>
      <c r="H7" s="305">
        <v>302</v>
      </c>
      <c r="I7" s="662">
        <v>6.3632532659081337E-2</v>
      </c>
      <c r="J7" s="305">
        <v>438</v>
      </c>
      <c r="K7" s="662">
        <v>9.2288242730720602E-2</v>
      </c>
      <c r="L7" s="305">
        <v>1133</v>
      </c>
      <c r="M7" s="662">
        <v>0.23872734934681838</v>
      </c>
      <c r="N7" s="305">
        <v>713</v>
      </c>
      <c r="O7" s="662">
        <v>0.15023177412557945</v>
      </c>
      <c r="P7" s="651">
        <v>3024</v>
      </c>
    </row>
    <row r="8" spans="1:16" ht="15">
      <c r="A8" s="649">
        <v>425</v>
      </c>
      <c r="B8" s="340" t="s">
        <v>147</v>
      </c>
      <c r="C8" s="503">
        <v>8638</v>
      </c>
      <c r="D8" s="650">
        <v>432</v>
      </c>
      <c r="E8" s="662">
        <v>5.0011576753878212E-2</v>
      </c>
      <c r="F8" s="305">
        <v>520</v>
      </c>
      <c r="G8" s="662">
        <v>6.0199120166705256E-2</v>
      </c>
      <c r="H8" s="305">
        <v>643</v>
      </c>
      <c r="I8" s="662">
        <v>7.4438527436906696E-2</v>
      </c>
      <c r="J8" s="305">
        <v>995</v>
      </c>
      <c r="K8" s="662">
        <v>0.11518870108821487</v>
      </c>
      <c r="L8" s="305">
        <v>2195</v>
      </c>
      <c r="M8" s="662">
        <v>0.25410974762676547</v>
      </c>
      <c r="N8" s="305">
        <v>1159</v>
      </c>
      <c r="O8" s="662">
        <v>0.13417457744848343</v>
      </c>
      <c r="P8" s="651">
        <v>5944</v>
      </c>
    </row>
    <row r="9" spans="1:16" ht="15">
      <c r="A9" s="649">
        <v>579</v>
      </c>
      <c r="B9" s="340" t="s">
        <v>171</v>
      </c>
      <c r="C9" s="503">
        <v>42638</v>
      </c>
      <c r="D9" s="650">
        <v>2119</v>
      </c>
      <c r="E9" s="662">
        <v>4.9697452976218394E-2</v>
      </c>
      <c r="F9" s="305">
        <v>2294</v>
      </c>
      <c r="G9" s="662">
        <v>5.3801773066278903E-2</v>
      </c>
      <c r="H9" s="305">
        <v>2830</v>
      </c>
      <c r="I9" s="662">
        <v>6.6372719170692804E-2</v>
      </c>
      <c r="J9" s="305">
        <v>4480</v>
      </c>
      <c r="K9" s="662">
        <v>0.10507059430554905</v>
      </c>
      <c r="L9" s="305">
        <v>9972</v>
      </c>
      <c r="M9" s="662">
        <v>0.23387588536047657</v>
      </c>
      <c r="N9" s="305">
        <v>4738</v>
      </c>
      <c r="O9" s="662">
        <v>0.1111215347811811</v>
      </c>
      <c r="P9" s="651">
        <v>26433</v>
      </c>
    </row>
    <row r="10" spans="1:16" ht="15">
      <c r="A10" s="649">
        <v>585</v>
      </c>
      <c r="B10" s="340" t="s">
        <v>173</v>
      </c>
      <c r="C10" s="503">
        <v>15123</v>
      </c>
      <c r="D10" s="650">
        <v>474</v>
      </c>
      <c r="E10" s="662">
        <v>3.1342987502479665E-2</v>
      </c>
      <c r="F10" s="305">
        <v>574</v>
      </c>
      <c r="G10" s="662">
        <v>3.7955432123255965E-2</v>
      </c>
      <c r="H10" s="305">
        <v>794</v>
      </c>
      <c r="I10" s="662">
        <v>5.2502810288963829E-2</v>
      </c>
      <c r="J10" s="305">
        <v>1120</v>
      </c>
      <c r="K10" s="662">
        <v>7.4059379752694568E-2</v>
      </c>
      <c r="L10" s="305">
        <v>2819</v>
      </c>
      <c r="M10" s="662">
        <v>0.18640481385968394</v>
      </c>
      <c r="N10" s="305">
        <v>1520</v>
      </c>
      <c r="O10" s="662">
        <v>0.10050915823579977</v>
      </c>
      <c r="P10" s="651">
        <v>7301</v>
      </c>
    </row>
    <row r="11" spans="1:16" ht="15">
      <c r="A11" s="649">
        <v>591</v>
      </c>
      <c r="B11" s="340" t="s">
        <v>175</v>
      </c>
      <c r="C11" s="503">
        <v>19871</v>
      </c>
      <c r="D11" s="650">
        <v>942</v>
      </c>
      <c r="E11" s="662">
        <v>4.7405767198429871E-2</v>
      </c>
      <c r="F11" s="305">
        <v>985</v>
      </c>
      <c r="G11" s="662">
        <v>4.9569724724472852E-2</v>
      </c>
      <c r="H11" s="305">
        <v>1197</v>
      </c>
      <c r="I11" s="662">
        <v>6.0238538573801015E-2</v>
      </c>
      <c r="J11" s="305">
        <v>2006</v>
      </c>
      <c r="K11" s="662">
        <v>0.10095113481958633</v>
      </c>
      <c r="L11" s="305">
        <v>3875</v>
      </c>
      <c r="M11" s="662">
        <v>0.19500780031201248</v>
      </c>
      <c r="N11" s="305">
        <v>1461</v>
      </c>
      <c r="O11" s="662">
        <v>7.3524231291832318E-2</v>
      </c>
      <c r="P11" s="651">
        <v>10466</v>
      </c>
    </row>
    <row r="12" spans="1:16" ht="15">
      <c r="A12" s="649">
        <v>893</v>
      </c>
      <c r="B12" s="340" t="s">
        <v>265</v>
      </c>
      <c r="C12" s="503">
        <v>21065</v>
      </c>
      <c r="D12" s="650">
        <v>922</v>
      </c>
      <c r="E12" s="662">
        <v>4.3769285544742464E-2</v>
      </c>
      <c r="F12" s="305">
        <v>1212</v>
      </c>
      <c r="G12" s="662">
        <v>5.753619748397816E-2</v>
      </c>
      <c r="H12" s="305">
        <v>1345</v>
      </c>
      <c r="I12" s="662">
        <v>6.3849988131972471E-2</v>
      </c>
      <c r="J12" s="305">
        <v>1798</v>
      </c>
      <c r="K12" s="662">
        <v>8.5354854023261331E-2</v>
      </c>
      <c r="L12" s="305">
        <v>3197</v>
      </c>
      <c r="M12" s="662">
        <v>0.15176833610253976</v>
      </c>
      <c r="N12" s="305">
        <v>1303</v>
      </c>
      <c r="O12" s="662">
        <v>6.1856159506290052E-2</v>
      </c>
      <c r="P12" s="651">
        <v>9777</v>
      </c>
    </row>
    <row r="13" spans="1:16">
      <c r="A13" s="646">
        <v>2</v>
      </c>
      <c r="B13" s="184" t="s">
        <v>299</v>
      </c>
      <c r="C13" s="454">
        <v>273045</v>
      </c>
      <c r="D13" s="647">
        <v>23772</v>
      </c>
      <c r="E13" s="663">
        <v>8.7062572103499422E-2</v>
      </c>
      <c r="F13" s="647">
        <v>25486</v>
      </c>
      <c r="G13" s="663">
        <v>9.33399256532806E-2</v>
      </c>
      <c r="H13" s="65">
        <v>31069</v>
      </c>
      <c r="I13" s="663">
        <v>0.11378710468970316</v>
      </c>
      <c r="J13" s="65">
        <v>41998</v>
      </c>
      <c r="K13" s="663">
        <v>0.1850498997598643</v>
      </c>
      <c r="L13" s="65">
        <v>76980</v>
      </c>
      <c r="M13" s="663">
        <v>0.33918618228283137</v>
      </c>
      <c r="N13" s="65">
        <v>27650</v>
      </c>
      <c r="O13" s="663">
        <v>0.12183031878566236</v>
      </c>
      <c r="P13" s="648">
        <v>226955</v>
      </c>
    </row>
    <row r="14" spans="1:16" ht="15">
      <c r="A14" s="649">
        <v>120</v>
      </c>
      <c r="B14" s="340" t="s">
        <v>57</v>
      </c>
      <c r="C14" s="503">
        <v>31798</v>
      </c>
      <c r="D14" s="650">
        <v>2318</v>
      </c>
      <c r="E14" s="662">
        <v>7.2897666519906909E-2</v>
      </c>
      <c r="F14" s="305">
        <v>2762</v>
      </c>
      <c r="G14" s="662">
        <v>8.6860808855902888E-2</v>
      </c>
      <c r="H14" s="305">
        <v>3483</v>
      </c>
      <c r="I14" s="662">
        <v>0.10953519089250896</v>
      </c>
      <c r="J14" s="305">
        <v>4261</v>
      </c>
      <c r="K14" s="662">
        <v>0.1340021384992767</v>
      </c>
      <c r="L14" s="305">
        <v>7405</v>
      </c>
      <c r="M14" s="662">
        <v>0.23287628152714007</v>
      </c>
      <c r="N14" s="305">
        <v>2867</v>
      </c>
      <c r="O14" s="662">
        <v>9.0162903327253283E-2</v>
      </c>
      <c r="P14" s="651">
        <v>23096</v>
      </c>
    </row>
    <row r="15" spans="1:16" ht="15">
      <c r="A15" s="649">
        <v>154</v>
      </c>
      <c r="B15" s="340" t="s">
        <v>77</v>
      </c>
      <c r="C15" s="503">
        <v>99959</v>
      </c>
      <c r="D15" s="650">
        <v>7696</v>
      </c>
      <c r="E15" s="662">
        <v>7.6991566542282341E-2</v>
      </c>
      <c r="F15" s="305">
        <v>8181</v>
      </c>
      <c r="G15" s="662">
        <v>8.1843555857901734E-2</v>
      </c>
      <c r="H15" s="305">
        <v>9896</v>
      </c>
      <c r="I15" s="662">
        <v>9.9000590241999226E-2</v>
      </c>
      <c r="J15" s="305">
        <v>14100</v>
      </c>
      <c r="K15" s="662">
        <v>0.14105783371182185</v>
      </c>
      <c r="L15" s="305">
        <v>28013</v>
      </c>
      <c r="M15" s="662">
        <v>0.28024490040916777</v>
      </c>
      <c r="N15" s="305">
        <v>10604</v>
      </c>
      <c r="O15" s="662">
        <v>0.10608349423263538</v>
      </c>
      <c r="P15" s="651">
        <v>78490</v>
      </c>
    </row>
    <row r="16" spans="1:16" ht="15">
      <c r="A16" s="649">
        <v>250</v>
      </c>
      <c r="B16" s="340" t="s">
        <v>99</v>
      </c>
      <c r="C16" s="503">
        <v>56392</v>
      </c>
      <c r="D16" s="650">
        <v>5183</v>
      </c>
      <c r="E16" s="662">
        <v>9.1910200028372815E-2</v>
      </c>
      <c r="F16" s="305">
        <v>5828</v>
      </c>
      <c r="G16" s="662">
        <v>0.1033479926230671</v>
      </c>
      <c r="H16" s="305">
        <v>6680</v>
      </c>
      <c r="I16" s="662">
        <v>0.11845651865512839</v>
      </c>
      <c r="J16" s="305">
        <v>9196</v>
      </c>
      <c r="K16" s="662">
        <v>0.16307277628032346</v>
      </c>
      <c r="L16" s="305">
        <v>16004</v>
      </c>
      <c r="M16" s="662">
        <v>0.28379912044261596</v>
      </c>
      <c r="N16" s="305">
        <v>5482</v>
      </c>
      <c r="O16" s="662">
        <v>9.7212370549014049E-2</v>
      </c>
      <c r="P16" s="651">
        <v>48373</v>
      </c>
    </row>
    <row r="17" spans="1:16" ht="15">
      <c r="A17" s="649">
        <v>495</v>
      </c>
      <c r="B17" s="340" t="s">
        <v>161</v>
      </c>
      <c r="C17" s="503">
        <v>28653</v>
      </c>
      <c r="D17" s="650">
        <v>3256</v>
      </c>
      <c r="E17" s="662">
        <v>0.11363557044637559</v>
      </c>
      <c r="F17" s="305">
        <v>3053</v>
      </c>
      <c r="G17" s="662">
        <v>0.10655079747321397</v>
      </c>
      <c r="H17" s="305">
        <v>3650</v>
      </c>
      <c r="I17" s="662">
        <v>0.12738631207901441</v>
      </c>
      <c r="J17" s="305">
        <v>4789</v>
      </c>
      <c r="K17" s="662">
        <v>0.16713782151956166</v>
      </c>
      <c r="L17" s="305">
        <v>8221</v>
      </c>
      <c r="M17" s="662">
        <v>0.28691585523330893</v>
      </c>
      <c r="N17" s="305">
        <v>3038</v>
      </c>
      <c r="O17" s="662">
        <v>0.10602729208110843</v>
      </c>
      <c r="P17" s="651">
        <v>26007</v>
      </c>
    </row>
    <row r="18" spans="1:16" ht="15">
      <c r="A18" s="649">
        <v>790</v>
      </c>
      <c r="B18" s="340" t="s">
        <v>234</v>
      </c>
      <c r="C18" s="503">
        <v>29319</v>
      </c>
      <c r="D18" s="650">
        <v>2494</v>
      </c>
      <c r="E18" s="662">
        <v>8.5064292779426315E-2</v>
      </c>
      <c r="F18" s="305">
        <v>2843</v>
      </c>
      <c r="G18" s="662">
        <v>9.6967836556499196E-2</v>
      </c>
      <c r="H18" s="305">
        <v>3987</v>
      </c>
      <c r="I18" s="662">
        <v>0.13598690269108768</v>
      </c>
      <c r="J18" s="305">
        <v>4932</v>
      </c>
      <c r="K18" s="662">
        <v>0.16821856134247418</v>
      </c>
      <c r="L18" s="305">
        <v>9064</v>
      </c>
      <c r="M18" s="662">
        <v>0.30915106245097035</v>
      </c>
      <c r="N18" s="305">
        <v>2990</v>
      </c>
      <c r="O18" s="662">
        <v>0.10198165012449265</v>
      </c>
      <c r="P18" s="651">
        <v>26310</v>
      </c>
    </row>
    <row r="19" spans="1:16" ht="15">
      <c r="A19" s="649">
        <v>895</v>
      </c>
      <c r="B19" s="340" t="s">
        <v>267</v>
      </c>
      <c r="C19" s="503">
        <v>26924</v>
      </c>
      <c r="D19" s="650">
        <v>2825</v>
      </c>
      <c r="E19" s="662">
        <v>0.1049249740008914</v>
      </c>
      <c r="F19" s="305">
        <v>2819</v>
      </c>
      <c r="G19" s="662">
        <v>0.10470212449858862</v>
      </c>
      <c r="H19" s="305">
        <v>3373</v>
      </c>
      <c r="I19" s="662">
        <v>0.12527856187787847</v>
      </c>
      <c r="J19" s="305">
        <v>4720</v>
      </c>
      <c r="K19" s="662">
        <v>0.17530827514485217</v>
      </c>
      <c r="L19" s="305">
        <v>8273</v>
      </c>
      <c r="M19" s="662">
        <v>0.30727232209181399</v>
      </c>
      <c r="N19" s="305">
        <v>2669</v>
      </c>
      <c r="O19" s="662">
        <v>9.9130886941019167E-2</v>
      </c>
      <c r="P19" s="651">
        <v>24679</v>
      </c>
    </row>
    <row r="20" spans="1:16">
      <c r="A20" s="646">
        <v>3</v>
      </c>
      <c r="B20" s="184" t="s">
        <v>781</v>
      </c>
      <c r="C20" s="435">
        <v>550634</v>
      </c>
      <c r="D20" s="647">
        <v>43433</v>
      </c>
      <c r="E20" s="663">
        <v>7.887816589603984E-2</v>
      </c>
      <c r="F20" s="647">
        <v>44336</v>
      </c>
      <c r="G20" s="663">
        <v>8.0518093688366502E-2</v>
      </c>
      <c r="H20" s="65">
        <v>52522</v>
      </c>
      <c r="I20" s="663">
        <v>9.5384593032758605E-2</v>
      </c>
      <c r="J20" s="65">
        <v>80252</v>
      </c>
      <c r="K20" s="663">
        <v>0.19884930447839597</v>
      </c>
      <c r="L20" s="65">
        <v>138060</v>
      </c>
      <c r="M20" s="663">
        <v>0.3420866143683316</v>
      </c>
      <c r="N20" s="65">
        <v>44979</v>
      </c>
      <c r="O20" s="663">
        <v>0.11144946999618417</v>
      </c>
      <c r="P20" s="648">
        <v>403582</v>
      </c>
    </row>
    <row r="21" spans="1:16" ht="15">
      <c r="A21" s="649">
        <v>45</v>
      </c>
      <c r="B21" s="340" t="s">
        <v>32</v>
      </c>
      <c r="C21" s="503">
        <v>133811</v>
      </c>
      <c r="D21" s="650">
        <v>6259</v>
      </c>
      <c r="E21" s="662">
        <v>4.6774928817511267E-2</v>
      </c>
      <c r="F21" s="305">
        <v>6256</v>
      </c>
      <c r="G21" s="662">
        <v>4.6752509136020207E-2</v>
      </c>
      <c r="H21" s="305">
        <v>7156</v>
      </c>
      <c r="I21" s="662">
        <v>5.3478413583337693E-2</v>
      </c>
      <c r="J21" s="305">
        <v>13797</v>
      </c>
      <c r="K21" s="662">
        <v>0.10310811517737704</v>
      </c>
      <c r="L21" s="305">
        <v>24775</v>
      </c>
      <c r="M21" s="662">
        <v>0.185149202980323</v>
      </c>
      <c r="N21" s="305">
        <v>7862</v>
      </c>
      <c r="O21" s="662">
        <v>5.8754511960900077E-2</v>
      </c>
      <c r="P21" s="651">
        <v>66105</v>
      </c>
    </row>
    <row r="22" spans="1:16" ht="15">
      <c r="A22" s="649">
        <v>51</v>
      </c>
      <c r="B22" s="340" t="s">
        <v>35</v>
      </c>
      <c r="C22" s="503">
        <v>31953</v>
      </c>
      <c r="D22" s="650">
        <v>2661</v>
      </c>
      <c r="E22" s="662">
        <v>8.3278565392920847E-2</v>
      </c>
      <c r="F22" s="305">
        <v>2862</v>
      </c>
      <c r="G22" s="662">
        <v>8.9569054548868654E-2</v>
      </c>
      <c r="H22" s="305">
        <v>3311</v>
      </c>
      <c r="I22" s="662">
        <v>0.10362094326041374</v>
      </c>
      <c r="J22" s="305">
        <v>4624</v>
      </c>
      <c r="K22" s="662">
        <v>0.14471254655274934</v>
      </c>
      <c r="L22" s="305">
        <v>9083</v>
      </c>
      <c r="M22" s="662">
        <v>0.28426125872375052</v>
      </c>
      <c r="N22" s="305">
        <v>3603</v>
      </c>
      <c r="O22" s="662">
        <v>0.11275936531781053</v>
      </c>
      <c r="P22" s="651">
        <v>26144</v>
      </c>
    </row>
    <row r="23" spans="1:16" ht="15">
      <c r="A23" s="649">
        <v>147</v>
      </c>
      <c r="B23" s="340" t="s">
        <v>71</v>
      </c>
      <c r="C23" s="503">
        <v>53572</v>
      </c>
      <c r="D23" s="650">
        <v>3214</v>
      </c>
      <c r="E23" s="662">
        <v>5.9994026730381546E-2</v>
      </c>
      <c r="F23" s="305">
        <v>3061</v>
      </c>
      <c r="G23" s="662">
        <v>5.7138057194056596E-2</v>
      </c>
      <c r="H23" s="305">
        <v>3657</v>
      </c>
      <c r="I23" s="662">
        <v>6.8263271858433505E-2</v>
      </c>
      <c r="J23" s="305">
        <v>6653</v>
      </c>
      <c r="K23" s="662">
        <v>0.12418800866124095</v>
      </c>
      <c r="L23" s="305">
        <v>11040</v>
      </c>
      <c r="M23" s="662">
        <v>0.2060778018367804</v>
      </c>
      <c r="N23" s="305">
        <v>3398</v>
      </c>
      <c r="O23" s="662">
        <v>6.3428656760994545E-2</v>
      </c>
      <c r="P23" s="651">
        <v>31023</v>
      </c>
    </row>
    <row r="24" spans="1:16" ht="15">
      <c r="A24" s="649">
        <v>172</v>
      </c>
      <c r="B24" s="340" t="s">
        <v>79</v>
      </c>
      <c r="C24" s="503">
        <v>62678</v>
      </c>
      <c r="D24" s="650">
        <v>4418</v>
      </c>
      <c r="E24" s="662">
        <v>7.0487252305434123E-2</v>
      </c>
      <c r="F24" s="305">
        <v>4434</v>
      </c>
      <c r="G24" s="662">
        <v>7.0742525287979835E-2</v>
      </c>
      <c r="H24" s="305">
        <v>5142</v>
      </c>
      <c r="I24" s="662">
        <v>8.20383547656275E-2</v>
      </c>
      <c r="J24" s="305">
        <v>8530</v>
      </c>
      <c r="K24" s="662">
        <v>0.13609240881968154</v>
      </c>
      <c r="L24" s="305">
        <v>14435</v>
      </c>
      <c r="M24" s="662">
        <v>0.23030409394045759</v>
      </c>
      <c r="N24" s="305">
        <v>4863</v>
      </c>
      <c r="O24" s="662">
        <v>7.7587032132486675E-2</v>
      </c>
      <c r="P24" s="651">
        <v>41822</v>
      </c>
    </row>
    <row r="25" spans="1:16" ht="15">
      <c r="A25" s="649">
        <v>475</v>
      </c>
      <c r="B25" s="340" t="s">
        <v>153</v>
      </c>
      <c r="C25" s="503">
        <v>5483</v>
      </c>
      <c r="D25" s="650">
        <v>797</v>
      </c>
      <c r="E25" s="662">
        <v>0.14535838044865948</v>
      </c>
      <c r="F25" s="305">
        <v>790</v>
      </c>
      <c r="G25" s="662">
        <v>0.1440817070946562</v>
      </c>
      <c r="H25" s="305">
        <v>764</v>
      </c>
      <c r="I25" s="662">
        <v>0.13933977749407259</v>
      </c>
      <c r="J25" s="305">
        <v>930</v>
      </c>
      <c r="K25" s="662">
        <v>0.16961517417472186</v>
      </c>
      <c r="L25" s="305">
        <v>1213</v>
      </c>
      <c r="M25" s="662">
        <v>0.22122925405799745</v>
      </c>
      <c r="N25" s="305">
        <v>327</v>
      </c>
      <c r="O25" s="662">
        <v>5.9638883822724788E-2</v>
      </c>
      <c r="P25" s="651">
        <v>4821</v>
      </c>
    </row>
    <row r="26" spans="1:16" ht="15">
      <c r="A26" s="649">
        <v>480</v>
      </c>
      <c r="B26" s="340" t="s">
        <v>155</v>
      </c>
      <c r="C26" s="503">
        <v>15069</v>
      </c>
      <c r="D26" s="650">
        <v>2886</v>
      </c>
      <c r="E26" s="662">
        <v>0.19151901254230538</v>
      </c>
      <c r="F26" s="305">
        <v>2786</v>
      </c>
      <c r="G26" s="662">
        <v>0.18488287212157409</v>
      </c>
      <c r="H26" s="305">
        <v>2897</v>
      </c>
      <c r="I26" s="662">
        <v>0.19224898798858583</v>
      </c>
      <c r="J26" s="305">
        <v>4037</v>
      </c>
      <c r="K26" s="662">
        <v>0.26790098878492269</v>
      </c>
      <c r="L26" s="305">
        <v>6792</v>
      </c>
      <c r="M26" s="662">
        <v>0.45072665737607009</v>
      </c>
      <c r="N26" s="305">
        <v>1835</v>
      </c>
      <c r="O26" s="662">
        <v>0.1217731767204194</v>
      </c>
      <c r="P26" s="651">
        <v>21233</v>
      </c>
    </row>
    <row r="27" spans="1:16" ht="15">
      <c r="A27" s="649">
        <v>490</v>
      </c>
      <c r="B27" s="340" t="s">
        <v>159</v>
      </c>
      <c r="C27" s="503">
        <v>46213</v>
      </c>
      <c r="D27" s="650">
        <v>5728</v>
      </c>
      <c r="E27" s="662">
        <v>0.12394780689416399</v>
      </c>
      <c r="F27" s="305">
        <v>5827</v>
      </c>
      <c r="G27" s="662">
        <v>0.12609006123817973</v>
      </c>
      <c r="H27" s="305">
        <v>7105</v>
      </c>
      <c r="I27" s="662">
        <v>0.15374461731547401</v>
      </c>
      <c r="J27" s="305">
        <v>9493</v>
      </c>
      <c r="K27" s="662">
        <v>0.2054183887650661</v>
      </c>
      <c r="L27" s="305">
        <v>15878</v>
      </c>
      <c r="M27" s="662">
        <v>0.34358297448769826</v>
      </c>
      <c r="N27" s="305">
        <v>5265</v>
      </c>
      <c r="O27" s="662">
        <v>0.11392898102265596</v>
      </c>
      <c r="P27" s="651">
        <v>49296</v>
      </c>
    </row>
    <row r="28" spans="1:16" ht="15">
      <c r="A28" s="649">
        <v>659</v>
      </c>
      <c r="B28" s="340" t="s">
        <v>199</v>
      </c>
      <c r="C28" s="503">
        <v>21945</v>
      </c>
      <c r="D28" s="650">
        <v>2232</v>
      </c>
      <c r="E28" s="662">
        <v>0.10170881749829118</v>
      </c>
      <c r="F28" s="305">
        <v>2626</v>
      </c>
      <c r="G28" s="662">
        <v>0.11966279334700387</v>
      </c>
      <c r="H28" s="305">
        <v>2939</v>
      </c>
      <c r="I28" s="662">
        <v>0.13392572339940761</v>
      </c>
      <c r="J28" s="305">
        <v>4149</v>
      </c>
      <c r="K28" s="662">
        <v>0.18906356801093643</v>
      </c>
      <c r="L28" s="305">
        <v>6979</v>
      </c>
      <c r="M28" s="662">
        <v>0.31802232854864432</v>
      </c>
      <c r="N28" s="305">
        <v>2408</v>
      </c>
      <c r="O28" s="662">
        <v>0.10972886762360447</v>
      </c>
      <c r="P28" s="651">
        <v>21333</v>
      </c>
    </row>
    <row r="29" spans="1:16" ht="15">
      <c r="A29" s="649">
        <v>665</v>
      </c>
      <c r="B29" s="340" t="s">
        <v>207</v>
      </c>
      <c r="C29" s="503">
        <v>33667</v>
      </c>
      <c r="D29" s="650">
        <v>3012</v>
      </c>
      <c r="E29" s="662">
        <v>8.9464460747913394E-2</v>
      </c>
      <c r="F29" s="305">
        <v>3224</v>
      </c>
      <c r="G29" s="662">
        <v>9.5761428104672225E-2</v>
      </c>
      <c r="H29" s="305">
        <v>4566</v>
      </c>
      <c r="I29" s="662">
        <v>0.13562241958000415</v>
      </c>
      <c r="J29" s="305">
        <v>5371</v>
      </c>
      <c r="K29" s="662">
        <v>0.15953307392996108</v>
      </c>
      <c r="L29" s="305">
        <v>10759</v>
      </c>
      <c r="M29" s="662">
        <v>0.31957109335551132</v>
      </c>
      <c r="N29" s="305">
        <v>4044</v>
      </c>
      <c r="O29" s="662">
        <v>0.12011762259779606</v>
      </c>
      <c r="P29" s="651">
        <v>30976</v>
      </c>
    </row>
    <row r="30" spans="1:16" ht="15">
      <c r="A30" s="649">
        <v>837</v>
      </c>
      <c r="B30" s="340" t="s">
        <v>242</v>
      </c>
      <c r="C30" s="503">
        <v>136374</v>
      </c>
      <c r="D30" s="650">
        <v>11172</v>
      </c>
      <c r="E30" s="662">
        <v>8.192177394518016E-2</v>
      </c>
      <c r="F30" s="305">
        <v>11385</v>
      </c>
      <c r="G30" s="662">
        <v>8.3483655242201596E-2</v>
      </c>
      <c r="H30" s="305">
        <v>13785</v>
      </c>
      <c r="I30" s="662">
        <v>0.10108231774385147</v>
      </c>
      <c r="J30" s="305">
        <v>21121</v>
      </c>
      <c r="K30" s="662">
        <v>0.15487556279056125</v>
      </c>
      <c r="L30" s="305">
        <v>35121</v>
      </c>
      <c r="M30" s="662">
        <v>0.25753442738351884</v>
      </c>
      <c r="N30" s="305">
        <v>10604</v>
      </c>
      <c r="O30" s="662">
        <v>7.7756757153123024E-2</v>
      </c>
      <c r="P30" s="651">
        <v>103188</v>
      </c>
    </row>
    <row r="31" spans="1:16" ht="15">
      <c r="A31" s="649">
        <v>873</v>
      </c>
      <c r="B31" s="340" t="s">
        <v>841</v>
      </c>
      <c r="C31" s="503">
        <v>9869</v>
      </c>
      <c r="D31" s="650">
        <v>1054</v>
      </c>
      <c r="E31" s="662">
        <v>0.1067990677880231</v>
      </c>
      <c r="F31" s="305">
        <v>1085</v>
      </c>
      <c r="G31" s="662">
        <v>0.10994021684061202</v>
      </c>
      <c r="H31" s="305">
        <v>1200</v>
      </c>
      <c r="I31" s="662">
        <v>0.12159286655182897</v>
      </c>
      <c r="J31" s="305">
        <v>1547</v>
      </c>
      <c r="K31" s="662">
        <v>0.15675347046306617</v>
      </c>
      <c r="L31" s="305">
        <v>1985</v>
      </c>
      <c r="M31" s="662">
        <v>0.20113486675448375</v>
      </c>
      <c r="N31" s="305">
        <v>770</v>
      </c>
      <c r="O31" s="662">
        <v>7.8022089370756914E-2</v>
      </c>
      <c r="P31" s="651">
        <v>7641</v>
      </c>
    </row>
    <row r="32" spans="1:16">
      <c r="A32" s="646">
        <v>4</v>
      </c>
      <c r="B32" s="184" t="s">
        <v>318</v>
      </c>
      <c r="C32" s="435">
        <v>211845</v>
      </c>
      <c r="D32" s="647">
        <v>12303</v>
      </c>
      <c r="E32" s="663">
        <v>5.8075479713941794E-2</v>
      </c>
      <c r="F32" s="647">
        <v>13122</v>
      </c>
      <c r="G32" s="663">
        <v>6.1941513842667988E-2</v>
      </c>
      <c r="H32" s="65">
        <v>16094</v>
      </c>
      <c r="I32" s="663">
        <v>7.5970638910524205E-2</v>
      </c>
      <c r="J32" s="65">
        <v>26257</v>
      </c>
      <c r="K32" s="663">
        <v>0.18490454427019148</v>
      </c>
      <c r="L32" s="65">
        <v>52666</v>
      </c>
      <c r="M32" s="663">
        <v>0.37087948846151136</v>
      </c>
      <c r="N32" s="65">
        <v>21561</v>
      </c>
      <c r="O32" s="663">
        <v>0.15183482039111851</v>
      </c>
      <c r="P32" s="648">
        <v>142003</v>
      </c>
    </row>
    <row r="33" spans="1:16" ht="15">
      <c r="A33" s="649">
        <v>31</v>
      </c>
      <c r="B33" s="340" t="s">
        <v>16</v>
      </c>
      <c r="C33" s="503">
        <v>28357</v>
      </c>
      <c r="D33" s="650">
        <v>1541</v>
      </c>
      <c r="E33" s="662">
        <v>5.4342843036992633E-2</v>
      </c>
      <c r="F33" s="305">
        <v>1646</v>
      </c>
      <c r="G33" s="662">
        <v>5.8045632471700109E-2</v>
      </c>
      <c r="H33" s="305">
        <v>1969</v>
      </c>
      <c r="I33" s="662">
        <v>6.9436118066085975E-2</v>
      </c>
      <c r="J33" s="305">
        <v>3536</v>
      </c>
      <c r="K33" s="662">
        <v>0.12469584229643474</v>
      </c>
      <c r="L33" s="305">
        <v>6653</v>
      </c>
      <c r="M33" s="662">
        <v>0.2346157915153225</v>
      </c>
      <c r="N33" s="305">
        <v>2579</v>
      </c>
      <c r="O33" s="662">
        <v>9.094756144867229E-2</v>
      </c>
      <c r="P33" s="651">
        <v>17924</v>
      </c>
    </row>
    <row r="34" spans="1:16" ht="15">
      <c r="A34" s="649">
        <v>40</v>
      </c>
      <c r="B34" s="340" t="s">
        <v>24</v>
      </c>
      <c r="C34" s="503">
        <v>20011</v>
      </c>
      <c r="D34" s="650">
        <v>1375</v>
      </c>
      <c r="E34" s="662">
        <v>6.8712208285442999E-2</v>
      </c>
      <c r="F34" s="305">
        <v>1547</v>
      </c>
      <c r="G34" s="662">
        <v>7.7307480885512966E-2</v>
      </c>
      <c r="H34" s="305">
        <v>1861</v>
      </c>
      <c r="I34" s="662">
        <v>9.2998850632152311E-2</v>
      </c>
      <c r="J34" s="305">
        <v>3111</v>
      </c>
      <c r="K34" s="662">
        <v>0.15546449452800959</v>
      </c>
      <c r="L34" s="305">
        <v>5662</v>
      </c>
      <c r="M34" s="662">
        <v>0.28294438059067512</v>
      </c>
      <c r="N34" s="305">
        <v>1647</v>
      </c>
      <c r="O34" s="662">
        <v>8.2304732397181557E-2</v>
      </c>
      <c r="P34" s="651">
        <v>15203</v>
      </c>
    </row>
    <row r="35" spans="1:16" ht="15">
      <c r="A35" s="649">
        <v>190</v>
      </c>
      <c r="B35" s="340" t="s">
        <v>81</v>
      </c>
      <c r="C35" s="503">
        <v>10406</v>
      </c>
      <c r="D35" s="650">
        <v>452</v>
      </c>
      <c r="E35" s="662">
        <v>4.3436478954449353E-2</v>
      </c>
      <c r="F35" s="305">
        <v>483</v>
      </c>
      <c r="G35" s="662">
        <v>4.6415529502210263E-2</v>
      </c>
      <c r="H35" s="305">
        <v>618</v>
      </c>
      <c r="I35" s="662">
        <v>5.9388814145685184E-2</v>
      </c>
      <c r="J35" s="305">
        <v>1033</v>
      </c>
      <c r="K35" s="662">
        <v>9.926965212377474E-2</v>
      </c>
      <c r="L35" s="305">
        <v>2632</v>
      </c>
      <c r="M35" s="662">
        <v>0.25293100134537766</v>
      </c>
      <c r="N35" s="305">
        <v>1538</v>
      </c>
      <c r="O35" s="662">
        <v>0.14779934653084759</v>
      </c>
      <c r="P35" s="651">
        <v>6756</v>
      </c>
    </row>
    <row r="36" spans="1:16" ht="15">
      <c r="A36" s="649">
        <v>604</v>
      </c>
      <c r="B36" s="340" t="s">
        <v>177</v>
      </c>
      <c r="C36" s="503">
        <v>31036</v>
      </c>
      <c r="D36" s="650">
        <v>2379</v>
      </c>
      <c r="E36" s="662">
        <v>7.6652919190617341E-2</v>
      </c>
      <c r="F36" s="305">
        <v>2398</v>
      </c>
      <c r="G36" s="662">
        <v>7.7265111483438592E-2</v>
      </c>
      <c r="H36" s="305">
        <v>2872</v>
      </c>
      <c r="I36" s="662">
        <v>9.2537698156978987E-2</v>
      </c>
      <c r="J36" s="305">
        <v>4214</v>
      </c>
      <c r="K36" s="662">
        <v>0.13577780641835288</v>
      </c>
      <c r="L36" s="305">
        <v>8122</v>
      </c>
      <c r="M36" s="662">
        <v>0.26169609485758472</v>
      </c>
      <c r="N36" s="305">
        <v>2655</v>
      </c>
      <c r="O36" s="662">
        <v>8.5545817760020626E-2</v>
      </c>
      <c r="P36" s="651">
        <v>22640</v>
      </c>
    </row>
    <row r="37" spans="1:16" ht="15">
      <c r="A37" s="649">
        <v>670</v>
      </c>
      <c r="B37" s="340" t="s">
        <v>211</v>
      </c>
      <c r="C37" s="503">
        <v>22618</v>
      </c>
      <c r="D37" s="650">
        <v>981</v>
      </c>
      <c r="E37" s="662">
        <v>4.3372535148996375E-2</v>
      </c>
      <c r="F37" s="305">
        <v>1212</v>
      </c>
      <c r="G37" s="662">
        <v>5.3585639755946594E-2</v>
      </c>
      <c r="H37" s="305">
        <v>1495</v>
      </c>
      <c r="I37" s="662">
        <v>6.6097798213812009E-2</v>
      </c>
      <c r="J37" s="305">
        <v>2362</v>
      </c>
      <c r="K37" s="662">
        <v>0.10443009992041737</v>
      </c>
      <c r="L37" s="305">
        <v>5388</v>
      </c>
      <c r="M37" s="662">
        <v>0.23821734901405961</v>
      </c>
      <c r="N37" s="305">
        <v>2671</v>
      </c>
      <c r="O37" s="662">
        <v>0.11809178530374038</v>
      </c>
      <c r="P37" s="651">
        <v>14109</v>
      </c>
    </row>
    <row r="38" spans="1:16" ht="15">
      <c r="A38" s="649">
        <v>690</v>
      </c>
      <c r="B38" s="340" t="s">
        <v>221</v>
      </c>
      <c r="C38" s="503">
        <v>12907</v>
      </c>
      <c r="D38" s="650">
        <v>342</v>
      </c>
      <c r="E38" s="662">
        <v>2.6497249554505307E-2</v>
      </c>
      <c r="F38" s="305">
        <v>426</v>
      </c>
      <c r="G38" s="662">
        <v>3.3005345936313629E-2</v>
      </c>
      <c r="H38" s="305">
        <v>610</v>
      </c>
      <c r="I38" s="662">
        <v>4.7261176105988997E-2</v>
      </c>
      <c r="J38" s="305">
        <v>945</v>
      </c>
      <c r="K38" s="662">
        <v>7.3216084295343611E-2</v>
      </c>
      <c r="L38" s="305">
        <v>2499</v>
      </c>
      <c r="M38" s="662">
        <v>0.19361586735879754</v>
      </c>
      <c r="N38" s="305">
        <v>1464</v>
      </c>
      <c r="O38" s="662">
        <v>0.11342682265437359</v>
      </c>
      <c r="P38" s="651">
        <v>6286</v>
      </c>
    </row>
    <row r="39" spans="1:16" ht="15">
      <c r="A39" s="649">
        <v>736</v>
      </c>
      <c r="B39" s="340" t="s">
        <v>225</v>
      </c>
      <c r="C39" s="503">
        <v>41241</v>
      </c>
      <c r="D39" s="650">
        <v>2846</v>
      </c>
      <c r="E39" s="662">
        <v>6.900899590213623E-2</v>
      </c>
      <c r="F39" s="305">
        <v>2792</v>
      </c>
      <c r="G39" s="662">
        <v>6.7699619310879949E-2</v>
      </c>
      <c r="H39" s="305">
        <v>3159</v>
      </c>
      <c r="I39" s="662">
        <v>7.6598530588492031E-2</v>
      </c>
      <c r="J39" s="305">
        <v>5227</v>
      </c>
      <c r="K39" s="662">
        <v>0.12674280449067676</v>
      </c>
      <c r="L39" s="305">
        <v>9518</v>
      </c>
      <c r="M39" s="662">
        <v>0.23078974806624475</v>
      </c>
      <c r="N39" s="305">
        <v>3172</v>
      </c>
      <c r="O39" s="662">
        <v>7.6913750878979656E-2</v>
      </c>
      <c r="P39" s="651">
        <v>26714</v>
      </c>
    </row>
    <row r="40" spans="1:16" ht="15">
      <c r="A40" s="649">
        <v>858</v>
      </c>
      <c r="B40" s="340" t="s">
        <v>253</v>
      </c>
      <c r="C40" s="503">
        <v>12608</v>
      </c>
      <c r="D40" s="650">
        <v>964</v>
      </c>
      <c r="E40" s="662">
        <v>7.6459390862944163E-2</v>
      </c>
      <c r="F40" s="305">
        <v>1002</v>
      </c>
      <c r="G40" s="662">
        <v>7.9473350253807112E-2</v>
      </c>
      <c r="H40" s="305">
        <v>1250</v>
      </c>
      <c r="I40" s="662">
        <v>9.9143401015228422E-2</v>
      </c>
      <c r="J40" s="305">
        <v>2172</v>
      </c>
      <c r="K40" s="662">
        <v>0.17227157360406092</v>
      </c>
      <c r="L40" s="305">
        <v>4261</v>
      </c>
      <c r="M40" s="662">
        <v>0.33796002538071068</v>
      </c>
      <c r="N40" s="305">
        <v>1704</v>
      </c>
      <c r="O40" s="662">
        <v>0.13515228426395939</v>
      </c>
      <c r="P40" s="651">
        <v>11353</v>
      </c>
    </row>
    <row r="41" spans="1:16" ht="15">
      <c r="A41" s="649">
        <v>885</v>
      </c>
      <c r="B41" s="340" t="s">
        <v>259</v>
      </c>
      <c r="C41" s="503">
        <v>8044</v>
      </c>
      <c r="D41" s="650">
        <v>399</v>
      </c>
      <c r="E41" s="662">
        <v>4.9602187966185977E-2</v>
      </c>
      <c r="F41" s="305">
        <v>504</v>
      </c>
      <c r="G41" s="662">
        <v>6.2655395325708602E-2</v>
      </c>
      <c r="H41" s="305">
        <v>546</v>
      </c>
      <c r="I41" s="662">
        <v>6.7876678269517654E-2</v>
      </c>
      <c r="J41" s="305">
        <v>1015</v>
      </c>
      <c r="K41" s="662">
        <v>0.12618100447538538</v>
      </c>
      <c r="L41" s="305">
        <v>2160</v>
      </c>
      <c r="M41" s="662">
        <v>0.26852312282446544</v>
      </c>
      <c r="N41" s="305">
        <v>935</v>
      </c>
      <c r="O41" s="662">
        <v>0.11623570363003481</v>
      </c>
      <c r="P41" s="651">
        <v>5559</v>
      </c>
    </row>
    <row r="42" spans="1:16" ht="15">
      <c r="A42" s="649">
        <v>890</v>
      </c>
      <c r="B42" s="340" t="s">
        <v>263</v>
      </c>
      <c r="C42" s="503">
        <v>24617</v>
      </c>
      <c r="D42" s="650">
        <v>1024</v>
      </c>
      <c r="E42" s="662">
        <v>4.1597270179144497E-2</v>
      </c>
      <c r="F42" s="305">
        <v>1112</v>
      </c>
      <c r="G42" s="662">
        <v>4.5172035585164722E-2</v>
      </c>
      <c r="H42" s="305">
        <v>1714</v>
      </c>
      <c r="I42" s="662">
        <v>6.9626680749075839E-2</v>
      </c>
      <c r="J42" s="305">
        <v>2642</v>
      </c>
      <c r="K42" s="662">
        <v>0.10732420684892553</v>
      </c>
      <c r="L42" s="305">
        <v>5771</v>
      </c>
      <c r="M42" s="662">
        <v>0.2344314904334403</v>
      </c>
      <c r="N42" s="305">
        <v>3196</v>
      </c>
      <c r="O42" s="662">
        <v>0.12982897997318926</v>
      </c>
      <c r="P42" s="651">
        <v>15459</v>
      </c>
    </row>
    <row r="43" spans="1:16">
      <c r="A43" s="646">
        <v>5</v>
      </c>
      <c r="B43" s="184" t="s">
        <v>329</v>
      </c>
      <c r="C43" s="435">
        <v>222495</v>
      </c>
      <c r="D43" s="647">
        <v>12443</v>
      </c>
      <c r="E43" s="663">
        <v>5.592485224387065E-2</v>
      </c>
      <c r="F43" s="647">
        <v>14171</v>
      </c>
      <c r="G43" s="663">
        <v>6.3691318906042835E-2</v>
      </c>
      <c r="H43" s="65">
        <v>16717</v>
      </c>
      <c r="I43" s="663">
        <v>7.5134272680284955E-2</v>
      </c>
      <c r="J43" s="65">
        <v>26236</v>
      </c>
      <c r="K43" s="663">
        <v>0.17254963860334496</v>
      </c>
      <c r="L43" s="65">
        <v>55809</v>
      </c>
      <c r="M43" s="663">
        <v>0.36704614959651166</v>
      </c>
      <c r="N43" s="65">
        <v>26673</v>
      </c>
      <c r="O43" s="663">
        <v>0.17542371209281218</v>
      </c>
      <c r="P43" s="648">
        <v>152049</v>
      </c>
    </row>
    <row r="44" spans="1:16" ht="15">
      <c r="A44" s="649">
        <v>4</v>
      </c>
      <c r="B44" s="340" t="s">
        <v>10</v>
      </c>
      <c r="C44" s="503">
        <v>2864</v>
      </c>
      <c r="D44" s="650">
        <v>87</v>
      </c>
      <c r="E44" s="662">
        <v>3.0377094972067038E-2</v>
      </c>
      <c r="F44" s="305">
        <v>119</v>
      </c>
      <c r="G44" s="662">
        <v>4.155027932960894E-2</v>
      </c>
      <c r="H44" s="305">
        <v>136</v>
      </c>
      <c r="I44" s="662">
        <v>4.7486033519553071E-2</v>
      </c>
      <c r="J44" s="305">
        <v>195</v>
      </c>
      <c r="K44" s="662">
        <v>6.8086592178770944E-2</v>
      </c>
      <c r="L44" s="305">
        <v>602</v>
      </c>
      <c r="M44" s="662">
        <v>0.21019553072625699</v>
      </c>
      <c r="N44" s="305">
        <v>291</v>
      </c>
      <c r="O44" s="662">
        <v>0.10160614525139665</v>
      </c>
      <c r="P44" s="651">
        <v>1430</v>
      </c>
    </row>
    <row r="45" spans="1:16" ht="15">
      <c r="A45" s="649">
        <v>42</v>
      </c>
      <c r="B45" s="340" t="s">
        <v>842</v>
      </c>
      <c r="C45" s="503">
        <v>28279</v>
      </c>
      <c r="D45" s="650">
        <v>1303</v>
      </c>
      <c r="E45" s="662">
        <v>4.6076593938965307E-2</v>
      </c>
      <c r="F45" s="305">
        <v>1474</v>
      </c>
      <c r="G45" s="662">
        <v>5.2123483857279253E-2</v>
      </c>
      <c r="H45" s="305">
        <v>1933</v>
      </c>
      <c r="I45" s="662">
        <v>6.8354609427490359E-2</v>
      </c>
      <c r="J45" s="305">
        <v>3346</v>
      </c>
      <c r="K45" s="662">
        <v>0.11832101559461085</v>
      </c>
      <c r="L45" s="305">
        <v>7459</v>
      </c>
      <c r="M45" s="662">
        <v>0.26376463099826725</v>
      </c>
      <c r="N45" s="305">
        <v>3024</v>
      </c>
      <c r="O45" s="662">
        <v>0.10693447434492026</v>
      </c>
      <c r="P45" s="651">
        <v>18539</v>
      </c>
    </row>
    <row r="46" spans="1:16" ht="15">
      <c r="A46" s="649">
        <v>44</v>
      </c>
      <c r="B46" s="340" t="s">
        <v>30</v>
      </c>
      <c r="C46" s="503">
        <v>7508</v>
      </c>
      <c r="D46" s="650">
        <v>483</v>
      </c>
      <c r="E46" s="662">
        <v>6.4331379861481089E-2</v>
      </c>
      <c r="F46" s="305">
        <v>470</v>
      </c>
      <c r="G46" s="662">
        <v>6.2599893446989879E-2</v>
      </c>
      <c r="H46" s="305">
        <v>578</v>
      </c>
      <c r="I46" s="662">
        <v>7.6984549813532227E-2</v>
      </c>
      <c r="J46" s="305">
        <v>1078</v>
      </c>
      <c r="K46" s="662">
        <v>0.1435801811401172</v>
      </c>
      <c r="L46" s="305">
        <v>2219</v>
      </c>
      <c r="M46" s="662">
        <v>0.29555141182738415</v>
      </c>
      <c r="N46" s="305">
        <v>958</v>
      </c>
      <c r="O46" s="662">
        <v>0.12759722962173681</v>
      </c>
      <c r="P46" s="651">
        <v>5786</v>
      </c>
    </row>
    <row r="47" spans="1:16" ht="15">
      <c r="A47" s="649">
        <v>59</v>
      </c>
      <c r="B47" s="340" t="s">
        <v>39</v>
      </c>
      <c r="C47" s="503">
        <v>5314</v>
      </c>
      <c r="D47" s="650">
        <v>112</v>
      </c>
      <c r="E47" s="662">
        <v>2.1076401957094468E-2</v>
      </c>
      <c r="F47" s="305">
        <v>149</v>
      </c>
      <c r="G47" s="662">
        <v>2.803914188934889E-2</v>
      </c>
      <c r="H47" s="305">
        <v>205</v>
      </c>
      <c r="I47" s="662">
        <v>3.8577342867896124E-2</v>
      </c>
      <c r="J47" s="305">
        <v>311</v>
      </c>
      <c r="K47" s="662">
        <v>5.8524651863003388E-2</v>
      </c>
      <c r="L47" s="305">
        <v>1006</v>
      </c>
      <c r="M47" s="662">
        <v>0.18931125329318779</v>
      </c>
      <c r="N47" s="305">
        <v>822</v>
      </c>
      <c r="O47" s="662">
        <v>0.1546857357922469</v>
      </c>
      <c r="P47" s="651">
        <v>2605</v>
      </c>
    </row>
    <row r="48" spans="1:16" ht="15">
      <c r="A48" s="649">
        <v>113</v>
      </c>
      <c r="B48" s="340" t="s">
        <v>55</v>
      </c>
      <c r="C48" s="503">
        <v>10089</v>
      </c>
      <c r="D48" s="650">
        <v>501</v>
      </c>
      <c r="E48" s="662">
        <v>4.9658043413618791E-2</v>
      </c>
      <c r="F48" s="305">
        <v>575</v>
      </c>
      <c r="G48" s="662">
        <v>5.6992764396867873E-2</v>
      </c>
      <c r="H48" s="305">
        <v>704</v>
      </c>
      <c r="I48" s="662">
        <v>6.9778967191991281E-2</v>
      </c>
      <c r="J48" s="305">
        <v>1160</v>
      </c>
      <c r="K48" s="662">
        <v>0.11497670730498563</v>
      </c>
      <c r="L48" s="305">
        <v>2385</v>
      </c>
      <c r="M48" s="662">
        <v>0.23639607493309545</v>
      </c>
      <c r="N48" s="305">
        <v>994</v>
      </c>
      <c r="O48" s="662">
        <v>9.8523144018237682E-2</v>
      </c>
      <c r="P48" s="651">
        <v>6319</v>
      </c>
    </row>
    <row r="49" spans="1:16" ht="15">
      <c r="A49" s="649">
        <v>125</v>
      </c>
      <c r="B49" s="340" t="s">
        <v>59</v>
      </c>
      <c r="C49" s="503">
        <v>8940</v>
      </c>
      <c r="D49" s="650">
        <v>552</v>
      </c>
      <c r="E49" s="662">
        <v>6.174496644295302E-2</v>
      </c>
      <c r="F49" s="305">
        <v>632</v>
      </c>
      <c r="G49" s="662">
        <v>7.0693512304250555E-2</v>
      </c>
      <c r="H49" s="305">
        <v>754</v>
      </c>
      <c r="I49" s="662">
        <v>8.4340044742729312E-2</v>
      </c>
      <c r="J49" s="305">
        <v>1316</v>
      </c>
      <c r="K49" s="662">
        <v>0.14720357941834453</v>
      </c>
      <c r="L49" s="305">
        <v>2774</v>
      </c>
      <c r="M49" s="662">
        <v>0.31029082774049216</v>
      </c>
      <c r="N49" s="305">
        <v>966</v>
      </c>
      <c r="O49" s="662">
        <v>0.10805369127516778</v>
      </c>
      <c r="P49" s="651">
        <v>6994</v>
      </c>
    </row>
    <row r="50" spans="1:16" ht="15">
      <c r="A50" s="649">
        <v>138</v>
      </c>
      <c r="B50" s="340" t="s">
        <v>65</v>
      </c>
      <c r="C50" s="503">
        <v>16287</v>
      </c>
      <c r="D50" s="650">
        <v>844</v>
      </c>
      <c r="E50" s="662">
        <v>5.1820470313747161E-2</v>
      </c>
      <c r="F50" s="305">
        <v>955</v>
      </c>
      <c r="G50" s="662">
        <v>5.8635721741266043E-2</v>
      </c>
      <c r="H50" s="305">
        <v>1167</v>
      </c>
      <c r="I50" s="662">
        <v>7.1652237981212008E-2</v>
      </c>
      <c r="J50" s="305">
        <v>1862</v>
      </c>
      <c r="K50" s="662">
        <v>0.11432430773009149</v>
      </c>
      <c r="L50" s="305">
        <v>4096</v>
      </c>
      <c r="M50" s="662">
        <v>0.25148891754159758</v>
      </c>
      <c r="N50" s="305">
        <v>2370</v>
      </c>
      <c r="O50" s="662">
        <v>0.14551482777675448</v>
      </c>
      <c r="P50" s="651">
        <v>11294</v>
      </c>
    </row>
    <row r="51" spans="1:16" ht="15">
      <c r="A51" s="649">
        <v>234</v>
      </c>
      <c r="B51" s="340" t="s">
        <v>92</v>
      </c>
      <c r="C51" s="503">
        <v>24621</v>
      </c>
      <c r="D51" s="650">
        <v>2331</v>
      </c>
      <c r="E51" s="662">
        <v>9.4675277202388206E-2</v>
      </c>
      <c r="F51" s="305">
        <v>2578</v>
      </c>
      <c r="G51" s="662">
        <v>0.1047073636326713</v>
      </c>
      <c r="H51" s="305">
        <v>2917</v>
      </c>
      <c r="I51" s="662">
        <v>0.11847609764022582</v>
      </c>
      <c r="J51" s="305">
        <v>3931</v>
      </c>
      <c r="K51" s="662">
        <v>0.15966045245928273</v>
      </c>
      <c r="L51" s="305">
        <v>6651</v>
      </c>
      <c r="M51" s="662">
        <v>0.27013525039600339</v>
      </c>
      <c r="N51" s="305">
        <v>2776</v>
      </c>
      <c r="O51" s="662">
        <v>0.112749279070712</v>
      </c>
      <c r="P51" s="651">
        <v>21184</v>
      </c>
    </row>
    <row r="52" spans="1:16" ht="15">
      <c r="A52" s="649">
        <v>240</v>
      </c>
      <c r="B52" s="340" t="s">
        <v>97</v>
      </c>
      <c r="C52" s="503">
        <v>12708</v>
      </c>
      <c r="D52" s="650">
        <v>319</v>
      </c>
      <c r="E52" s="662">
        <v>2.5102297765187284E-2</v>
      </c>
      <c r="F52" s="305">
        <v>407</v>
      </c>
      <c r="G52" s="662">
        <v>3.2027069562480324E-2</v>
      </c>
      <c r="H52" s="305">
        <v>598</v>
      </c>
      <c r="I52" s="662">
        <v>4.7056971986150456E-2</v>
      </c>
      <c r="J52" s="305">
        <v>858</v>
      </c>
      <c r="K52" s="662">
        <v>6.751652502360718E-2</v>
      </c>
      <c r="L52" s="305">
        <v>2553</v>
      </c>
      <c r="M52" s="662">
        <v>0.20089707271010387</v>
      </c>
      <c r="N52" s="305">
        <v>1946</v>
      </c>
      <c r="O52" s="662">
        <v>0.15313188542650299</v>
      </c>
      <c r="P52" s="651">
        <v>6681</v>
      </c>
    </row>
    <row r="53" spans="1:16" ht="15">
      <c r="A53" s="649">
        <v>284</v>
      </c>
      <c r="B53" s="340" t="s">
        <v>108</v>
      </c>
      <c r="C53" s="503">
        <v>21679</v>
      </c>
      <c r="D53" s="650">
        <v>1892</v>
      </c>
      <c r="E53" s="662">
        <v>8.7273398219475065E-2</v>
      </c>
      <c r="F53" s="305">
        <v>2276</v>
      </c>
      <c r="G53" s="662">
        <v>0.10498639236127127</v>
      </c>
      <c r="H53" s="305">
        <v>2205</v>
      </c>
      <c r="I53" s="662">
        <v>0.10171133354859542</v>
      </c>
      <c r="J53" s="305">
        <v>3327</v>
      </c>
      <c r="K53" s="662">
        <v>0.15346648830665621</v>
      </c>
      <c r="L53" s="305">
        <v>6235</v>
      </c>
      <c r="M53" s="662">
        <v>0.28760551685963376</v>
      </c>
      <c r="N53" s="305">
        <v>2776</v>
      </c>
      <c r="O53" s="662">
        <v>0.12805018681673508</v>
      </c>
      <c r="P53" s="651">
        <v>18711</v>
      </c>
    </row>
    <row r="54" spans="1:16" ht="15">
      <c r="A54" s="649">
        <v>306</v>
      </c>
      <c r="B54" s="340" t="s">
        <v>110</v>
      </c>
      <c r="C54" s="503">
        <v>6022</v>
      </c>
      <c r="D54" s="650">
        <v>327</v>
      </c>
      <c r="E54" s="662">
        <v>5.4300896712055798E-2</v>
      </c>
      <c r="F54" s="305">
        <v>394</v>
      </c>
      <c r="G54" s="662">
        <v>6.5426768515443379E-2</v>
      </c>
      <c r="H54" s="305">
        <v>458</v>
      </c>
      <c r="I54" s="662">
        <v>7.6054466954500161E-2</v>
      </c>
      <c r="J54" s="305">
        <v>649</v>
      </c>
      <c r="K54" s="662">
        <v>0.10777150448356028</v>
      </c>
      <c r="L54" s="305">
        <v>1425</v>
      </c>
      <c r="M54" s="662">
        <v>0.23663234805712388</v>
      </c>
      <c r="N54" s="305">
        <v>698</v>
      </c>
      <c r="O54" s="662">
        <v>0.11590833610096314</v>
      </c>
      <c r="P54" s="651">
        <v>3951</v>
      </c>
    </row>
    <row r="55" spans="1:16" ht="15">
      <c r="A55" s="649">
        <v>347</v>
      </c>
      <c r="B55" s="340" t="s">
        <v>124</v>
      </c>
      <c r="C55" s="503">
        <v>5650</v>
      </c>
      <c r="D55" s="650">
        <v>151</v>
      </c>
      <c r="E55" s="662">
        <v>2.672566371681416E-2</v>
      </c>
      <c r="F55" s="305">
        <v>179</v>
      </c>
      <c r="G55" s="662">
        <v>3.1681415929203538E-2</v>
      </c>
      <c r="H55" s="305">
        <v>265</v>
      </c>
      <c r="I55" s="662">
        <v>4.6902654867256637E-2</v>
      </c>
      <c r="J55" s="305">
        <v>423</v>
      </c>
      <c r="K55" s="662">
        <v>7.4867256637168145E-2</v>
      </c>
      <c r="L55" s="305">
        <v>1339</v>
      </c>
      <c r="M55" s="662">
        <v>0.23699115044247787</v>
      </c>
      <c r="N55" s="305">
        <v>864</v>
      </c>
      <c r="O55" s="662">
        <v>0.15292035398230089</v>
      </c>
      <c r="P55" s="651">
        <v>3221</v>
      </c>
    </row>
    <row r="56" spans="1:16" ht="15">
      <c r="A56" s="649">
        <v>411</v>
      </c>
      <c r="B56" s="340" t="s">
        <v>145</v>
      </c>
      <c r="C56" s="503">
        <v>10567</v>
      </c>
      <c r="D56" s="650">
        <v>451</v>
      </c>
      <c r="E56" s="662">
        <v>4.2680041639065011E-2</v>
      </c>
      <c r="F56" s="305">
        <v>572</v>
      </c>
      <c r="G56" s="662">
        <v>5.4130784517838551E-2</v>
      </c>
      <c r="H56" s="305">
        <v>819</v>
      </c>
      <c r="I56" s="662">
        <v>7.7505441468723388E-2</v>
      </c>
      <c r="J56" s="305">
        <v>1148</v>
      </c>
      <c r="K56" s="662">
        <v>0.1086401059903473</v>
      </c>
      <c r="L56" s="305">
        <v>2936</v>
      </c>
      <c r="M56" s="662">
        <v>0.27784612472792658</v>
      </c>
      <c r="N56" s="305">
        <v>1539</v>
      </c>
      <c r="O56" s="662">
        <v>0.14564209330935932</v>
      </c>
      <c r="P56" s="651">
        <v>7465</v>
      </c>
    </row>
    <row r="57" spans="1:16" ht="15">
      <c r="A57" s="649">
        <v>501</v>
      </c>
      <c r="B57" s="340" t="s">
        <v>163</v>
      </c>
      <c r="C57" s="503">
        <v>3325</v>
      </c>
      <c r="D57" s="650">
        <v>107</v>
      </c>
      <c r="E57" s="662">
        <v>3.2180451127819545E-2</v>
      </c>
      <c r="F57" s="305">
        <v>135</v>
      </c>
      <c r="G57" s="662">
        <v>4.06015037593985E-2</v>
      </c>
      <c r="H57" s="305">
        <v>184</v>
      </c>
      <c r="I57" s="662">
        <v>5.5338345864661652E-2</v>
      </c>
      <c r="J57" s="305">
        <v>261</v>
      </c>
      <c r="K57" s="662">
        <v>7.8496240601503758E-2</v>
      </c>
      <c r="L57" s="305">
        <v>719</v>
      </c>
      <c r="M57" s="662">
        <v>0.2162406015037594</v>
      </c>
      <c r="N57" s="305">
        <v>440</v>
      </c>
      <c r="O57" s="662">
        <v>0.13233082706766916</v>
      </c>
      <c r="P57" s="651">
        <v>1846</v>
      </c>
    </row>
    <row r="58" spans="1:16" ht="15">
      <c r="A58" s="649">
        <v>543</v>
      </c>
      <c r="B58" s="340" t="s">
        <v>167</v>
      </c>
      <c r="C58" s="503">
        <v>8677</v>
      </c>
      <c r="D58" s="650">
        <v>601</v>
      </c>
      <c r="E58" s="662">
        <v>6.9263570358418805E-2</v>
      </c>
      <c r="F58" s="305">
        <v>694</v>
      </c>
      <c r="G58" s="662">
        <v>7.998156044715915E-2</v>
      </c>
      <c r="H58" s="305">
        <v>752</v>
      </c>
      <c r="I58" s="662">
        <v>8.6665898351964962E-2</v>
      </c>
      <c r="J58" s="305">
        <v>1238</v>
      </c>
      <c r="K58" s="662">
        <v>0.14267604010602744</v>
      </c>
      <c r="L58" s="305">
        <v>2373</v>
      </c>
      <c r="M58" s="662">
        <v>0.27348161807076177</v>
      </c>
      <c r="N58" s="305">
        <v>1034</v>
      </c>
      <c r="O58" s="662">
        <v>0.11916561023395182</v>
      </c>
      <c r="P58" s="651">
        <v>6692</v>
      </c>
    </row>
    <row r="59" spans="1:16" ht="15">
      <c r="A59" s="649">
        <v>628</v>
      </c>
      <c r="B59" s="340" t="s">
        <v>183</v>
      </c>
      <c r="C59" s="503">
        <v>9717</v>
      </c>
      <c r="D59" s="650">
        <v>675</v>
      </c>
      <c r="E59" s="662">
        <v>6.9465884532263045E-2</v>
      </c>
      <c r="F59" s="305">
        <v>741</v>
      </c>
      <c r="G59" s="662">
        <v>7.6258104353195424E-2</v>
      </c>
      <c r="H59" s="305">
        <v>865</v>
      </c>
      <c r="I59" s="662">
        <v>8.9019244622825969E-2</v>
      </c>
      <c r="J59" s="305">
        <v>1287</v>
      </c>
      <c r="K59" s="662">
        <v>0.13244828650818155</v>
      </c>
      <c r="L59" s="305">
        <v>2659</v>
      </c>
      <c r="M59" s="662">
        <v>0.27364412884635175</v>
      </c>
      <c r="N59" s="305">
        <v>1076</v>
      </c>
      <c r="O59" s="662">
        <v>0.11073376556550375</v>
      </c>
      <c r="P59" s="651">
        <v>7303</v>
      </c>
    </row>
    <row r="60" spans="1:16" ht="15">
      <c r="A60" s="649">
        <v>656</v>
      </c>
      <c r="B60" s="340" t="s">
        <v>195</v>
      </c>
      <c r="C60" s="503">
        <v>16778</v>
      </c>
      <c r="D60" s="650">
        <v>620</v>
      </c>
      <c r="E60" s="662">
        <v>3.6953152938371675E-2</v>
      </c>
      <c r="F60" s="305">
        <v>627</v>
      </c>
      <c r="G60" s="662">
        <v>3.737036595541781E-2</v>
      </c>
      <c r="H60" s="305">
        <v>728</v>
      </c>
      <c r="I60" s="662">
        <v>4.3390153772797709E-2</v>
      </c>
      <c r="J60" s="305">
        <v>1396</v>
      </c>
      <c r="K60" s="662">
        <v>8.3204195970914288E-2</v>
      </c>
      <c r="L60" s="305">
        <v>3106</v>
      </c>
      <c r="M60" s="662">
        <v>0.1851233758493265</v>
      </c>
      <c r="N60" s="305">
        <v>1396</v>
      </c>
      <c r="O60" s="662">
        <v>8.3204195970914288E-2</v>
      </c>
      <c r="P60" s="651">
        <v>7873</v>
      </c>
    </row>
    <row r="61" spans="1:16" ht="15">
      <c r="A61" s="649">
        <v>761</v>
      </c>
      <c r="B61" s="340" t="s">
        <v>230</v>
      </c>
      <c r="C61" s="503">
        <v>16245</v>
      </c>
      <c r="D61" s="650">
        <v>645</v>
      </c>
      <c r="E61" s="662">
        <v>3.9704524469067408E-2</v>
      </c>
      <c r="F61" s="305">
        <v>662</v>
      </c>
      <c r="G61" s="662">
        <v>4.0751000307787014E-2</v>
      </c>
      <c r="H61" s="305">
        <v>810</v>
      </c>
      <c r="I61" s="662">
        <v>4.9861495844875349E-2</v>
      </c>
      <c r="J61" s="305">
        <v>1542</v>
      </c>
      <c r="K61" s="662">
        <v>9.4921514312096028E-2</v>
      </c>
      <c r="L61" s="305">
        <v>3373</v>
      </c>
      <c r="M61" s="662">
        <v>0.20763311788242536</v>
      </c>
      <c r="N61" s="305">
        <v>1725</v>
      </c>
      <c r="O61" s="662">
        <v>0.1061865189289012</v>
      </c>
      <c r="P61" s="651">
        <v>8757</v>
      </c>
    </row>
    <row r="62" spans="1:16" ht="15">
      <c r="A62" s="649">
        <v>842</v>
      </c>
      <c r="B62" s="340" t="s">
        <v>244</v>
      </c>
      <c r="C62" s="503">
        <v>7225</v>
      </c>
      <c r="D62" s="650">
        <v>442</v>
      </c>
      <c r="E62" s="662">
        <v>6.1176470588235297E-2</v>
      </c>
      <c r="F62" s="305">
        <v>532</v>
      </c>
      <c r="G62" s="662">
        <v>7.3633217993079592E-2</v>
      </c>
      <c r="H62" s="305">
        <v>639</v>
      </c>
      <c r="I62" s="662">
        <v>8.8442906574394464E-2</v>
      </c>
      <c r="J62" s="305">
        <v>908</v>
      </c>
      <c r="K62" s="662">
        <v>0.12567474048442906</v>
      </c>
      <c r="L62" s="305">
        <v>1899</v>
      </c>
      <c r="M62" s="662">
        <v>0.26283737024221454</v>
      </c>
      <c r="N62" s="305">
        <v>978</v>
      </c>
      <c r="O62" s="662">
        <v>0.13536332179930796</v>
      </c>
      <c r="P62" s="651">
        <v>5398</v>
      </c>
    </row>
    <row r="63" spans="1:16">
      <c r="A63" s="646">
        <v>6</v>
      </c>
      <c r="B63" s="184" t="s">
        <v>349</v>
      </c>
      <c r="C63" s="435">
        <v>260186</v>
      </c>
      <c r="D63" s="647">
        <v>10438</v>
      </c>
      <c r="E63" s="663">
        <v>4.0117454436441623E-2</v>
      </c>
      <c r="F63" s="647">
        <v>12716</v>
      </c>
      <c r="G63" s="663">
        <v>4.8872729508889795E-2</v>
      </c>
      <c r="H63" s="65">
        <v>16356</v>
      </c>
      <c r="I63" s="663">
        <v>6.2862721284004525E-2</v>
      </c>
      <c r="J63" s="65">
        <v>26657</v>
      </c>
      <c r="K63" s="663">
        <v>0.1878166151157957</v>
      </c>
      <c r="L63" s="65">
        <v>53284</v>
      </c>
      <c r="M63" s="663">
        <v>0.37542185991784738</v>
      </c>
      <c r="N63" s="65">
        <v>22480</v>
      </c>
      <c r="O63" s="663">
        <v>0.15838682176550578</v>
      </c>
      <c r="P63" s="648">
        <v>141931</v>
      </c>
    </row>
    <row r="64" spans="1:16" ht="15">
      <c r="A64" s="649">
        <v>38</v>
      </c>
      <c r="B64" s="340" t="s">
        <v>22</v>
      </c>
      <c r="C64" s="503">
        <v>12081</v>
      </c>
      <c r="D64" s="650">
        <v>617</v>
      </c>
      <c r="E64" s="662">
        <v>5.1071931131528844E-2</v>
      </c>
      <c r="F64" s="305">
        <v>761</v>
      </c>
      <c r="G64" s="662">
        <v>6.2991474215710622E-2</v>
      </c>
      <c r="H64" s="305">
        <v>951</v>
      </c>
      <c r="I64" s="662">
        <v>7.8718649118450459E-2</v>
      </c>
      <c r="J64" s="305">
        <v>1480</v>
      </c>
      <c r="K64" s="662">
        <v>0.12250641503186822</v>
      </c>
      <c r="L64" s="305">
        <v>3270</v>
      </c>
      <c r="M64" s="662">
        <v>0.27067295753662779</v>
      </c>
      <c r="N64" s="305">
        <v>1512</v>
      </c>
      <c r="O64" s="662">
        <v>0.12515520238390862</v>
      </c>
      <c r="P64" s="651">
        <v>8591</v>
      </c>
    </row>
    <row r="65" spans="1:16" ht="15">
      <c r="A65" s="649">
        <v>86</v>
      </c>
      <c r="B65" s="340" t="s">
        <v>43</v>
      </c>
      <c r="C65" s="503">
        <v>6405</v>
      </c>
      <c r="D65" s="650">
        <v>194</v>
      </c>
      <c r="E65" s="662">
        <v>3.0288836846213897E-2</v>
      </c>
      <c r="F65" s="305">
        <v>226</v>
      </c>
      <c r="G65" s="662">
        <v>3.5284933645589385E-2</v>
      </c>
      <c r="H65" s="305">
        <v>291</v>
      </c>
      <c r="I65" s="662">
        <v>4.5433255269320842E-2</v>
      </c>
      <c r="J65" s="305">
        <v>522</v>
      </c>
      <c r="K65" s="662">
        <v>8.1498829039812648E-2</v>
      </c>
      <c r="L65" s="305">
        <v>1081</v>
      </c>
      <c r="M65" s="662">
        <v>0.1687743950039032</v>
      </c>
      <c r="N65" s="305">
        <v>438</v>
      </c>
      <c r="O65" s="662">
        <v>6.8384074941451989E-2</v>
      </c>
      <c r="P65" s="651">
        <v>2752</v>
      </c>
    </row>
    <row r="66" spans="1:16" ht="15">
      <c r="A66" s="649">
        <v>107</v>
      </c>
      <c r="B66" s="340" t="s">
        <v>843</v>
      </c>
      <c r="C66" s="503">
        <v>8504</v>
      </c>
      <c r="D66" s="650">
        <v>503</v>
      </c>
      <c r="E66" s="662">
        <v>5.9148635936030106E-2</v>
      </c>
      <c r="F66" s="305">
        <v>578</v>
      </c>
      <c r="G66" s="662">
        <v>6.7968015051740355E-2</v>
      </c>
      <c r="H66" s="305">
        <v>732</v>
      </c>
      <c r="I66" s="662">
        <v>8.6077140169332073E-2</v>
      </c>
      <c r="J66" s="305">
        <v>1095</v>
      </c>
      <c r="K66" s="662">
        <v>0.1287629350893697</v>
      </c>
      <c r="L66" s="305">
        <v>2029</v>
      </c>
      <c r="M66" s="662">
        <v>0.23859360301034807</v>
      </c>
      <c r="N66" s="305">
        <v>810</v>
      </c>
      <c r="O66" s="662">
        <v>9.5249294449670743E-2</v>
      </c>
      <c r="P66" s="651">
        <v>5747</v>
      </c>
    </row>
    <row r="67" spans="1:16" ht="15">
      <c r="A67" s="649">
        <v>134</v>
      </c>
      <c r="B67" s="340" t="s">
        <v>63</v>
      </c>
      <c r="C67" s="503">
        <v>9680</v>
      </c>
      <c r="D67" s="650">
        <v>454</v>
      </c>
      <c r="E67" s="662">
        <v>4.6900826446280991E-2</v>
      </c>
      <c r="F67" s="305">
        <v>587</v>
      </c>
      <c r="G67" s="662">
        <v>6.0640495867768596E-2</v>
      </c>
      <c r="H67" s="305">
        <v>803</v>
      </c>
      <c r="I67" s="662">
        <v>8.2954545454545461E-2</v>
      </c>
      <c r="J67" s="305">
        <v>1271</v>
      </c>
      <c r="K67" s="662">
        <v>0.13130165289256199</v>
      </c>
      <c r="L67" s="305">
        <v>2317</v>
      </c>
      <c r="M67" s="662">
        <v>0.23935950413223139</v>
      </c>
      <c r="N67" s="305">
        <v>972</v>
      </c>
      <c r="O67" s="662">
        <v>0.10041322314049586</v>
      </c>
      <c r="P67" s="651">
        <v>6404</v>
      </c>
    </row>
    <row r="68" spans="1:16" ht="15">
      <c r="A68" s="649">
        <v>150</v>
      </c>
      <c r="B68" s="340" t="s">
        <v>844</v>
      </c>
      <c r="C68" s="503">
        <v>4160</v>
      </c>
      <c r="D68" s="650">
        <v>79</v>
      </c>
      <c r="E68" s="662">
        <v>1.8990384615384614E-2</v>
      </c>
      <c r="F68" s="305">
        <v>94</v>
      </c>
      <c r="G68" s="662">
        <v>2.2596153846153846E-2</v>
      </c>
      <c r="H68" s="305">
        <v>127</v>
      </c>
      <c r="I68" s="662">
        <v>3.0528846153846153E-2</v>
      </c>
      <c r="J68" s="305">
        <v>281</v>
      </c>
      <c r="K68" s="662">
        <v>6.7548076923076919E-2</v>
      </c>
      <c r="L68" s="305">
        <v>657</v>
      </c>
      <c r="M68" s="662">
        <v>0.1579326923076923</v>
      </c>
      <c r="N68" s="305">
        <v>415</v>
      </c>
      <c r="O68" s="662">
        <v>9.9759615384615391E-2</v>
      </c>
      <c r="P68" s="651">
        <v>1653</v>
      </c>
    </row>
    <row r="69" spans="1:16" ht="15">
      <c r="A69" s="649">
        <v>237</v>
      </c>
      <c r="B69" s="340" t="s">
        <v>95</v>
      </c>
      <c r="C69" s="503">
        <v>20645</v>
      </c>
      <c r="D69" s="650">
        <v>566</v>
      </c>
      <c r="E69" s="662">
        <v>2.7415839186243643E-2</v>
      </c>
      <c r="F69" s="305">
        <v>653</v>
      </c>
      <c r="G69" s="662">
        <v>3.1629934608864131E-2</v>
      </c>
      <c r="H69" s="305">
        <v>856</v>
      </c>
      <c r="I69" s="662">
        <v>4.1462823928311937E-2</v>
      </c>
      <c r="J69" s="305">
        <v>1798</v>
      </c>
      <c r="K69" s="662">
        <v>8.7091305400823438E-2</v>
      </c>
      <c r="L69" s="305">
        <v>3371</v>
      </c>
      <c r="M69" s="662">
        <v>0.16328408815693873</v>
      </c>
      <c r="N69" s="305">
        <v>1155</v>
      </c>
      <c r="O69" s="662">
        <v>5.5945749576168567E-2</v>
      </c>
      <c r="P69" s="651">
        <v>8399</v>
      </c>
    </row>
    <row r="70" spans="1:16" ht="15">
      <c r="A70" s="649">
        <v>264</v>
      </c>
      <c r="B70" s="340" t="s">
        <v>102</v>
      </c>
      <c r="C70" s="503">
        <v>12285</v>
      </c>
      <c r="D70" s="650">
        <v>230</v>
      </c>
      <c r="E70" s="662">
        <v>1.8722018722018723E-2</v>
      </c>
      <c r="F70" s="305">
        <v>247</v>
      </c>
      <c r="G70" s="662">
        <v>2.0105820105820106E-2</v>
      </c>
      <c r="H70" s="305">
        <v>290</v>
      </c>
      <c r="I70" s="662">
        <v>2.3606023606023607E-2</v>
      </c>
      <c r="J70" s="305">
        <v>619</v>
      </c>
      <c r="K70" s="662">
        <v>5.0386650386650383E-2</v>
      </c>
      <c r="L70" s="305">
        <v>1159</v>
      </c>
      <c r="M70" s="662">
        <v>9.4342694342694336E-2</v>
      </c>
      <c r="N70" s="305">
        <v>449</v>
      </c>
      <c r="O70" s="662">
        <v>3.6548636548636548E-2</v>
      </c>
      <c r="P70" s="651">
        <v>2994</v>
      </c>
    </row>
    <row r="71" spans="1:16" ht="15">
      <c r="A71" s="649">
        <v>310</v>
      </c>
      <c r="B71" s="340" t="s">
        <v>114</v>
      </c>
      <c r="C71" s="503">
        <v>10390</v>
      </c>
      <c r="D71" s="650">
        <v>279</v>
      </c>
      <c r="E71" s="662">
        <v>2.6852743022136669E-2</v>
      </c>
      <c r="F71" s="305">
        <v>345</v>
      </c>
      <c r="G71" s="662">
        <v>3.3205004812319541E-2</v>
      </c>
      <c r="H71" s="305">
        <v>480</v>
      </c>
      <c r="I71" s="662">
        <v>4.6198267564966311E-2</v>
      </c>
      <c r="J71" s="305">
        <v>721</v>
      </c>
      <c r="K71" s="662">
        <v>6.9393647738209815E-2</v>
      </c>
      <c r="L71" s="305">
        <v>1795</v>
      </c>
      <c r="M71" s="662">
        <v>0.17276227141482195</v>
      </c>
      <c r="N71" s="305">
        <v>1202</v>
      </c>
      <c r="O71" s="662">
        <v>0.11568816169393648</v>
      </c>
      <c r="P71" s="651">
        <v>4822</v>
      </c>
    </row>
    <row r="72" spans="1:16" ht="15">
      <c r="A72" s="649">
        <v>315</v>
      </c>
      <c r="B72" s="340" t="s">
        <v>118</v>
      </c>
      <c r="C72" s="503">
        <v>6980</v>
      </c>
      <c r="D72" s="650">
        <v>307</v>
      </c>
      <c r="E72" s="662">
        <v>4.3982808022922634E-2</v>
      </c>
      <c r="F72" s="305">
        <v>322</v>
      </c>
      <c r="G72" s="662">
        <v>4.6131805157593124E-2</v>
      </c>
      <c r="H72" s="305">
        <v>423</v>
      </c>
      <c r="I72" s="662">
        <v>6.0601719197707737E-2</v>
      </c>
      <c r="J72" s="305">
        <v>710</v>
      </c>
      <c r="K72" s="662">
        <v>0.10171919770773639</v>
      </c>
      <c r="L72" s="305">
        <v>1480</v>
      </c>
      <c r="M72" s="662">
        <v>0.21203438395415472</v>
      </c>
      <c r="N72" s="305">
        <v>837</v>
      </c>
      <c r="O72" s="662">
        <v>0.11991404011461318</v>
      </c>
      <c r="P72" s="651">
        <v>4079</v>
      </c>
    </row>
    <row r="73" spans="1:16" ht="15">
      <c r="A73" s="649">
        <v>361</v>
      </c>
      <c r="B73" s="340" t="s">
        <v>131</v>
      </c>
      <c r="C73" s="503">
        <v>29103</v>
      </c>
      <c r="D73" s="650">
        <v>1334</v>
      </c>
      <c r="E73" s="662">
        <v>4.5837198914201287E-2</v>
      </c>
      <c r="F73" s="305">
        <v>1797</v>
      </c>
      <c r="G73" s="662">
        <v>6.1746211730749408E-2</v>
      </c>
      <c r="H73" s="305">
        <v>2225</v>
      </c>
      <c r="I73" s="662">
        <v>7.64525993883792E-2</v>
      </c>
      <c r="J73" s="305">
        <v>3440</v>
      </c>
      <c r="K73" s="662">
        <v>0.11820087276225819</v>
      </c>
      <c r="L73" s="305">
        <v>5974</v>
      </c>
      <c r="M73" s="662">
        <v>0.20527093426794488</v>
      </c>
      <c r="N73" s="305">
        <v>2668</v>
      </c>
      <c r="O73" s="662">
        <v>9.1674397828402573E-2</v>
      </c>
      <c r="P73" s="651">
        <v>17438</v>
      </c>
    </row>
    <row r="74" spans="1:16" ht="15">
      <c r="A74" s="649">
        <v>647</v>
      </c>
      <c r="B74" s="340" t="s">
        <v>845</v>
      </c>
      <c r="C74" s="503">
        <v>7625</v>
      </c>
      <c r="D74" s="650">
        <v>366</v>
      </c>
      <c r="E74" s="662">
        <v>4.8000000000000001E-2</v>
      </c>
      <c r="F74" s="305">
        <v>453</v>
      </c>
      <c r="G74" s="662">
        <v>5.9409836065573769E-2</v>
      </c>
      <c r="H74" s="305">
        <v>527</v>
      </c>
      <c r="I74" s="662">
        <v>6.9114754098360653E-2</v>
      </c>
      <c r="J74" s="305">
        <v>759</v>
      </c>
      <c r="K74" s="662">
        <v>9.9540983606557373E-2</v>
      </c>
      <c r="L74" s="305">
        <v>1646</v>
      </c>
      <c r="M74" s="662">
        <v>0.21586885245901638</v>
      </c>
      <c r="N74" s="305">
        <v>766</v>
      </c>
      <c r="O74" s="662">
        <v>0.10045901639344262</v>
      </c>
      <c r="P74" s="651">
        <v>4517</v>
      </c>
    </row>
    <row r="75" spans="1:16" ht="15">
      <c r="A75" s="649">
        <v>658</v>
      </c>
      <c r="B75" s="340" t="s">
        <v>846</v>
      </c>
      <c r="C75" s="503">
        <v>3943</v>
      </c>
      <c r="D75" s="650">
        <v>136</v>
      </c>
      <c r="E75" s="662">
        <v>3.4491503931016992E-2</v>
      </c>
      <c r="F75" s="305">
        <v>176</v>
      </c>
      <c r="G75" s="662">
        <v>4.4636063910727872E-2</v>
      </c>
      <c r="H75" s="305">
        <v>260</v>
      </c>
      <c r="I75" s="662">
        <v>6.5939639868120722E-2</v>
      </c>
      <c r="J75" s="305">
        <v>356</v>
      </c>
      <c r="K75" s="662">
        <v>9.0286583819426836E-2</v>
      </c>
      <c r="L75" s="305">
        <v>699</v>
      </c>
      <c r="M75" s="662">
        <v>0.17727618564544764</v>
      </c>
      <c r="N75" s="305">
        <v>266</v>
      </c>
      <c r="O75" s="662">
        <v>6.7461323865077347E-2</v>
      </c>
      <c r="P75" s="651">
        <v>1893</v>
      </c>
    </row>
    <row r="76" spans="1:16" ht="15">
      <c r="A76" s="649">
        <v>664</v>
      </c>
      <c r="B76" s="340" t="s">
        <v>847</v>
      </c>
      <c r="C76" s="503">
        <v>23972</v>
      </c>
      <c r="D76" s="650">
        <v>745</v>
      </c>
      <c r="E76" s="662">
        <v>3.1077924244952444E-2</v>
      </c>
      <c r="F76" s="305">
        <v>841</v>
      </c>
      <c r="G76" s="662">
        <v>3.5082596362422828E-2</v>
      </c>
      <c r="H76" s="305">
        <v>1192</v>
      </c>
      <c r="I76" s="662">
        <v>4.972467879192391E-2</v>
      </c>
      <c r="J76" s="305">
        <v>2010</v>
      </c>
      <c r="K76" s="662">
        <v>8.384782245953612E-2</v>
      </c>
      <c r="L76" s="305">
        <v>4165</v>
      </c>
      <c r="M76" s="662">
        <v>0.17374436842983482</v>
      </c>
      <c r="N76" s="305">
        <v>1595</v>
      </c>
      <c r="O76" s="662">
        <v>6.6535958618388125E-2</v>
      </c>
      <c r="P76" s="651">
        <v>10548</v>
      </c>
    </row>
    <row r="77" spans="1:16" ht="15">
      <c r="A77" s="649">
        <v>686</v>
      </c>
      <c r="B77" s="340" t="s">
        <v>219</v>
      </c>
      <c r="C77" s="503">
        <v>39667</v>
      </c>
      <c r="D77" s="650">
        <v>1212</v>
      </c>
      <c r="E77" s="662">
        <v>3.0554365089368998E-2</v>
      </c>
      <c r="F77" s="305">
        <v>1478</v>
      </c>
      <c r="G77" s="662">
        <v>3.7260191090831167E-2</v>
      </c>
      <c r="H77" s="305">
        <v>1796</v>
      </c>
      <c r="I77" s="662">
        <v>4.5276930445962642E-2</v>
      </c>
      <c r="J77" s="305">
        <v>3426</v>
      </c>
      <c r="K77" s="662">
        <v>8.6369022109057905E-2</v>
      </c>
      <c r="L77" s="305">
        <v>7127</v>
      </c>
      <c r="M77" s="662">
        <v>0.17967075906925151</v>
      </c>
      <c r="N77" s="305">
        <v>2826</v>
      </c>
      <c r="O77" s="662">
        <v>7.1243098797489093E-2</v>
      </c>
      <c r="P77" s="651">
        <v>17865</v>
      </c>
    </row>
    <row r="78" spans="1:16" ht="15">
      <c r="A78" s="649">
        <v>819</v>
      </c>
      <c r="B78" s="340" t="s">
        <v>240</v>
      </c>
      <c r="C78" s="503">
        <v>5281</v>
      </c>
      <c r="D78" s="650">
        <v>244</v>
      </c>
      <c r="E78" s="662">
        <v>4.6203370573754968E-2</v>
      </c>
      <c r="F78" s="305">
        <v>360</v>
      </c>
      <c r="G78" s="662">
        <v>6.8168907403900775E-2</v>
      </c>
      <c r="H78" s="305">
        <v>479</v>
      </c>
      <c r="I78" s="662">
        <v>9.0702518462412424E-2</v>
      </c>
      <c r="J78" s="305">
        <v>701</v>
      </c>
      <c r="K78" s="662">
        <v>0.13274001136148456</v>
      </c>
      <c r="L78" s="305">
        <v>1448</v>
      </c>
      <c r="M78" s="662">
        <v>0.2741904942245787</v>
      </c>
      <c r="N78" s="305">
        <v>646</v>
      </c>
      <c r="O78" s="662">
        <v>0.1223253171747775</v>
      </c>
      <c r="P78" s="651">
        <v>3878</v>
      </c>
    </row>
    <row r="79" spans="1:16" ht="15">
      <c r="A79" s="649">
        <v>854</v>
      </c>
      <c r="B79" s="340" t="s">
        <v>248</v>
      </c>
      <c r="C79" s="503">
        <v>14769</v>
      </c>
      <c r="D79" s="650">
        <v>1246</v>
      </c>
      <c r="E79" s="662">
        <v>8.4365901550545061E-2</v>
      </c>
      <c r="F79" s="305">
        <v>1418</v>
      </c>
      <c r="G79" s="662">
        <v>9.6011916852867488E-2</v>
      </c>
      <c r="H79" s="305">
        <v>1818</v>
      </c>
      <c r="I79" s="662">
        <v>0.12309567336989641</v>
      </c>
      <c r="J79" s="305">
        <v>2569</v>
      </c>
      <c r="K79" s="662">
        <v>0.17394542623061818</v>
      </c>
      <c r="L79" s="305">
        <v>4757</v>
      </c>
      <c r="M79" s="662">
        <v>0.32209357437876635</v>
      </c>
      <c r="N79" s="305">
        <v>1617</v>
      </c>
      <c r="O79" s="662">
        <v>0.10948608572008937</v>
      </c>
      <c r="P79" s="651">
        <v>13425</v>
      </c>
    </row>
    <row r="80" spans="1:16" ht="15">
      <c r="A80" s="649">
        <v>887</v>
      </c>
      <c r="B80" s="340" t="s">
        <v>261</v>
      </c>
      <c r="C80" s="503">
        <v>44696</v>
      </c>
      <c r="D80" s="650">
        <v>1926</v>
      </c>
      <c r="E80" s="662">
        <v>4.3091104349382493E-2</v>
      </c>
      <c r="F80" s="305">
        <v>2380</v>
      </c>
      <c r="G80" s="662">
        <v>5.324861285126186E-2</v>
      </c>
      <c r="H80" s="305">
        <v>3106</v>
      </c>
      <c r="I80" s="662">
        <v>6.9491677107571148E-2</v>
      </c>
      <c r="J80" s="305">
        <v>4899</v>
      </c>
      <c r="K80" s="662">
        <v>0.10960712367997136</v>
      </c>
      <c r="L80" s="305">
        <v>10309</v>
      </c>
      <c r="M80" s="662">
        <v>0.23064703776624307</v>
      </c>
      <c r="N80" s="305">
        <v>4306</v>
      </c>
      <c r="O80" s="662">
        <v>9.6339717200644354E-2</v>
      </c>
      <c r="P80" s="651">
        <v>26926</v>
      </c>
    </row>
    <row r="81" spans="1:16">
      <c r="A81" s="646">
        <v>7</v>
      </c>
      <c r="B81" s="184" t="s">
        <v>367</v>
      </c>
      <c r="C81" s="435">
        <v>728581</v>
      </c>
      <c r="D81" s="647">
        <v>21287</v>
      </c>
      <c r="E81" s="663">
        <v>2.9217067148333543E-2</v>
      </c>
      <c r="F81" s="647">
        <v>22640</v>
      </c>
      <c r="G81" s="663">
        <v>3.1074101575528323E-2</v>
      </c>
      <c r="H81" s="65">
        <v>26260</v>
      </c>
      <c r="I81" s="663">
        <v>3.6042663753240889E-2</v>
      </c>
      <c r="J81" s="65">
        <v>49252</v>
      </c>
      <c r="K81" s="663">
        <v>0.17704892103399561</v>
      </c>
      <c r="L81" s="65">
        <v>107959</v>
      </c>
      <c r="M81" s="663">
        <v>0.38808625976425593</v>
      </c>
      <c r="N81" s="65">
        <v>50785</v>
      </c>
      <c r="O81" s="663">
        <v>0.18255968193599179</v>
      </c>
      <c r="P81" s="648">
        <v>278183</v>
      </c>
    </row>
    <row r="82" spans="1:16" ht="15">
      <c r="A82" s="649">
        <v>2</v>
      </c>
      <c r="B82" s="340" t="s">
        <v>8</v>
      </c>
      <c r="C82" s="503">
        <v>21246</v>
      </c>
      <c r="D82" s="650">
        <v>733</v>
      </c>
      <c r="E82" s="662">
        <v>3.4500611879883271E-2</v>
      </c>
      <c r="F82" s="305">
        <v>870</v>
      </c>
      <c r="G82" s="662">
        <v>4.0948884495905113E-2</v>
      </c>
      <c r="H82" s="305">
        <v>1128</v>
      </c>
      <c r="I82" s="662">
        <v>5.3092346794690763E-2</v>
      </c>
      <c r="J82" s="305">
        <v>1878</v>
      </c>
      <c r="K82" s="662">
        <v>8.839310929116069E-2</v>
      </c>
      <c r="L82" s="305">
        <v>4549</v>
      </c>
      <c r="M82" s="662">
        <v>0.21411089146192225</v>
      </c>
      <c r="N82" s="305">
        <v>2722</v>
      </c>
      <c r="O82" s="662">
        <v>0.1281182340205215</v>
      </c>
      <c r="P82" s="651">
        <v>11880</v>
      </c>
    </row>
    <row r="83" spans="1:16" ht="15">
      <c r="A83" s="649">
        <v>21</v>
      </c>
      <c r="B83" s="340" t="s">
        <v>12</v>
      </c>
      <c r="C83" s="503">
        <v>4920</v>
      </c>
      <c r="D83" s="650">
        <v>176</v>
      </c>
      <c r="E83" s="662">
        <v>3.5772357723577237E-2</v>
      </c>
      <c r="F83" s="305">
        <v>276</v>
      </c>
      <c r="G83" s="662">
        <v>5.6097560975609757E-2</v>
      </c>
      <c r="H83" s="305">
        <v>287</v>
      </c>
      <c r="I83" s="662">
        <v>5.8333333333333334E-2</v>
      </c>
      <c r="J83" s="305">
        <v>445</v>
      </c>
      <c r="K83" s="662">
        <v>9.0447154471544722E-2</v>
      </c>
      <c r="L83" s="305">
        <v>1147</v>
      </c>
      <c r="M83" s="662">
        <v>0.233130081300813</v>
      </c>
      <c r="N83" s="305">
        <v>623</v>
      </c>
      <c r="O83" s="662">
        <v>0.12662601626016259</v>
      </c>
      <c r="P83" s="651">
        <v>2954</v>
      </c>
    </row>
    <row r="84" spans="1:16" ht="15">
      <c r="A84" s="649">
        <v>55</v>
      </c>
      <c r="B84" s="340" t="s">
        <v>848</v>
      </c>
      <c r="C84" s="503">
        <v>7902</v>
      </c>
      <c r="D84" s="650">
        <v>537</v>
      </c>
      <c r="E84" s="662">
        <v>6.7957479119210323E-2</v>
      </c>
      <c r="F84" s="305">
        <v>620</v>
      </c>
      <c r="G84" s="662">
        <v>7.8461149076183248E-2</v>
      </c>
      <c r="H84" s="305">
        <v>748</v>
      </c>
      <c r="I84" s="662">
        <v>9.4659579853201725E-2</v>
      </c>
      <c r="J84" s="305">
        <v>1163</v>
      </c>
      <c r="K84" s="662">
        <v>0.14717792963806631</v>
      </c>
      <c r="L84" s="305">
        <v>2362</v>
      </c>
      <c r="M84" s="662">
        <v>0.29891166793216906</v>
      </c>
      <c r="N84" s="305">
        <v>1133</v>
      </c>
      <c r="O84" s="662">
        <v>0.14338142242470261</v>
      </c>
      <c r="P84" s="651">
        <v>6563</v>
      </c>
    </row>
    <row r="85" spans="1:16" ht="15">
      <c r="A85" s="649">
        <v>148</v>
      </c>
      <c r="B85" s="340" t="s">
        <v>73</v>
      </c>
      <c r="C85" s="503">
        <v>65553</v>
      </c>
      <c r="D85" s="650">
        <v>1563</v>
      </c>
      <c r="E85" s="662">
        <v>2.3843302366024437E-2</v>
      </c>
      <c r="F85" s="305">
        <v>1569</v>
      </c>
      <c r="G85" s="662">
        <v>2.3934831357832594E-2</v>
      </c>
      <c r="H85" s="305">
        <v>1697</v>
      </c>
      <c r="I85" s="662">
        <v>2.5887449849739907E-2</v>
      </c>
      <c r="J85" s="305">
        <v>3443</v>
      </c>
      <c r="K85" s="662">
        <v>5.2522386465913076E-2</v>
      </c>
      <c r="L85" s="305">
        <v>7061</v>
      </c>
      <c r="M85" s="662">
        <v>0.10771436852623069</v>
      </c>
      <c r="N85" s="305">
        <v>2891</v>
      </c>
      <c r="O85" s="662">
        <v>4.4101719219562796E-2</v>
      </c>
      <c r="P85" s="651">
        <v>18224</v>
      </c>
    </row>
    <row r="86" spans="1:16" ht="15">
      <c r="A86" s="649">
        <v>197</v>
      </c>
      <c r="B86" s="340" t="s">
        <v>84</v>
      </c>
      <c r="C86" s="503">
        <v>15534</v>
      </c>
      <c r="D86" s="650">
        <v>809</v>
      </c>
      <c r="E86" s="662">
        <v>5.2079309900862625E-2</v>
      </c>
      <c r="F86" s="305">
        <v>957</v>
      </c>
      <c r="G86" s="662">
        <v>6.160679799150251E-2</v>
      </c>
      <c r="H86" s="305">
        <v>1145</v>
      </c>
      <c r="I86" s="662">
        <v>7.3709282863396425E-2</v>
      </c>
      <c r="J86" s="305">
        <v>1938</v>
      </c>
      <c r="K86" s="662">
        <v>0.12475859405175743</v>
      </c>
      <c r="L86" s="305">
        <v>4248</v>
      </c>
      <c r="M86" s="662">
        <v>0.27346465816917731</v>
      </c>
      <c r="N86" s="305">
        <v>2426</v>
      </c>
      <c r="O86" s="662">
        <v>0.15617355478305653</v>
      </c>
      <c r="P86" s="651">
        <v>11523</v>
      </c>
    </row>
    <row r="87" spans="1:16" ht="15">
      <c r="A87" s="649">
        <v>206</v>
      </c>
      <c r="B87" s="340" t="s">
        <v>86</v>
      </c>
      <c r="C87" s="503">
        <v>4983</v>
      </c>
      <c r="D87" s="650">
        <v>148</v>
      </c>
      <c r="E87" s="662">
        <v>2.9700983343367449E-2</v>
      </c>
      <c r="F87" s="305">
        <v>215</v>
      </c>
      <c r="G87" s="662">
        <v>4.314669877583785E-2</v>
      </c>
      <c r="H87" s="305">
        <v>232</v>
      </c>
      <c r="I87" s="662">
        <v>4.6558298213927353E-2</v>
      </c>
      <c r="J87" s="305">
        <v>400</v>
      </c>
      <c r="K87" s="662">
        <v>8.027292795504716E-2</v>
      </c>
      <c r="L87" s="305">
        <v>1093</v>
      </c>
      <c r="M87" s="662">
        <v>0.21934577563716637</v>
      </c>
      <c r="N87" s="305">
        <v>654</v>
      </c>
      <c r="O87" s="662">
        <v>0.13124623720650211</v>
      </c>
      <c r="P87" s="651">
        <v>2742</v>
      </c>
    </row>
    <row r="88" spans="1:16" ht="15">
      <c r="A88" s="649">
        <v>313</v>
      </c>
      <c r="B88" s="340" t="s">
        <v>849</v>
      </c>
      <c r="C88" s="503">
        <v>10226</v>
      </c>
      <c r="D88" s="650">
        <v>553</v>
      </c>
      <c r="E88" s="662">
        <v>5.4077840797965966E-2</v>
      </c>
      <c r="F88" s="305">
        <v>620</v>
      </c>
      <c r="G88" s="662">
        <v>6.0629767259925679E-2</v>
      </c>
      <c r="H88" s="305">
        <v>692</v>
      </c>
      <c r="I88" s="662">
        <v>6.7670643457852536E-2</v>
      </c>
      <c r="J88" s="305">
        <v>1004</v>
      </c>
      <c r="K88" s="662">
        <v>9.8181106982202226E-2</v>
      </c>
      <c r="L88" s="305">
        <v>2528</v>
      </c>
      <c r="M88" s="662">
        <v>0.2472129865049873</v>
      </c>
      <c r="N88" s="305">
        <v>1390</v>
      </c>
      <c r="O88" s="662">
        <v>0.13592802659886563</v>
      </c>
      <c r="P88" s="651">
        <v>6787</v>
      </c>
    </row>
    <row r="89" spans="1:16" ht="15">
      <c r="A89" s="649">
        <v>318</v>
      </c>
      <c r="B89" s="340" t="s">
        <v>120</v>
      </c>
      <c r="C89" s="503">
        <v>60921</v>
      </c>
      <c r="D89" s="650">
        <v>1004</v>
      </c>
      <c r="E89" s="662">
        <v>1.6480359810246058E-2</v>
      </c>
      <c r="F89" s="305">
        <v>1069</v>
      </c>
      <c r="G89" s="662">
        <v>1.7547315375650432E-2</v>
      </c>
      <c r="H89" s="305">
        <v>1170</v>
      </c>
      <c r="I89" s="662">
        <v>1.920520017727877E-2</v>
      </c>
      <c r="J89" s="305">
        <v>2658</v>
      </c>
      <c r="K89" s="662">
        <v>4.3630275274535876E-2</v>
      </c>
      <c r="L89" s="305">
        <v>6081</v>
      </c>
      <c r="M89" s="662">
        <v>9.9817796818830948E-2</v>
      </c>
      <c r="N89" s="305">
        <v>2987</v>
      </c>
      <c r="O89" s="662">
        <v>4.9030711905582641E-2</v>
      </c>
      <c r="P89" s="651">
        <v>14969</v>
      </c>
    </row>
    <row r="90" spans="1:16" ht="15">
      <c r="A90" s="649">
        <v>321</v>
      </c>
      <c r="B90" s="340" t="s">
        <v>122</v>
      </c>
      <c r="C90" s="503">
        <v>9121</v>
      </c>
      <c r="D90" s="650">
        <v>306</v>
      </c>
      <c r="E90" s="662">
        <v>3.3548952965683589E-2</v>
      </c>
      <c r="F90" s="305">
        <v>301</v>
      </c>
      <c r="G90" s="662">
        <v>3.3000767459708362E-2</v>
      </c>
      <c r="H90" s="305">
        <v>342</v>
      </c>
      <c r="I90" s="662">
        <v>3.7495888608705188E-2</v>
      </c>
      <c r="J90" s="305">
        <v>731</v>
      </c>
      <c r="K90" s="662">
        <v>8.0144720973577457E-2</v>
      </c>
      <c r="L90" s="305">
        <v>1569</v>
      </c>
      <c r="M90" s="662">
        <v>0.17202061177502467</v>
      </c>
      <c r="N90" s="305">
        <v>652</v>
      </c>
      <c r="O90" s="662">
        <v>7.1483389979168949E-2</v>
      </c>
      <c r="P90" s="651">
        <v>3901</v>
      </c>
    </row>
    <row r="91" spans="1:16" ht="15">
      <c r="A91" s="649">
        <v>376</v>
      </c>
      <c r="B91" s="340" t="s">
        <v>850</v>
      </c>
      <c r="C91" s="503">
        <v>71570</v>
      </c>
      <c r="D91" s="650">
        <v>996</v>
      </c>
      <c r="E91" s="662">
        <v>1.3916445438032695E-2</v>
      </c>
      <c r="F91" s="305">
        <v>1182</v>
      </c>
      <c r="G91" s="662">
        <v>1.6515299706580968E-2</v>
      </c>
      <c r="H91" s="305">
        <v>1340</v>
      </c>
      <c r="I91" s="662">
        <v>1.8722928601369287E-2</v>
      </c>
      <c r="J91" s="305">
        <v>3108</v>
      </c>
      <c r="K91" s="662">
        <v>4.3426016487355036E-2</v>
      </c>
      <c r="L91" s="305">
        <v>5992</v>
      </c>
      <c r="M91" s="662">
        <v>8.3722229984630428E-2</v>
      </c>
      <c r="N91" s="305">
        <v>2787</v>
      </c>
      <c r="O91" s="662">
        <v>3.8940897023892695E-2</v>
      </c>
      <c r="P91" s="651">
        <v>15405</v>
      </c>
    </row>
    <row r="92" spans="1:16" ht="15">
      <c r="A92" s="649">
        <v>400</v>
      </c>
      <c r="B92" s="340" t="s">
        <v>851</v>
      </c>
      <c r="C92" s="503">
        <v>23455</v>
      </c>
      <c r="D92" s="650">
        <v>628</v>
      </c>
      <c r="E92" s="662">
        <v>2.677467490940098E-2</v>
      </c>
      <c r="F92" s="305">
        <v>695</v>
      </c>
      <c r="G92" s="662">
        <v>2.9631208697505861E-2</v>
      </c>
      <c r="H92" s="305">
        <v>968</v>
      </c>
      <c r="I92" s="662">
        <v>4.1270518013216795E-2</v>
      </c>
      <c r="J92" s="305">
        <v>1848</v>
      </c>
      <c r="K92" s="662">
        <v>7.87891707525048E-2</v>
      </c>
      <c r="L92" s="305">
        <v>4035</v>
      </c>
      <c r="M92" s="662">
        <v>0.17203154977616714</v>
      </c>
      <c r="N92" s="305">
        <v>1832</v>
      </c>
      <c r="O92" s="662">
        <v>7.8107013429972283E-2</v>
      </c>
      <c r="P92" s="651">
        <v>10006</v>
      </c>
    </row>
    <row r="93" spans="1:16" ht="15">
      <c r="A93" s="649">
        <v>440</v>
      </c>
      <c r="B93" s="340" t="s">
        <v>149</v>
      </c>
      <c r="C93" s="503">
        <v>71117</v>
      </c>
      <c r="D93" s="650">
        <v>2145</v>
      </c>
      <c r="E93" s="662">
        <v>3.016156474541952E-2</v>
      </c>
      <c r="F93" s="305">
        <v>2144</v>
      </c>
      <c r="G93" s="662">
        <v>3.014750340987387E-2</v>
      </c>
      <c r="H93" s="305">
        <v>2291</v>
      </c>
      <c r="I93" s="662">
        <v>3.2214519735084442E-2</v>
      </c>
      <c r="J93" s="305">
        <v>4753</v>
      </c>
      <c r="K93" s="662">
        <v>6.6833527848475044E-2</v>
      </c>
      <c r="L93" s="305">
        <v>9617</v>
      </c>
      <c r="M93" s="662">
        <v>0.13522786394251726</v>
      </c>
      <c r="N93" s="305">
        <v>3548</v>
      </c>
      <c r="O93" s="662">
        <v>4.9889618515966648E-2</v>
      </c>
      <c r="P93" s="651">
        <v>24498</v>
      </c>
    </row>
    <row r="94" spans="1:16" ht="15">
      <c r="A94" s="649">
        <v>483</v>
      </c>
      <c r="B94" s="340" t="s">
        <v>157</v>
      </c>
      <c r="C94" s="503">
        <v>10417</v>
      </c>
      <c r="D94" s="650">
        <v>586</v>
      </c>
      <c r="E94" s="662">
        <v>5.6254199865604301E-2</v>
      </c>
      <c r="F94" s="305">
        <v>650</v>
      </c>
      <c r="G94" s="662">
        <v>6.2398003263895559E-2</v>
      </c>
      <c r="H94" s="305">
        <v>879</v>
      </c>
      <c r="I94" s="662">
        <v>8.4381299798406445E-2</v>
      </c>
      <c r="J94" s="305">
        <v>1309</v>
      </c>
      <c r="K94" s="662">
        <v>0.12565997888067582</v>
      </c>
      <c r="L94" s="305">
        <v>2865</v>
      </c>
      <c r="M94" s="662">
        <v>0.27503119900163192</v>
      </c>
      <c r="N94" s="305">
        <v>1702</v>
      </c>
      <c r="O94" s="662">
        <v>0.16338677162330806</v>
      </c>
      <c r="P94" s="651">
        <v>7991</v>
      </c>
    </row>
    <row r="95" spans="1:16" ht="15">
      <c r="A95" s="649">
        <v>541</v>
      </c>
      <c r="B95" s="340" t="s">
        <v>852</v>
      </c>
      <c r="C95" s="503">
        <v>22798</v>
      </c>
      <c r="D95" s="650">
        <v>1006</v>
      </c>
      <c r="E95" s="662">
        <v>4.4126677778752524E-2</v>
      </c>
      <c r="F95" s="305">
        <v>1050</v>
      </c>
      <c r="G95" s="662">
        <v>4.6056671637862971E-2</v>
      </c>
      <c r="H95" s="305">
        <v>1120</v>
      </c>
      <c r="I95" s="662">
        <v>4.9127116413720501E-2</v>
      </c>
      <c r="J95" s="305">
        <v>2091</v>
      </c>
      <c r="K95" s="662">
        <v>9.1718571804544263E-2</v>
      </c>
      <c r="L95" s="305">
        <v>4889</v>
      </c>
      <c r="M95" s="662">
        <v>0.21444863584524959</v>
      </c>
      <c r="N95" s="305">
        <v>2361</v>
      </c>
      <c r="O95" s="662">
        <v>0.10356171593999473</v>
      </c>
      <c r="P95" s="651">
        <v>12517</v>
      </c>
    </row>
    <row r="96" spans="1:16" ht="15">
      <c r="A96" s="649">
        <v>607</v>
      </c>
      <c r="B96" s="340" t="s">
        <v>853</v>
      </c>
      <c r="C96" s="503">
        <v>25933</v>
      </c>
      <c r="D96" s="650">
        <v>298</v>
      </c>
      <c r="E96" s="662">
        <v>1.1491150271854393E-2</v>
      </c>
      <c r="F96" s="305">
        <v>292</v>
      </c>
      <c r="G96" s="662">
        <v>1.1259784830139204E-2</v>
      </c>
      <c r="H96" s="305">
        <v>364</v>
      </c>
      <c r="I96" s="662">
        <v>1.4036170130721474E-2</v>
      </c>
      <c r="J96" s="305">
        <v>727</v>
      </c>
      <c r="K96" s="662">
        <v>2.8033779354490418E-2</v>
      </c>
      <c r="L96" s="305">
        <v>1653</v>
      </c>
      <c r="M96" s="662">
        <v>6.3741179192534608E-2</v>
      </c>
      <c r="N96" s="305">
        <v>895</v>
      </c>
      <c r="O96" s="662">
        <v>3.4512011722515716E-2</v>
      </c>
      <c r="P96" s="651">
        <v>4229</v>
      </c>
    </row>
    <row r="97" spans="1:16" ht="15">
      <c r="A97" s="649">
        <v>615</v>
      </c>
      <c r="B97" s="340" t="s">
        <v>854</v>
      </c>
      <c r="C97" s="503">
        <v>149786</v>
      </c>
      <c r="D97" s="650">
        <v>2782</v>
      </c>
      <c r="E97" s="662">
        <v>1.8573164381183824E-2</v>
      </c>
      <c r="F97" s="305">
        <v>2544</v>
      </c>
      <c r="G97" s="662">
        <v>1.6984230835992684E-2</v>
      </c>
      <c r="H97" s="305">
        <v>2700</v>
      </c>
      <c r="I97" s="662">
        <v>1.8025716689143177E-2</v>
      </c>
      <c r="J97" s="305">
        <v>6765</v>
      </c>
      <c r="K97" s="662">
        <v>4.5164434593353182E-2</v>
      </c>
      <c r="L97" s="305">
        <v>14340</v>
      </c>
      <c r="M97" s="662">
        <v>9.5736584193449326E-2</v>
      </c>
      <c r="N97" s="305">
        <v>5916</v>
      </c>
      <c r="O97" s="662">
        <v>3.949634812332261E-2</v>
      </c>
      <c r="P97" s="651">
        <v>35047</v>
      </c>
    </row>
    <row r="98" spans="1:16" ht="15">
      <c r="A98" s="649">
        <v>649</v>
      </c>
      <c r="B98" s="340" t="s">
        <v>855</v>
      </c>
      <c r="C98" s="503">
        <v>16559</v>
      </c>
      <c r="D98" s="650">
        <v>727</v>
      </c>
      <c r="E98" s="662">
        <v>4.3903617368198561E-2</v>
      </c>
      <c r="F98" s="305">
        <v>886</v>
      </c>
      <c r="G98" s="662">
        <v>5.3505646476236485E-2</v>
      </c>
      <c r="H98" s="305">
        <v>1081</v>
      </c>
      <c r="I98" s="662">
        <v>6.5281719910622621E-2</v>
      </c>
      <c r="J98" s="305">
        <v>1727</v>
      </c>
      <c r="K98" s="662">
        <v>0.10429373754453772</v>
      </c>
      <c r="L98" s="305">
        <v>3948</v>
      </c>
      <c r="M98" s="662">
        <v>0.23842019445618698</v>
      </c>
      <c r="N98" s="305">
        <v>2145</v>
      </c>
      <c r="O98" s="662">
        <v>0.12953680777824747</v>
      </c>
      <c r="P98" s="651">
        <v>10514</v>
      </c>
    </row>
    <row r="99" spans="1:16" ht="15">
      <c r="A99" s="649">
        <v>652</v>
      </c>
      <c r="B99" s="340" t="s">
        <v>193</v>
      </c>
      <c r="C99" s="503">
        <v>6169</v>
      </c>
      <c r="D99" s="650">
        <v>359</v>
      </c>
      <c r="E99" s="662">
        <v>5.8194196790403628E-2</v>
      </c>
      <c r="F99" s="305">
        <v>510</v>
      </c>
      <c r="G99" s="662">
        <v>8.2671421624250285E-2</v>
      </c>
      <c r="H99" s="305">
        <v>578</v>
      </c>
      <c r="I99" s="662">
        <v>9.3694277840816992E-2</v>
      </c>
      <c r="J99" s="305">
        <v>801</v>
      </c>
      <c r="K99" s="662">
        <v>0.12984276219808721</v>
      </c>
      <c r="L99" s="305">
        <v>1769</v>
      </c>
      <c r="M99" s="662">
        <v>0.28675636245744851</v>
      </c>
      <c r="N99" s="305">
        <v>1006</v>
      </c>
      <c r="O99" s="662">
        <v>0.16307343167450153</v>
      </c>
      <c r="P99" s="651">
        <v>5023</v>
      </c>
    </row>
    <row r="100" spans="1:16" ht="15">
      <c r="A100" s="649">
        <v>660</v>
      </c>
      <c r="B100" s="340" t="s">
        <v>856</v>
      </c>
      <c r="C100" s="503">
        <v>13743</v>
      </c>
      <c r="D100" s="650">
        <v>891</v>
      </c>
      <c r="E100" s="662">
        <v>6.4833005893909626E-2</v>
      </c>
      <c r="F100" s="305">
        <v>1046</v>
      </c>
      <c r="G100" s="662">
        <v>7.6111474932693005E-2</v>
      </c>
      <c r="H100" s="305">
        <v>1161</v>
      </c>
      <c r="I100" s="662">
        <v>8.4479371316306479E-2</v>
      </c>
      <c r="J100" s="305">
        <v>1748</v>
      </c>
      <c r="K100" s="662">
        <v>0.12719202503092483</v>
      </c>
      <c r="L100" s="305">
        <v>4025</v>
      </c>
      <c r="M100" s="662">
        <v>0.29287637342647166</v>
      </c>
      <c r="N100" s="305">
        <v>1689</v>
      </c>
      <c r="O100" s="662">
        <v>0.12289893036454923</v>
      </c>
      <c r="P100" s="651">
        <v>10560</v>
      </c>
    </row>
    <row r="101" spans="1:16" ht="15">
      <c r="A101" s="649">
        <v>667</v>
      </c>
      <c r="B101" s="340" t="s">
        <v>209</v>
      </c>
      <c r="C101" s="503">
        <v>16404</v>
      </c>
      <c r="D101" s="650">
        <v>716</v>
      </c>
      <c r="E101" s="662">
        <v>4.3647890758351619E-2</v>
      </c>
      <c r="F101" s="305">
        <v>753</v>
      </c>
      <c r="G101" s="662">
        <v>4.5903438185808339E-2</v>
      </c>
      <c r="H101" s="305">
        <v>917</v>
      </c>
      <c r="I101" s="662">
        <v>5.5900999756157033E-2</v>
      </c>
      <c r="J101" s="305">
        <v>1694</v>
      </c>
      <c r="K101" s="662">
        <v>0.10326749573274811</v>
      </c>
      <c r="L101" s="305">
        <v>3844</v>
      </c>
      <c r="M101" s="662">
        <v>0.23433308949036821</v>
      </c>
      <c r="N101" s="305">
        <v>2068</v>
      </c>
      <c r="O101" s="662">
        <v>0.12606681297244574</v>
      </c>
      <c r="P101" s="651">
        <v>9992</v>
      </c>
    </row>
    <row r="102" spans="1:16" ht="15">
      <c r="A102" s="649">
        <v>674</v>
      </c>
      <c r="B102" s="340" t="s">
        <v>213</v>
      </c>
      <c r="C102" s="503">
        <v>23531</v>
      </c>
      <c r="D102" s="650">
        <v>727</v>
      </c>
      <c r="E102" s="662">
        <v>3.0895414559517234E-2</v>
      </c>
      <c r="F102" s="305">
        <v>843</v>
      </c>
      <c r="G102" s="662">
        <v>3.5825081806978028E-2</v>
      </c>
      <c r="H102" s="305">
        <v>1076</v>
      </c>
      <c r="I102" s="662">
        <v>4.5726913433343251E-2</v>
      </c>
      <c r="J102" s="305">
        <v>1855</v>
      </c>
      <c r="K102" s="662">
        <v>7.8832178827929117E-2</v>
      </c>
      <c r="L102" s="305">
        <v>4938</v>
      </c>
      <c r="M102" s="662">
        <v>0.20985083506863286</v>
      </c>
      <c r="N102" s="305">
        <v>2332</v>
      </c>
      <c r="O102" s="662">
        <v>9.9103310526539465E-2</v>
      </c>
      <c r="P102" s="651">
        <v>11771</v>
      </c>
    </row>
    <row r="103" spans="1:16" ht="15">
      <c r="A103" s="649">
        <v>697</v>
      </c>
      <c r="B103" s="340" t="s">
        <v>223</v>
      </c>
      <c r="C103" s="503">
        <v>38336</v>
      </c>
      <c r="D103" s="650">
        <v>1650</v>
      </c>
      <c r="E103" s="662">
        <v>4.3040484140233724E-2</v>
      </c>
      <c r="F103" s="305">
        <v>1663</v>
      </c>
      <c r="G103" s="662">
        <v>4.3379590984974958E-2</v>
      </c>
      <c r="H103" s="305">
        <v>1925</v>
      </c>
      <c r="I103" s="662">
        <v>5.0213898163606011E-2</v>
      </c>
      <c r="J103" s="305">
        <v>2989</v>
      </c>
      <c r="K103" s="662">
        <v>7.7968489148580969E-2</v>
      </c>
      <c r="L103" s="305">
        <v>6453</v>
      </c>
      <c r="M103" s="662">
        <v>0.1683274207011686</v>
      </c>
      <c r="N103" s="305">
        <v>2560</v>
      </c>
      <c r="O103" s="662">
        <v>6.6777963272120197E-2</v>
      </c>
      <c r="P103" s="651">
        <v>17240</v>
      </c>
    </row>
    <row r="104" spans="1:16" ht="15">
      <c r="A104" s="649">
        <v>756</v>
      </c>
      <c r="B104" s="340" t="s">
        <v>228</v>
      </c>
      <c r="C104" s="503">
        <v>38357</v>
      </c>
      <c r="D104" s="650">
        <v>1947</v>
      </c>
      <c r="E104" s="662">
        <v>5.0759965586464006E-2</v>
      </c>
      <c r="F104" s="305">
        <v>1885</v>
      </c>
      <c r="G104" s="662">
        <v>4.9143572229319289E-2</v>
      </c>
      <c r="H104" s="305">
        <v>2419</v>
      </c>
      <c r="I104" s="662">
        <v>6.3065411789243159E-2</v>
      </c>
      <c r="J104" s="305">
        <v>4177</v>
      </c>
      <c r="K104" s="662">
        <v>0.10889798472247569</v>
      </c>
      <c r="L104" s="305">
        <v>8953</v>
      </c>
      <c r="M104" s="662">
        <v>0.23341241494381729</v>
      </c>
      <c r="N104" s="305">
        <v>4466</v>
      </c>
      <c r="O104" s="662">
        <v>0.11643246343561801</v>
      </c>
      <c r="P104" s="651">
        <v>23847</v>
      </c>
    </row>
    <row r="105" spans="1:16">
      <c r="A105" s="646">
        <v>8</v>
      </c>
      <c r="B105" s="184" t="s">
        <v>391</v>
      </c>
      <c r="C105" s="435">
        <v>388050</v>
      </c>
      <c r="D105" s="647">
        <v>14287</v>
      </c>
      <c r="E105" s="663">
        <v>3.6817420435510888E-2</v>
      </c>
      <c r="F105" s="647">
        <v>16398</v>
      </c>
      <c r="G105" s="663">
        <v>4.2257441051410903E-2</v>
      </c>
      <c r="H105" s="65">
        <v>20354</v>
      </c>
      <c r="I105" s="663">
        <v>5.2452003607782502E-2</v>
      </c>
      <c r="J105" s="65">
        <v>35790</v>
      </c>
      <c r="K105" s="663">
        <v>0.1663645237763213</v>
      </c>
      <c r="L105" s="65">
        <v>82609</v>
      </c>
      <c r="M105" s="663">
        <v>0.38399572351601358</v>
      </c>
      <c r="N105" s="65">
        <v>45692</v>
      </c>
      <c r="O105" s="663">
        <v>0.21239250685631944</v>
      </c>
      <c r="P105" s="648">
        <v>215130</v>
      </c>
    </row>
    <row r="106" spans="1:16" ht="15">
      <c r="A106" s="649">
        <v>30</v>
      </c>
      <c r="B106" s="340" t="s">
        <v>14</v>
      </c>
      <c r="C106" s="503">
        <v>32762</v>
      </c>
      <c r="D106" s="650">
        <v>592</v>
      </c>
      <c r="E106" s="662">
        <v>1.8069714913619438E-2</v>
      </c>
      <c r="F106" s="305">
        <v>604</v>
      </c>
      <c r="G106" s="662">
        <v>1.8435992918625237E-2</v>
      </c>
      <c r="H106" s="305">
        <v>810</v>
      </c>
      <c r="I106" s="662">
        <v>2.472376533789146E-2</v>
      </c>
      <c r="J106" s="305">
        <v>1622</v>
      </c>
      <c r="K106" s="662">
        <v>4.9508577009950552E-2</v>
      </c>
      <c r="L106" s="305">
        <v>4125</v>
      </c>
      <c r="M106" s="662">
        <v>0.12590806422074355</v>
      </c>
      <c r="N106" s="305">
        <v>2382</v>
      </c>
      <c r="O106" s="662">
        <v>7.2706183993651183E-2</v>
      </c>
      <c r="P106" s="651">
        <v>10135</v>
      </c>
    </row>
    <row r="107" spans="1:16" ht="15">
      <c r="A107" s="649">
        <v>34</v>
      </c>
      <c r="B107" s="340" t="s">
        <v>18</v>
      </c>
      <c r="C107" s="503">
        <v>46289</v>
      </c>
      <c r="D107" s="650">
        <v>1883</v>
      </c>
      <c r="E107" s="662">
        <v>4.0679211043660478E-2</v>
      </c>
      <c r="F107" s="305">
        <v>2285</v>
      </c>
      <c r="G107" s="662">
        <v>4.9363779731685715E-2</v>
      </c>
      <c r="H107" s="305">
        <v>2666</v>
      </c>
      <c r="I107" s="662">
        <v>5.7594676921082763E-2</v>
      </c>
      <c r="J107" s="305">
        <v>4927</v>
      </c>
      <c r="K107" s="662">
        <v>0.10643997494005056</v>
      </c>
      <c r="L107" s="305">
        <v>11180</v>
      </c>
      <c r="M107" s="662">
        <v>0.24152606450776642</v>
      </c>
      <c r="N107" s="305">
        <v>5639</v>
      </c>
      <c r="O107" s="662">
        <v>0.12182159908401564</v>
      </c>
      <c r="P107" s="651">
        <v>28580</v>
      </c>
    </row>
    <row r="108" spans="1:16" ht="15">
      <c r="A108" s="649">
        <v>36</v>
      </c>
      <c r="B108" s="340" t="s">
        <v>20</v>
      </c>
      <c r="C108" s="503">
        <v>6117</v>
      </c>
      <c r="D108" s="650">
        <v>202</v>
      </c>
      <c r="E108" s="662">
        <v>3.3022723557299329E-2</v>
      </c>
      <c r="F108" s="305">
        <v>160</v>
      </c>
      <c r="G108" s="662">
        <v>2.6156612718652935E-2</v>
      </c>
      <c r="H108" s="305">
        <v>235</v>
      </c>
      <c r="I108" s="662">
        <v>3.8417524930521495E-2</v>
      </c>
      <c r="J108" s="305">
        <v>391</v>
      </c>
      <c r="K108" s="662">
        <v>6.3920222331208115E-2</v>
      </c>
      <c r="L108" s="305">
        <v>868</v>
      </c>
      <c r="M108" s="662">
        <v>0.14189962399869216</v>
      </c>
      <c r="N108" s="305">
        <v>635</v>
      </c>
      <c r="O108" s="662">
        <v>0.10380905672715383</v>
      </c>
      <c r="P108" s="651">
        <v>2491</v>
      </c>
    </row>
    <row r="109" spans="1:16" ht="15">
      <c r="A109" s="649">
        <v>91</v>
      </c>
      <c r="B109" s="340" t="s">
        <v>47</v>
      </c>
      <c r="C109" s="503">
        <v>10770</v>
      </c>
      <c r="D109" s="650">
        <v>450</v>
      </c>
      <c r="E109" s="662">
        <v>4.1782729805013928E-2</v>
      </c>
      <c r="F109" s="305">
        <v>474</v>
      </c>
      <c r="G109" s="662">
        <v>4.4011142061281337E-2</v>
      </c>
      <c r="H109" s="305">
        <v>646</v>
      </c>
      <c r="I109" s="662">
        <v>5.9981429897864438E-2</v>
      </c>
      <c r="J109" s="305">
        <v>1077</v>
      </c>
      <c r="K109" s="662">
        <v>0.1</v>
      </c>
      <c r="L109" s="305">
        <v>2390</v>
      </c>
      <c r="M109" s="662">
        <v>0.22191272051996286</v>
      </c>
      <c r="N109" s="305">
        <v>1249</v>
      </c>
      <c r="O109" s="662">
        <v>0.1159702878365831</v>
      </c>
      <c r="P109" s="651">
        <v>6286</v>
      </c>
    </row>
    <row r="110" spans="1:16" ht="15">
      <c r="A110" s="649">
        <v>93</v>
      </c>
      <c r="B110" s="340" t="s">
        <v>49</v>
      </c>
      <c r="C110" s="503">
        <v>16648</v>
      </c>
      <c r="D110" s="650">
        <v>1175</v>
      </c>
      <c r="E110" s="662">
        <v>7.0579048534358479E-2</v>
      </c>
      <c r="F110" s="305">
        <v>1303</v>
      </c>
      <c r="G110" s="662">
        <v>7.8267659778952434E-2</v>
      </c>
      <c r="H110" s="305">
        <v>1453</v>
      </c>
      <c r="I110" s="662">
        <v>8.7277751081210955E-2</v>
      </c>
      <c r="J110" s="305">
        <v>2648</v>
      </c>
      <c r="K110" s="662">
        <v>0.15905814512253724</v>
      </c>
      <c r="L110" s="305">
        <v>5460</v>
      </c>
      <c r="M110" s="662">
        <v>0.32796732340221046</v>
      </c>
      <c r="N110" s="305">
        <v>2150</v>
      </c>
      <c r="O110" s="662">
        <v>0.12914464199903891</v>
      </c>
      <c r="P110" s="651">
        <v>14189</v>
      </c>
    </row>
    <row r="111" spans="1:16" ht="15">
      <c r="A111" s="649">
        <v>101</v>
      </c>
      <c r="B111" s="340" t="s">
        <v>857</v>
      </c>
      <c r="C111" s="503">
        <v>27557</v>
      </c>
      <c r="D111" s="650">
        <v>1281</v>
      </c>
      <c r="E111" s="662">
        <v>4.648546648764379E-2</v>
      </c>
      <c r="F111" s="305">
        <v>1493</v>
      </c>
      <c r="G111" s="662">
        <v>5.4178611605036835E-2</v>
      </c>
      <c r="H111" s="305">
        <v>1839</v>
      </c>
      <c r="I111" s="662">
        <v>6.6734405051348117E-2</v>
      </c>
      <c r="J111" s="305">
        <v>3164</v>
      </c>
      <c r="K111" s="662">
        <v>0.11481656203505461</v>
      </c>
      <c r="L111" s="305">
        <v>7337</v>
      </c>
      <c r="M111" s="662">
        <v>0.26624814021845628</v>
      </c>
      <c r="N111" s="305">
        <v>3818</v>
      </c>
      <c r="O111" s="662">
        <v>0.13854918895380483</v>
      </c>
      <c r="P111" s="651">
        <v>18932</v>
      </c>
    </row>
    <row r="112" spans="1:16" ht="15">
      <c r="A112" s="649">
        <v>145</v>
      </c>
      <c r="B112" s="340" t="s">
        <v>69</v>
      </c>
      <c r="C112" s="503">
        <v>4868</v>
      </c>
      <c r="D112" s="650">
        <v>192</v>
      </c>
      <c r="E112" s="662">
        <v>3.944124897288414E-2</v>
      </c>
      <c r="F112" s="305">
        <v>222</v>
      </c>
      <c r="G112" s="662">
        <v>4.5603944124897287E-2</v>
      </c>
      <c r="H112" s="305">
        <v>362</v>
      </c>
      <c r="I112" s="662">
        <v>7.4363188167625313E-2</v>
      </c>
      <c r="J112" s="305">
        <v>480</v>
      </c>
      <c r="K112" s="662">
        <v>9.8603122432210352E-2</v>
      </c>
      <c r="L112" s="305">
        <v>1368</v>
      </c>
      <c r="M112" s="662">
        <v>0.28101889893179949</v>
      </c>
      <c r="N112" s="305">
        <v>819</v>
      </c>
      <c r="O112" s="662">
        <v>0.16824157764995892</v>
      </c>
      <c r="P112" s="651">
        <v>3443</v>
      </c>
    </row>
    <row r="113" spans="1:16" ht="15">
      <c r="A113" s="649">
        <v>209</v>
      </c>
      <c r="B113" s="340" t="s">
        <v>88</v>
      </c>
      <c r="C113" s="503">
        <v>22713</v>
      </c>
      <c r="D113" s="650">
        <v>907</v>
      </c>
      <c r="E113" s="662">
        <v>3.9933077972967024E-2</v>
      </c>
      <c r="F113" s="305">
        <v>1025</v>
      </c>
      <c r="G113" s="662">
        <v>4.5128340597895479E-2</v>
      </c>
      <c r="H113" s="305">
        <v>1280</v>
      </c>
      <c r="I113" s="662">
        <v>5.6355391185664599E-2</v>
      </c>
      <c r="J113" s="305">
        <v>2398</v>
      </c>
      <c r="K113" s="662">
        <v>0.10557830317439353</v>
      </c>
      <c r="L113" s="305">
        <v>5490</v>
      </c>
      <c r="M113" s="662">
        <v>0.24171179500726456</v>
      </c>
      <c r="N113" s="305">
        <v>2511</v>
      </c>
      <c r="O113" s="662">
        <v>0.11055342755250297</v>
      </c>
      <c r="P113" s="651">
        <v>13611</v>
      </c>
    </row>
    <row r="114" spans="1:16" ht="15">
      <c r="A114" s="649">
        <v>282</v>
      </c>
      <c r="B114" s="340" t="s">
        <v>106</v>
      </c>
      <c r="C114" s="503">
        <v>25924</v>
      </c>
      <c r="D114" s="650">
        <v>385</v>
      </c>
      <c r="E114" s="662">
        <v>1.4851103224810987E-2</v>
      </c>
      <c r="F114" s="305">
        <v>387</v>
      </c>
      <c r="G114" s="662">
        <v>1.4928251812991821E-2</v>
      </c>
      <c r="H114" s="305">
        <v>616</v>
      </c>
      <c r="I114" s="662">
        <v>2.3761765159697579E-2</v>
      </c>
      <c r="J114" s="305">
        <v>1198</v>
      </c>
      <c r="K114" s="662">
        <v>4.6212004320320937E-2</v>
      </c>
      <c r="L114" s="305">
        <v>3161</v>
      </c>
      <c r="M114" s="662">
        <v>0.12193334361981176</v>
      </c>
      <c r="N114" s="305">
        <v>2412</v>
      </c>
      <c r="O114" s="662">
        <v>9.3041197346088567E-2</v>
      </c>
      <c r="P114" s="651">
        <v>8159</v>
      </c>
    </row>
    <row r="115" spans="1:16" ht="15">
      <c r="A115" s="649">
        <v>353</v>
      </c>
      <c r="B115" s="340" t="s">
        <v>126</v>
      </c>
      <c r="C115" s="503">
        <v>5855</v>
      </c>
      <c r="D115" s="650">
        <v>174</v>
      </c>
      <c r="E115" s="662">
        <v>2.9718189581554227E-2</v>
      </c>
      <c r="F115" s="305">
        <v>185</v>
      </c>
      <c r="G115" s="662">
        <v>3.1596925704526047E-2</v>
      </c>
      <c r="H115" s="305">
        <v>245</v>
      </c>
      <c r="I115" s="662">
        <v>4.1844577284372332E-2</v>
      </c>
      <c r="J115" s="305">
        <v>403</v>
      </c>
      <c r="K115" s="662">
        <v>6.883005977796755E-2</v>
      </c>
      <c r="L115" s="305">
        <v>1003</v>
      </c>
      <c r="M115" s="662">
        <v>0.17130657557643039</v>
      </c>
      <c r="N115" s="305">
        <v>689</v>
      </c>
      <c r="O115" s="662">
        <v>0.11767719897523485</v>
      </c>
      <c r="P115" s="651">
        <v>2699</v>
      </c>
    </row>
    <row r="116" spans="1:16" ht="15">
      <c r="A116" s="649">
        <v>364</v>
      </c>
      <c r="B116" s="340" t="s">
        <v>133</v>
      </c>
      <c r="C116" s="503">
        <v>15531</v>
      </c>
      <c r="D116" s="650">
        <v>617</v>
      </c>
      <c r="E116" s="662">
        <v>3.9726997617667889E-2</v>
      </c>
      <c r="F116" s="305">
        <v>723</v>
      </c>
      <c r="G116" s="662">
        <v>4.6552057175970642E-2</v>
      </c>
      <c r="H116" s="305">
        <v>892</v>
      </c>
      <c r="I116" s="662">
        <v>5.7433520056660872E-2</v>
      </c>
      <c r="J116" s="305">
        <v>1592</v>
      </c>
      <c r="K116" s="662">
        <v>0.10250466808318846</v>
      </c>
      <c r="L116" s="305">
        <v>3736</v>
      </c>
      <c r="M116" s="662">
        <v>0.24055115575301012</v>
      </c>
      <c r="N116" s="305">
        <v>2013</v>
      </c>
      <c r="O116" s="662">
        <v>0.12961174425342864</v>
      </c>
      <c r="P116" s="651">
        <v>9573</v>
      </c>
    </row>
    <row r="117" spans="1:16" ht="15">
      <c r="A117" s="649">
        <v>368</v>
      </c>
      <c r="B117" s="340" t="s">
        <v>135</v>
      </c>
      <c r="C117" s="503">
        <v>14354</v>
      </c>
      <c r="D117" s="650">
        <v>382</v>
      </c>
      <c r="E117" s="662">
        <v>2.6612790859690677E-2</v>
      </c>
      <c r="F117" s="305">
        <v>473</v>
      </c>
      <c r="G117" s="662">
        <v>3.2952487111606518E-2</v>
      </c>
      <c r="H117" s="305">
        <v>543</v>
      </c>
      <c r="I117" s="662">
        <v>3.7829176536157166E-2</v>
      </c>
      <c r="J117" s="305">
        <v>926</v>
      </c>
      <c r="K117" s="662">
        <v>6.4511634387627137E-2</v>
      </c>
      <c r="L117" s="305">
        <v>2438</v>
      </c>
      <c r="M117" s="662">
        <v>0.16984812595792115</v>
      </c>
      <c r="N117" s="305">
        <v>1722</v>
      </c>
      <c r="O117" s="662">
        <v>0.11996655984394594</v>
      </c>
      <c r="P117" s="651">
        <v>6484</v>
      </c>
    </row>
    <row r="118" spans="1:16" ht="15">
      <c r="A118" s="649">
        <v>390</v>
      </c>
      <c r="B118" s="340" t="s">
        <v>141</v>
      </c>
      <c r="C118" s="503">
        <v>8862</v>
      </c>
      <c r="D118" s="650">
        <v>388</v>
      </c>
      <c r="E118" s="662">
        <v>4.3782441886707289E-2</v>
      </c>
      <c r="F118" s="305">
        <v>348</v>
      </c>
      <c r="G118" s="662">
        <v>3.9268788083953961E-2</v>
      </c>
      <c r="H118" s="305">
        <v>411</v>
      </c>
      <c r="I118" s="662">
        <v>4.6377792823290451E-2</v>
      </c>
      <c r="J118" s="305">
        <v>869</v>
      </c>
      <c r="K118" s="662">
        <v>9.8059128864816075E-2</v>
      </c>
      <c r="L118" s="305">
        <v>1844</v>
      </c>
      <c r="M118" s="662">
        <v>0.20807944030692846</v>
      </c>
      <c r="N118" s="305">
        <v>823</v>
      </c>
      <c r="O118" s="662">
        <v>9.2868426991649738E-2</v>
      </c>
      <c r="P118" s="651">
        <v>4683</v>
      </c>
    </row>
    <row r="119" spans="1:16" ht="15">
      <c r="A119" s="649">
        <v>467</v>
      </c>
      <c r="B119" s="340" t="s">
        <v>151</v>
      </c>
      <c r="C119" s="503">
        <v>6955</v>
      </c>
      <c r="D119" s="650">
        <v>236</v>
      </c>
      <c r="E119" s="662">
        <v>3.3932422717469449E-2</v>
      </c>
      <c r="F119" s="305">
        <v>277</v>
      </c>
      <c r="G119" s="662">
        <v>3.9827462257368801E-2</v>
      </c>
      <c r="H119" s="305">
        <v>381</v>
      </c>
      <c r="I119" s="662">
        <v>5.4780733285406183E-2</v>
      </c>
      <c r="J119" s="305">
        <v>597</v>
      </c>
      <c r="K119" s="662">
        <v>8.5837526959022289E-2</v>
      </c>
      <c r="L119" s="305">
        <v>1817</v>
      </c>
      <c r="M119" s="662">
        <v>0.26125089863407619</v>
      </c>
      <c r="N119" s="305">
        <v>1211</v>
      </c>
      <c r="O119" s="662">
        <v>0.17411933860531992</v>
      </c>
      <c r="P119" s="651">
        <v>4519</v>
      </c>
    </row>
    <row r="120" spans="1:16" ht="15">
      <c r="A120" s="649">
        <v>576</v>
      </c>
      <c r="B120" s="340" t="s">
        <v>169</v>
      </c>
      <c r="C120" s="503">
        <v>9148</v>
      </c>
      <c r="D120" s="650">
        <v>366</v>
      </c>
      <c r="E120" s="662">
        <v>4.0008745080892E-2</v>
      </c>
      <c r="F120" s="305">
        <v>461</v>
      </c>
      <c r="G120" s="662">
        <v>5.039352864013992E-2</v>
      </c>
      <c r="H120" s="305">
        <v>547</v>
      </c>
      <c r="I120" s="662">
        <v>5.979449059903804E-2</v>
      </c>
      <c r="J120" s="305">
        <v>930</v>
      </c>
      <c r="K120" s="662">
        <v>0.10166156536947966</v>
      </c>
      <c r="L120" s="305">
        <v>2141</v>
      </c>
      <c r="M120" s="662">
        <v>0.2340402273721032</v>
      </c>
      <c r="N120" s="305">
        <v>1225</v>
      </c>
      <c r="O120" s="662">
        <v>0.13390905115872323</v>
      </c>
      <c r="P120" s="651">
        <v>5670</v>
      </c>
    </row>
    <row r="121" spans="1:16" ht="15">
      <c r="A121" s="649">
        <v>642</v>
      </c>
      <c r="B121" s="340" t="s">
        <v>187</v>
      </c>
      <c r="C121" s="503">
        <v>19124</v>
      </c>
      <c r="D121" s="650">
        <v>939</v>
      </c>
      <c r="E121" s="662">
        <v>4.9100606567663671E-2</v>
      </c>
      <c r="F121" s="305">
        <v>1066</v>
      </c>
      <c r="G121" s="662">
        <v>5.5741476678519135E-2</v>
      </c>
      <c r="H121" s="305">
        <v>1378</v>
      </c>
      <c r="I121" s="662">
        <v>7.2056055218573514E-2</v>
      </c>
      <c r="J121" s="305">
        <v>2156</v>
      </c>
      <c r="K121" s="662">
        <v>0.11273792093704246</v>
      </c>
      <c r="L121" s="305">
        <v>4930</v>
      </c>
      <c r="M121" s="662">
        <v>0.25779125705919265</v>
      </c>
      <c r="N121" s="305">
        <v>2436</v>
      </c>
      <c r="O121" s="662">
        <v>0.1273792093704246</v>
      </c>
      <c r="P121" s="651">
        <v>12905</v>
      </c>
    </row>
    <row r="122" spans="1:16" ht="15">
      <c r="A122" s="649">
        <v>679</v>
      </c>
      <c r="B122" s="340" t="s">
        <v>858</v>
      </c>
      <c r="C122" s="503">
        <v>28471</v>
      </c>
      <c r="D122" s="650">
        <v>654</v>
      </c>
      <c r="E122" s="662">
        <v>2.2970742158687787E-2</v>
      </c>
      <c r="F122" s="305">
        <v>813</v>
      </c>
      <c r="G122" s="662">
        <v>2.8555372133047662E-2</v>
      </c>
      <c r="H122" s="305">
        <v>1143</v>
      </c>
      <c r="I122" s="662">
        <v>4.0146113589266272E-2</v>
      </c>
      <c r="J122" s="305">
        <v>1860</v>
      </c>
      <c r="K122" s="662">
        <v>6.5329633662323069E-2</v>
      </c>
      <c r="L122" s="305">
        <v>4851</v>
      </c>
      <c r="M122" s="662">
        <v>0.17038389940641355</v>
      </c>
      <c r="N122" s="305">
        <v>3666</v>
      </c>
      <c r="O122" s="662">
        <v>0.12876260054090127</v>
      </c>
      <c r="P122" s="651">
        <v>12987</v>
      </c>
    </row>
    <row r="123" spans="1:16" ht="15">
      <c r="A123" s="649">
        <v>789</v>
      </c>
      <c r="B123" s="340" t="s">
        <v>232</v>
      </c>
      <c r="C123" s="503">
        <v>16967</v>
      </c>
      <c r="D123" s="650">
        <v>502</v>
      </c>
      <c r="E123" s="662">
        <v>2.9586845052160075E-2</v>
      </c>
      <c r="F123" s="305">
        <v>607</v>
      </c>
      <c r="G123" s="662">
        <v>3.5775328579006303E-2</v>
      </c>
      <c r="H123" s="305">
        <v>777</v>
      </c>
      <c r="I123" s="662">
        <v>4.5794778098662108E-2</v>
      </c>
      <c r="J123" s="305">
        <v>1364</v>
      </c>
      <c r="K123" s="662">
        <v>8.0391347910650085E-2</v>
      </c>
      <c r="L123" s="305">
        <v>3528</v>
      </c>
      <c r="M123" s="662">
        <v>0.20793304650203337</v>
      </c>
      <c r="N123" s="305">
        <v>2515</v>
      </c>
      <c r="O123" s="662">
        <v>0.14822891495255497</v>
      </c>
      <c r="P123" s="651">
        <v>9293</v>
      </c>
    </row>
    <row r="124" spans="1:16" ht="15">
      <c r="A124" s="649">
        <v>792</v>
      </c>
      <c r="B124" s="340" t="s">
        <v>236</v>
      </c>
      <c r="C124" s="503">
        <v>6526</v>
      </c>
      <c r="D124" s="650">
        <v>205</v>
      </c>
      <c r="E124" s="662">
        <v>3.1412810297272449E-2</v>
      </c>
      <c r="F124" s="305">
        <v>233</v>
      </c>
      <c r="G124" s="662">
        <v>3.5703340484216979E-2</v>
      </c>
      <c r="H124" s="305">
        <v>235</v>
      </c>
      <c r="I124" s="662">
        <v>3.6009806926141585E-2</v>
      </c>
      <c r="J124" s="305">
        <v>587</v>
      </c>
      <c r="K124" s="662">
        <v>8.994790070487281E-2</v>
      </c>
      <c r="L124" s="305">
        <v>1184</v>
      </c>
      <c r="M124" s="662">
        <v>0.18142813361936869</v>
      </c>
      <c r="N124" s="305">
        <v>725</v>
      </c>
      <c r="O124" s="662">
        <v>0.11109408519767086</v>
      </c>
      <c r="P124" s="651">
        <v>3169</v>
      </c>
    </row>
    <row r="125" spans="1:16" ht="15">
      <c r="A125" s="649">
        <v>809</v>
      </c>
      <c r="B125" s="340" t="s">
        <v>238</v>
      </c>
      <c r="C125" s="503">
        <v>11226</v>
      </c>
      <c r="D125" s="650">
        <v>143</v>
      </c>
      <c r="E125" s="662">
        <v>1.2738286121503652E-2</v>
      </c>
      <c r="F125" s="305">
        <v>188</v>
      </c>
      <c r="G125" s="662">
        <v>1.6746837698200605E-2</v>
      </c>
      <c r="H125" s="305">
        <v>233</v>
      </c>
      <c r="I125" s="662">
        <v>2.0755389274897559E-2</v>
      </c>
      <c r="J125" s="305">
        <v>512</v>
      </c>
      <c r="K125" s="662">
        <v>4.5608409050418672E-2</v>
      </c>
      <c r="L125" s="305">
        <v>1373</v>
      </c>
      <c r="M125" s="662">
        <v>0.12230536255122038</v>
      </c>
      <c r="N125" s="305">
        <v>1129</v>
      </c>
      <c r="O125" s="662">
        <v>0.10057010511313023</v>
      </c>
      <c r="P125" s="651">
        <v>3578</v>
      </c>
    </row>
    <row r="126" spans="1:16" ht="15">
      <c r="A126" s="649">
        <v>847</v>
      </c>
      <c r="B126" s="340" t="s">
        <v>246</v>
      </c>
      <c r="C126" s="503">
        <v>32336</v>
      </c>
      <c r="D126" s="650">
        <v>2133</v>
      </c>
      <c r="E126" s="662">
        <v>6.5963631865413166E-2</v>
      </c>
      <c r="F126" s="305">
        <v>2540</v>
      </c>
      <c r="G126" s="662">
        <v>7.8550222662048488E-2</v>
      </c>
      <c r="H126" s="305">
        <v>2909</v>
      </c>
      <c r="I126" s="662">
        <v>8.9961652647204349E-2</v>
      </c>
      <c r="J126" s="305">
        <v>4755</v>
      </c>
      <c r="K126" s="662">
        <v>0.14704972785749629</v>
      </c>
      <c r="L126" s="305">
        <v>8850</v>
      </c>
      <c r="M126" s="662">
        <v>0.27368876793666502</v>
      </c>
      <c r="N126" s="305">
        <v>3585</v>
      </c>
      <c r="O126" s="662">
        <v>0.1108671449777338</v>
      </c>
      <c r="P126" s="651">
        <v>24772</v>
      </c>
    </row>
    <row r="127" spans="1:16" ht="15">
      <c r="A127" s="649">
        <v>856</v>
      </c>
      <c r="B127" s="340" t="s">
        <v>251</v>
      </c>
      <c r="C127" s="503">
        <v>6778</v>
      </c>
      <c r="D127" s="650">
        <v>151</v>
      </c>
      <c r="E127" s="662">
        <v>2.2277958099734436E-2</v>
      </c>
      <c r="F127" s="305">
        <v>194</v>
      </c>
      <c r="G127" s="662">
        <v>2.8622012393036293E-2</v>
      </c>
      <c r="H127" s="305">
        <v>244</v>
      </c>
      <c r="I127" s="662">
        <v>3.5998819710829154E-2</v>
      </c>
      <c r="J127" s="305">
        <v>381</v>
      </c>
      <c r="K127" s="662">
        <v>5.621127176158159E-2</v>
      </c>
      <c r="L127" s="305">
        <v>1154</v>
      </c>
      <c r="M127" s="662">
        <v>0.17025671289465918</v>
      </c>
      <c r="N127" s="305">
        <v>850</v>
      </c>
      <c r="O127" s="662">
        <v>0.1254057244024786</v>
      </c>
      <c r="P127" s="651">
        <v>2974</v>
      </c>
    </row>
    <row r="128" spans="1:16" ht="15">
      <c r="A128" s="649">
        <v>861</v>
      </c>
      <c r="B128" s="340" t="s">
        <v>255</v>
      </c>
      <c r="C128" s="503">
        <v>12269</v>
      </c>
      <c r="D128" s="650">
        <v>330</v>
      </c>
      <c r="E128" s="662">
        <v>2.6897057624908304E-2</v>
      </c>
      <c r="F128" s="305">
        <v>337</v>
      </c>
      <c r="G128" s="662">
        <v>2.746760127149727E-2</v>
      </c>
      <c r="H128" s="305">
        <v>509</v>
      </c>
      <c r="I128" s="662">
        <v>4.1486673730540387E-2</v>
      </c>
      <c r="J128" s="305">
        <v>953</v>
      </c>
      <c r="K128" s="662">
        <v>7.7675442171326103E-2</v>
      </c>
      <c r="L128" s="305">
        <v>2381</v>
      </c>
      <c r="M128" s="662">
        <v>0.19406634607547477</v>
      </c>
      <c r="N128" s="305">
        <v>1488</v>
      </c>
      <c r="O128" s="662">
        <v>0.12128127801776836</v>
      </c>
      <c r="P128" s="651">
        <v>5998</v>
      </c>
    </row>
    <row r="129" spans="1:16">
      <c r="A129" s="646">
        <v>9</v>
      </c>
      <c r="B129" s="184" t="s">
        <v>785</v>
      </c>
      <c r="C129" s="435">
        <v>4247875</v>
      </c>
      <c r="D129" s="647">
        <v>73152</v>
      </c>
      <c r="E129" s="663">
        <v>1.7220845716976137E-2</v>
      </c>
      <c r="F129" s="647">
        <v>81774</v>
      </c>
      <c r="G129" s="663">
        <v>1.9250566459700438E-2</v>
      </c>
      <c r="H129" s="65">
        <v>95996</v>
      </c>
      <c r="I129" s="663">
        <v>2.2598593414354235E-2</v>
      </c>
      <c r="J129" s="65">
        <v>200732</v>
      </c>
      <c r="K129" s="663">
        <v>0.18451531775329813</v>
      </c>
      <c r="L129" s="65">
        <v>454193</v>
      </c>
      <c r="M129" s="663">
        <v>0.41749977938905475</v>
      </c>
      <c r="N129" s="65">
        <v>182041</v>
      </c>
      <c r="O129" s="663">
        <v>0.16733432118012148</v>
      </c>
      <c r="P129" s="648">
        <v>1087888</v>
      </c>
    </row>
    <row r="130" spans="1:16" ht="15">
      <c r="A130" s="649">
        <v>1</v>
      </c>
      <c r="B130" s="340" t="s">
        <v>6</v>
      </c>
      <c r="C130" s="503">
        <v>2653729</v>
      </c>
      <c r="D130" s="650">
        <v>52206</v>
      </c>
      <c r="E130" s="662">
        <v>1.9672694536631282E-2</v>
      </c>
      <c r="F130" s="305">
        <v>58602</v>
      </c>
      <c r="G130" s="662">
        <v>2.2082887890963999E-2</v>
      </c>
      <c r="H130" s="305">
        <v>68432</v>
      </c>
      <c r="I130" s="662">
        <v>2.5787109384567904E-2</v>
      </c>
      <c r="J130" s="305">
        <v>144289</v>
      </c>
      <c r="K130" s="662">
        <v>5.437216837137477E-2</v>
      </c>
      <c r="L130" s="305">
        <v>324219</v>
      </c>
      <c r="M130" s="662">
        <v>0.12217487166172582</v>
      </c>
      <c r="N130" s="305">
        <v>124812</v>
      </c>
      <c r="O130" s="662">
        <v>4.7032684950121133E-2</v>
      </c>
      <c r="P130" s="651">
        <v>772560</v>
      </c>
    </row>
    <row r="131" spans="1:16" ht="15">
      <c r="A131" s="649">
        <v>79</v>
      </c>
      <c r="B131" s="340" t="s">
        <v>41</v>
      </c>
      <c r="C131" s="503">
        <v>56928</v>
      </c>
      <c r="D131" s="650">
        <v>1352</v>
      </c>
      <c r="E131" s="662">
        <v>2.3749297358066329E-2</v>
      </c>
      <c r="F131" s="305">
        <v>1401</v>
      </c>
      <c r="G131" s="662">
        <v>2.4610033726812815E-2</v>
      </c>
      <c r="H131" s="305">
        <v>1899</v>
      </c>
      <c r="I131" s="662">
        <v>3.3357925801011802E-2</v>
      </c>
      <c r="J131" s="305">
        <v>3528</v>
      </c>
      <c r="K131" s="662">
        <v>6.1973018549747051E-2</v>
      </c>
      <c r="L131" s="305">
        <v>8631</v>
      </c>
      <c r="M131" s="662">
        <v>0.15161256323777403</v>
      </c>
      <c r="N131" s="305">
        <v>4054</v>
      </c>
      <c r="O131" s="662">
        <v>7.1212759977515458E-2</v>
      </c>
      <c r="P131" s="651">
        <v>20865</v>
      </c>
    </row>
    <row r="132" spans="1:16" ht="15">
      <c r="A132" s="649">
        <v>88</v>
      </c>
      <c r="B132" s="340" t="s">
        <v>45</v>
      </c>
      <c r="C132" s="503">
        <v>578376</v>
      </c>
      <c r="D132" s="650">
        <v>9024</v>
      </c>
      <c r="E132" s="662">
        <v>1.560230714967426E-2</v>
      </c>
      <c r="F132" s="305">
        <v>9885</v>
      </c>
      <c r="G132" s="662">
        <v>1.7090958131042781E-2</v>
      </c>
      <c r="H132" s="305">
        <v>11655</v>
      </c>
      <c r="I132" s="662">
        <v>2.0151251089256816E-2</v>
      </c>
      <c r="J132" s="305">
        <v>22999</v>
      </c>
      <c r="K132" s="662">
        <v>3.976478968698563E-2</v>
      </c>
      <c r="L132" s="305">
        <v>50746</v>
      </c>
      <c r="M132" s="662">
        <v>8.7738772009903598E-2</v>
      </c>
      <c r="N132" s="305">
        <v>19838</v>
      </c>
      <c r="O132" s="662">
        <v>3.4299486839011302E-2</v>
      </c>
      <c r="P132" s="651">
        <v>124147</v>
      </c>
    </row>
    <row r="133" spans="1:16" ht="15">
      <c r="A133" s="649">
        <v>129</v>
      </c>
      <c r="B133" s="340" t="s">
        <v>859</v>
      </c>
      <c r="C133" s="503">
        <v>87385</v>
      </c>
      <c r="D133" s="650">
        <v>1274</v>
      </c>
      <c r="E133" s="662">
        <v>1.457916118326944E-2</v>
      </c>
      <c r="F133" s="305">
        <v>1258</v>
      </c>
      <c r="G133" s="662">
        <v>1.4396063397608285E-2</v>
      </c>
      <c r="H133" s="305">
        <v>1602</v>
      </c>
      <c r="I133" s="662">
        <v>1.8332665789323112E-2</v>
      </c>
      <c r="J133" s="305">
        <v>3481</v>
      </c>
      <c r="K133" s="662">
        <v>3.9835211992904962E-2</v>
      </c>
      <c r="L133" s="305">
        <v>8530</v>
      </c>
      <c r="M133" s="662">
        <v>9.7614006980603074E-2</v>
      </c>
      <c r="N133" s="305">
        <v>4399</v>
      </c>
      <c r="O133" s="662">
        <v>5.034044744521371E-2</v>
      </c>
      <c r="P133" s="651">
        <v>20544</v>
      </c>
    </row>
    <row r="134" spans="1:16" ht="15">
      <c r="A134" s="649">
        <v>212</v>
      </c>
      <c r="B134" s="340" t="s">
        <v>90</v>
      </c>
      <c r="C134" s="503">
        <v>85706</v>
      </c>
      <c r="D134" s="650">
        <v>1075</v>
      </c>
      <c r="E134" s="662">
        <v>1.2542879144984016E-2</v>
      </c>
      <c r="F134" s="305">
        <v>1267</v>
      </c>
      <c r="G134" s="662">
        <v>1.4783095699250928E-2</v>
      </c>
      <c r="H134" s="305">
        <v>1616</v>
      </c>
      <c r="I134" s="662">
        <v>1.885515599841318E-2</v>
      </c>
      <c r="J134" s="305">
        <v>3211</v>
      </c>
      <c r="K134" s="662">
        <v>3.7465288311203417E-2</v>
      </c>
      <c r="L134" s="305">
        <v>8255</v>
      </c>
      <c r="M134" s="662">
        <v>9.6317644038923761E-2</v>
      </c>
      <c r="N134" s="305">
        <v>3961</v>
      </c>
      <c r="O134" s="662">
        <v>4.621613422630854E-2</v>
      </c>
      <c r="P134" s="651">
        <v>19385</v>
      </c>
    </row>
    <row r="135" spans="1:16" ht="15">
      <c r="A135" s="649">
        <v>266</v>
      </c>
      <c r="B135" s="340" t="s">
        <v>104</v>
      </c>
      <c r="C135" s="503">
        <v>253699</v>
      </c>
      <c r="D135" s="650">
        <v>1409</v>
      </c>
      <c r="E135" s="662">
        <v>5.5538255964745625E-3</v>
      </c>
      <c r="F135" s="305">
        <v>1839</v>
      </c>
      <c r="G135" s="662">
        <v>7.2487475315235776E-3</v>
      </c>
      <c r="H135" s="305">
        <v>2059</v>
      </c>
      <c r="I135" s="662">
        <v>8.1159168936416771E-3</v>
      </c>
      <c r="J135" s="305">
        <v>4329</v>
      </c>
      <c r="K135" s="662">
        <v>1.706352803913299E-2</v>
      </c>
      <c r="L135" s="305">
        <v>10891</v>
      </c>
      <c r="M135" s="662">
        <v>4.2928825103764695E-2</v>
      </c>
      <c r="N135" s="305">
        <v>5799</v>
      </c>
      <c r="O135" s="662">
        <v>2.2857796049649388E-2</v>
      </c>
      <c r="P135" s="651">
        <v>26326</v>
      </c>
    </row>
    <row r="136" spans="1:16" ht="15">
      <c r="A136" s="649">
        <v>308</v>
      </c>
      <c r="B136" s="340" t="s">
        <v>112</v>
      </c>
      <c r="C136" s="503">
        <v>57024</v>
      </c>
      <c r="D136" s="650">
        <v>1106</v>
      </c>
      <c r="E136" s="662">
        <v>1.9395342312008977E-2</v>
      </c>
      <c r="F136" s="305">
        <v>1148</v>
      </c>
      <c r="G136" s="662">
        <v>2.0131874298540964E-2</v>
      </c>
      <c r="H136" s="305">
        <v>1402</v>
      </c>
      <c r="I136" s="662">
        <v>2.4586139169472502E-2</v>
      </c>
      <c r="J136" s="305">
        <v>2766</v>
      </c>
      <c r="K136" s="662">
        <v>4.8505892255892254E-2</v>
      </c>
      <c r="L136" s="305">
        <v>6438</v>
      </c>
      <c r="M136" s="662">
        <v>0.11289983164983165</v>
      </c>
      <c r="N136" s="305">
        <v>2994</v>
      </c>
      <c r="O136" s="662">
        <v>5.2504208754208755E-2</v>
      </c>
      <c r="P136" s="651">
        <v>15854</v>
      </c>
    </row>
    <row r="137" spans="1:16" ht="15">
      <c r="A137" s="649">
        <v>360</v>
      </c>
      <c r="B137" s="340" t="s">
        <v>860</v>
      </c>
      <c r="C137" s="503">
        <v>303766</v>
      </c>
      <c r="D137" s="650">
        <v>4208</v>
      </c>
      <c r="E137" s="662">
        <v>1.3852768249244484E-2</v>
      </c>
      <c r="F137" s="305">
        <v>4567</v>
      </c>
      <c r="G137" s="662">
        <v>1.5034599000546474E-2</v>
      </c>
      <c r="H137" s="305">
        <v>5316</v>
      </c>
      <c r="I137" s="662">
        <v>1.7500312740728059E-2</v>
      </c>
      <c r="J137" s="305">
        <v>11783</v>
      </c>
      <c r="K137" s="662">
        <v>3.8789726302482834E-2</v>
      </c>
      <c r="L137" s="305">
        <v>26683</v>
      </c>
      <c r="M137" s="662">
        <v>8.7840640493011074E-2</v>
      </c>
      <c r="N137" s="305">
        <v>11357</v>
      </c>
      <c r="O137" s="662">
        <v>3.7387331037706653E-2</v>
      </c>
      <c r="P137" s="651">
        <v>63914</v>
      </c>
    </row>
    <row r="138" spans="1:16" ht="15">
      <c r="A138" s="649">
        <v>380</v>
      </c>
      <c r="B138" s="340" t="s">
        <v>139</v>
      </c>
      <c r="C138" s="503">
        <v>79103</v>
      </c>
      <c r="D138" s="650">
        <v>733</v>
      </c>
      <c r="E138" s="662">
        <v>9.2663995044435735E-3</v>
      </c>
      <c r="F138" s="305">
        <v>788</v>
      </c>
      <c r="G138" s="662">
        <v>9.9616955109161475E-3</v>
      </c>
      <c r="H138" s="305">
        <v>960</v>
      </c>
      <c r="I138" s="662">
        <v>1.2136075749339469E-2</v>
      </c>
      <c r="J138" s="305">
        <v>1930</v>
      </c>
      <c r="K138" s="662">
        <v>2.4398568954401224E-2</v>
      </c>
      <c r="L138" s="305">
        <v>4798</v>
      </c>
      <c r="M138" s="662">
        <v>6.0655095255552884E-2</v>
      </c>
      <c r="N138" s="305">
        <v>2701</v>
      </c>
      <c r="O138" s="662">
        <v>3.4145354790589486E-2</v>
      </c>
      <c r="P138" s="651">
        <v>11910</v>
      </c>
    </row>
    <row r="139" spans="1:16" ht="15.75" thickBot="1">
      <c r="A139" s="652">
        <v>631</v>
      </c>
      <c r="B139" s="653" t="s">
        <v>185</v>
      </c>
      <c r="C139" s="503">
        <v>92159</v>
      </c>
      <c r="D139" s="654">
        <v>765</v>
      </c>
      <c r="E139" s="664">
        <v>8.3008713202183185E-3</v>
      </c>
      <c r="F139" s="330">
        <v>1019</v>
      </c>
      <c r="G139" s="664">
        <v>1.1056977614774467E-2</v>
      </c>
      <c r="H139" s="330">
        <v>1055</v>
      </c>
      <c r="I139" s="664">
        <v>1.1447606853372976E-2</v>
      </c>
      <c r="J139" s="330">
        <v>2416</v>
      </c>
      <c r="K139" s="664">
        <v>2.6215562234833276E-2</v>
      </c>
      <c r="L139" s="330">
        <v>5002</v>
      </c>
      <c r="M139" s="664">
        <v>5.4275762540826181E-2</v>
      </c>
      <c r="N139" s="330">
        <v>2126</v>
      </c>
      <c r="O139" s="664">
        <v>2.3068826701678622E-2</v>
      </c>
      <c r="P139" s="655">
        <v>12383</v>
      </c>
    </row>
    <row r="140" spans="1:16">
      <c r="B140" s="62"/>
    </row>
    <row r="141" spans="1:16">
      <c r="A141" s="656" t="s">
        <v>426</v>
      </c>
      <c r="B141" s="780" t="s">
        <v>880</v>
      </c>
      <c r="C141" s="781"/>
      <c r="D141" s="781"/>
      <c r="E141" s="781"/>
      <c r="F141" s="781"/>
      <c r="G141" s="781"/>
      <c r="H141" s="781"/>
      <c r="I141" s="781"/>
      <c r="J141" s="781"/>
      <c r="K141" s="781"/>
      <c r="L141" s="781"/>
      <c r="M141" s="782"/>
      <c r="N141" s="761" t="s">
        <v>269</v>
      </c>
    </row>
    <row r="142" spans="1:16">
      <c r="A142" s="657" t="s">
        <v>872</v>
      </c>
      <c r="B142" s="783" t="s">
        <v>429</v>
      </c>
      <c r="C142" s="784"/>
      <c r="D142" s="784"/>
      <c r="E142" s="784"/>
      <c r="F142" s="784"/>
      <c r="G142" s="784"/>
      <c r="H142" s="784"/>
      <c r="I142" s="784"/>
      <c r="J142" s="784"/>
      <c r="K142" s="784"/>
      <c r="L142" s="784"/>
      <c r="M142" s="784"/>
    </row>
    <row r="143" spans="1:16">
      <c r="B143" s="61"/>
    </row>
    <row r="144" spans="1:16">
      <c r="B144" s="658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</sheetPr>
  <dimension ref="A1:V144"/>
  <sheetViews>
    <sheetView showGridLines="0" view="pageBreakPreview" zoomScaleNormal="90" zoomScaleSheetLayoutView="100" workbookViewId="0">
      <pane xSplit="2" ySplit="5" topLeftCell="C125" activePane="bottomRight" state="frozen"/>
      <selection pane="bottomRight" activeCell="O142" sqref="O142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8" customWidth="1"/>
    <col min="3" max="17" width="11.42578125" style="63"/>
    <col min="18" max="18" width="12.5703125" style="63" customWidth="1"/>
    <col min="19" max="16384" width="11.42578125" style="63"/>
  </cols>
  <sheetData>
    <row r="1" spans="1:22" ht="90.75" customHeight="1" thickBot="1">
      <c r="A1" s="203"/>
      <c r="B1" s="204"/>
      <c r="C1" s="941" t="s">
        <v>881</v>
      </c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2"/>
      <c r="R1" s="614"/>
    </row>
    <row r="2" spans="1:22" ht="15" customHeight="1">
      <c r="A2" s="919"/>
      <c r="B2" s="923" t="s">
        <v>819</v>
      </c>
      <c r="C2" s="921" t="s">
        <v>281</v>
      </c>
      <c r="D2" s="924" t="s">
        <v>863</v>
      </c>
      <c r="E2" s="925"/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5"/>
      <c r="Q2" s="926"/>
      <c r="R2" s="943" t="s">
        <v>864</v>
      </c>
    </row>
    <row r="3" spans="1:22" ht="12.75" customHeight="1">
      <c r="A3" s="919"/>
      <c r="B3" s="923"/>
      <c r="C3" s="922"/>
      <c r="D3" s="927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928"/>
      <c r="Q3" s="929"/>
      <c r="R3" s="943"/>
    </row>
    <row r="4" spans="1:22" ht="18.75" customHeight="1">
      <c r="A4" s="919"/>
      <c r="B4" s="923"/>
      <c r="C4" s="922"/>
      <c r="D4" s="559" t="s">
        <v>865</v>
      </c>
      <c r="E4" s="559" t="s">
        <v>486</v>
      </c>
      <c r="F4" s="559" t="s">
        <v>866</v>
      </c>
      <c r="G4" s="559" t="s">
        <v>486</v>
      </c>
      <c r="H4" s="559" t="s">
        <v>867</v>
      </c>
      <c r="I4" s="559" t="s">
        <v>486</v>
      </c>
      <c r="J4" s="559" t="s">
        <v>868</v>
      </c>
      <c r="K4" s="559" t="s">
        <v>486</v>
      </c>
      <c r="L4" s="559" t="s">
        <v>869</v>
      </c>
      <c r="M4" s="559" t="s">
        <v>486</v>
      </c>
      <c r="N4" s="559" t="s">
        <v>870</v>
      </c>
      <c r="O4" s="559" t="s">
        <v>486</v>
      </c>
      <c r="P4" s="559" t="s">
        <v>871</v>
      </c>
      <c r="Q4" s="559" t="s">
        <v>486</v>
      </c>
      <c r="R4" s="943"/>
    </row>
    <row r="5" spans="1:22" ht="20.25" customHeight="1">
      <c r="A5" s="919"/>
      <c r="B5" s="560" t="s">
        <v>840</v>
      </c>
      <c r="C5" s="561">
        <v>6994792</v>
      </c>
      <c r="D5" s="561">
        <v>12448</v>
      </c>
      <c r="E5" s="562">
        <v>0.30739673390970224</v>
      </c>
      <c r="F5" s="561">
        <v>133510</v>
      </c>
      <c r="G5" s="563">
        <v>3.296958382413588</v>
      </c>
      <c r="H5" s="561">
        <v>431097</v>
      </c>
      <c r="I5" s="562">
        <v>10.645710941377803</v>
      </c>
      <c r="J5" s="561">
        <v>2019268</v>
      </c>
      <c r="K5" s="564">
        <v>49.864748400415856</v>
      </c>
      <c r="L5" s="561">
        <v>745699</v>
      </c>
      <c r="M5" s="564">
        <v>18.414639868230321</v>
      </c>
      <c r="N5" s="561">
        <v>603744</v>
      </c>
      <c r="O5" s="565">
        <v>14.909136706103732</v>
      </c>
      <c r="P5" s="561">
        <v>103724</v>
      </c>
      <c r="Q5" s="565">
        <v>2.5614089675490002</v>
      </c>
      <c r="R5" s="613">
        <v>4049490</v>
      </c>
    </row>
    <row r="6" spans="1:22" ht="24.75" customHeight="1">
      <c r="A6" s="17">
        <v>1</v>
      </c>
      <c r="B6" s="64" t="s">
        <v>288</v>
      </c>
      <c r="C6" s="454">
        <v>112081</v>
      </c>
      <c r="D6" s="65">
        <v>100</v>
      </c>
      <c r="E6" s="68">
        <v>0.37522044200968069</v>
      </c>
      <c r="F6" s="65">
        <v>1097</v>
      </c>
      <c r="G6" s="68">
        <v>4.116168248846197</v>
      </c>
      <c r="H6" s="65">
        <v>3196</v>
      </c>
      <c r="I6" s="68">
        <v>11.992045326629395</v>
      </c>
      <c r="J6" s="65">
        <v>14360</v>
      </c>
      <c r="K6" s="68">
        <v>53.881655472590154</v>
      </c>
      <c r="L6" s="65">
        <v>5163</v>
      </c>
      <c r="M6" s="68">
        <v>19.372631420959813</v>
      </c>
      <c r="N6" s="65">
        <v>2414</v>
      </c>
      <c r="O6" s="68">
        <v>9.0578214701136908</v>
      </c>
      <c r="P6" s="65">
        <v>321</v>
      </c>
      <c r="Q6" s="68">
        <v>1.2044576188510749</v>
      </c>
      <c r="R6" s="173">
        <v>26651</v>
      </c>
      <c r="S6"/>
      <c r="T6"/>
      <c r="U6"/>
      <c r="V6"/>
    </row>
    <row r="7" spans="1:22" ht="15">
      <c r="A7" s="348">
        <v>142</v>
      </c>
      <c r="B7" s="348" t="s">
        <v>67</v>
      </c>
      <c r="C7" s="503">
        <v>4746</v>
      </c>
      <c r="D7" s="305">
        <v>3</v>
      </c>
      <c r="E7" s="304">
        <v>0.36363636363636365</v>
      </c>
      <c r="F7" s="305">
        <v>23</v>
      </c>
      <c r="G7" s="304">
        <v>2.7878787878787876</v>
      </c>
      <c r="H7" s="305">
        <v>83</v>
      </c>
      <c r="I7" s="304">
        <v>10.060606060606061</v>
      </c>
      <c r="J7" s="305">
        <v>369</v>
      </c>
      <c r="K7" s="304">
        <v>44.727272727272727</v>
      </c>
      <c r="L7" s="305">
        <v>160</v>
      </c>
      <c r="M7" s="304">
        <v>19.393939393939394</v>
      </c>
      <c r="N7" s="305">
        <v>152</v>
      </c>
      <c r="O7" s="304">
        <v>18.424242424242422</v>
      </c>
      <c r="P7" s="305">
        <v>35</v>
      </c>
      <c r="Q7" s="304">
        <v>4.2424242424242431</v>
      </c>
      <c r="R7" s="354">
        <v>825</v>
      </c>
      <c r="S7"/>
      <c r="T7"/>
      <c r="U7"/>
      <c r="V7"/>
    </row>
    <row r="8" spans="1:22" ht="15">
      <c r="A8" s="348">
        <v>425</v>
      </c>
      <c r="B8" s="348" t="s">
        <v>147</v>
      </c>
      <c r="C8" s="503">
        <v>8638</v>
      </c>
      <c r="D8" s="305">
        <v>6</v>
      </c>
      <c r="E8" s="304">
        <v>0.27149321266968324</v>
      </c>
      <c r="F8" s="305">
        <v>84</v>
      </c>
      <c r="G8" s="304">
        <v>3.8009049773755654</v>
      </c>
      <c r="H8" s="305">
        <v>272</v>
      </c>
      <c r="I8" s="304">
        <v>12.307692307692308</v>
      </c>
      <c r="J8" s="305">
        <v>1239</v>
      </c>
      <c r="K8" s="304">
        <v>56.063348416289593</v>
      </c>
      <c r="L8" s="305">
        <v>392</v>
      </c>
      <c r="M8" s="304">
        <v>17.737556561085974</v>
      </c>
      <c r="N8" s="305">
        <v>185</v>
      </c>
      <c r="O8" s="304">
        <v>8.3710407239818991</v>
      </c>
      <c r="P8" s="305">
        <v>32</v>
      </c>
      <c r="Q8" s="304">
        <v>1.4479638009049773</v>
      </c>
      <c r="R8" s="354">
        <v>2210</v>
      </c>
      <c r="S8"/>
      <c r="T8"/>
      <c r="U8"/>
      <c r="V8"/>
    </row>
    <row r="9" spans="1:22" ht="15">
      <c r="A9" s="348">
        <v>579</v>
      </c>
      <c r="B9" s="348" t="s">
        <v>171</v>
      </c>
      <c r="C9" s="503">
        <v>42638</v>
      </c>
      <c r="D9" s="305">
        <v>56</v>
      </c>
      <c r="E9" s="304">
        <v>0.36415658733255296</v>
      </c>
      <c r="F9" s="305">
        <v>641</v>
      </c>
      <c r="G9" s="304">
        <v>4.1682923657172584</v>
      </c>
      <c r="H9" s="305">
        <v>1893</v>
      </c>
      <c r="I9" s="304">
        <v>12.309793211080764</v>
      </c>
      <c r="J9" s="305">
        <v>7982</v>
      </c>
      <c r="K9" s="304">
        <v>51.905319287293537</v>
      </c>
      <c r="L9" s="305">
        <v>3147</v>
      </c>
      <c r="M9" s="304">
        <v>20.464299648849003</v>
      </c>
      <c r="N9" s="305">
        <v>1458</v>
      </c>
      <c r="O9" s="304">
        <v>9.4810768630511113</v>
      </c>
      <c r="P9" s="305">
        <v>201</v>
      </c>
      <c r="Q9" s="304">
        <v>1.3070620366757706</v>
      </c>
      <c r="R9" s="354">
        <v>15378</v>
      </c>
      <c r="S9"/>
      <c r="T9"/>
      <c r="U9"/>
      <c r="V9"/>
    </row>
    <row r="10" spans="1:22" ht="15">
      <c r="A10" s="348">
        <v>585</v>
      </c>
      <c r="B10" s="348" t="s">
        <v>173</v>
      </c>
      <c r="C10" s="503">
        <v>15123</v>
      </c>
      <c r="D10" s="305">
        <v>16</v>
      </c>
      <c r="E10" s="304">
        <v>0.54329371816638372</v>
      </c>
      <c r="F10" s="305">
        <v>109</v>
      </c>
      <c r="G10" s="304">
        <v>3.7011884550084888</v>
      </c>
      <c r="H10" s="305">
        <v>313</v>
      </c>
      <c r="I10" s="304">
        <v>10.628183361629882</v>
      </c>
      <c r="J10" s="305">
        <v>1479</v>
      </c>
      <c r="K10" s="304">
        <v>50.220713073005093</v>
      </c>
      <c r="L10" s="305">
        <v>647</v>
      </c>
      <c r="M10" s="304">
        <v>21.969439728353141</v>
      </c>
      <c r="N10" s="305">
        <v>339</v>
      </c>
      <c r="O10" s="304">
        <v>11.511035653650255</v>
      </c>
      <c r="P10" s="305">
        <v>42</v>
      </c>
      <c r="Q10" s="304">
        <v>1.4261460101867571</v>
      </c>
      <c r="R10" s="354">
        <v>2945</v>
      </c>
      <c r="S10"/>
      <c r="T10"/>
      <c r="U10"/>
      <c r="V10"/>
    </row>
    <row r="11" spans="1:22" ht="15">
      <c r="A11" s="348">
        <v>591</v>
      </c>
      <c r="B11" s="348" t="s">
        <v>175</v>
      </c>
      <c r="C11" s="503">
        <v>19871</v>
      </c>
      <c r="D11" s="305">
        <v>13</v>
      </c>
      <c r="E11" s="304">
        <v>0.31784841075794618</v>
      </c>
      <c r="F11" s="305">
        <v>198</v>
      </c>
      <c r="G11" s="304">
        <v>4.8410757946210268</v>
      </c>
      <c r="H11" s="305">
        <v>547</v>
      </c>
      <c r="I11" s="304">
        <v>13.374083129584353</v>
      </c>
      <c r="J11" s="305">
        <v>2488</v>
      </c>
      <c r="K11" s="304">
        <v>60.831295843520785</v>
      </c>
      <c r="L11" s="305">
        <v>612</v>
      </c>
      <c r="M11" s="304">
        <v>14.963325183374081</v>
      </c>
      <c r="N11" s="305">
        <v>223</v>
      </c>
      <c r="O11" s="304">
        <v>5.4523227383863082</v>
      </c>
      <c r="P11" s="305">
        <v>9</v>
      </c>
      <c r="Q11" s="304">
        <v>0.22004889975550121</v>
      </c>
      <c r="R11" s="354">
        <v>4090</v>
      </c>
      <c r="S11"/>
      <c r="T11"/>
      <c r="U11"/>
      <c r="V11"/>
    </row>
    <row r="12" spans="1:22" ht="15">
      <c r="A12" s="348">
        <v>893</v>
      </c>
      <c r="B12" s="348" t="s">
        <v>265</v>
      </c>
      <c r="C12" s="503">
        <v>21065</v>
      </c>
      <c r="D12" s="305">
        <v>6</v>
      </c>
      <c r="E12" s="304">
        <v>0.49875311720698251</v>
      </c>
      <c r="F12" s="305">
        <v>42</v>
      </c>
      <c r="G12" s="304">
        <v>3.4912718204488775</v>
      </c>
      <c r="H12" s="305">
        <v>88</v>
      </c>
      <c r="I12" s="304">
        <v>7.3150457190357443</v>
      </c>
      <c r="J12" s="305">
        <v>803</v>
      </c>
      <c r="K12" s="304">
        <v>66.749792186201162</v>
      </c>
      <c r="L12" s="305">
        <v>205</v>
      </c>
      <c r="M12" s="304">
        <v>17.040731504571905</v>
      </c>
      <c r="N12" s="305">
        <v>57</v>
      </c>
      <c r="O12" s="304">
        <v>4.7381546134663344</v>
      </c>
      <c r="P12" s="305">
        <v>2</v>
      </c>
      <c r="Q12" s="304">
        <v>0.16625103906899419</v>
      </c>
      <c r="R12" s="354">
        <v>1203</v>
      </c>
      <c r="S12"/>
      <c r="T12"/>
      <c r="U12"/>
      <c r="V12"/>
    </row>
    <row r="13" spans="1:22">
      <c r="A13" s="17">
        <v>2</v>
      </c>
      <c r="B13" s="64" t="s">
        <v>299</v>
      </c>
      <c r="C13" s="454">
        <v>273045</v>
      </c>
      <c r="D13" s="66">
        <v>190</v>
      </c>
      <c r="E13" s="69">
        <v>0.53053360511546077</v>
      </c>
      <c r="F13" s="66">
        <v>1648</v>
      </c>
      <c r="G13" s="69">
        <v>4.6016809538435766</v>
      </c>
      <c r="H13" s="66">
        <v>4883</v>
      </c>
      <c r="I13" s="69">
        <v>13.634713651467345</v>
      </c>
      <c r="J13" s="66">
        <v>20839</v>
      </c>
      <c r="K13" s="69">
        <v>58.188367352637314</v>
      </c>
      <c r="L13" s="66">
        <v>5611</v>
      </c>
      <c r="M13" s="69">
        <v>15.667495043699214</v>
      </c>
      <c r="N13" s="66">
        <v>2385</v>
      </c>
      <c r="O13" s="70">
        <v>6.6595928852651269</v>
      </c>
      <c r="P13" s="66">
        <v>257</v>
      </c>
      <c r="Q13" s="70">
        <v>0.71761650797196541</v>
      </c>
      <c r="R13" s="248">
        <v>35813</v>
      </c>
      <c r="S13"/>
      <c r="T13"/>
      <c r="U13"/>
      <c r="V13"/>
    </row>
    <row r="14" spans="1:22" ht="15">
      <c r="A14" s="348">
        <v>120</v>
      </c>
      <c r="B14" s="348" t="s">
        <v>57</v>
      </c>
      <c r="C14" s="503">
        <v>31798</v>
      </c>
      <c r="D14" s="305">
        <v>4</v>
      </c>
      <c r="E14" s="304">
        <v>0.32025620496397117</v>
      </c>
      <c r="F14" s="305">
        <v>54</v>
      </c>
      <c r="G14" s="304">
        <v>4.3234587670136113</v>
      </c>
      <c r="H14" s="305">
        <v>102</v>
      </c>
      <c r="I14" s="304">
        <v>8.1665332265812651</v>
      </c>
      <c r="J14" s="305">
        <v>790</v>
      </c>
      <c r="K14" s="304">
        <v>63.250600480384314</v>
      </c>
      <c r="L14" s="305">
        <v>217</v>
      </c>
      <c r="M14" s="304">
        <v>17.373899119295437</v>
      </c>
      <c r="N14" s="305">
        <v>73</v>
      </c>
      <c r="O14" s="304">
        <v>5.8446757405924741</v>
      </c>
      <c r="P14" s="305">
        <v>9</v>
      </c>
      <c r="Q14" s="304">
        <v>0.72057646116893515</v>
      </c>
      <c r="R14" s="354">
        <v>1249</v>
      </c>
      <c r="S14"/>
      <c r="T14"/>
      <c r="U14"/>
      <c r="V14"/>
    </row>
    <row r="15" spans="1:22" ht="15">
      <c r="A15" s="348">
        <v>154</v>
      </c>
      <c r="B15" s="348" t="s">
        <v>77</v>
      </c>
      <c r="C15" s="503">
        <v>99959</v>
      </c>
      <c r="D15" s="305">
        <v>109</v>
      </c>
      <c r="E15" s="304">
        <v>0.51419945277856405</v>
      </c>
      <c r="F15" s="305">
        <v>955</v>
      </c>
      <c r="G15" s="304">
        <v>4.5051419945277855</v>
      </c>
      <c r="H15" s="305">
        <v>2986</v>
      </c>
      <c r="I15" s="304">
        <v>14.086234550429285</v>
      </c>
      <c r="J15" s="305">
        <v>11915</v>
      </c>
      <c r="K15" s="304">
        <v>56.208132842721014</v>
      </c>
      <c r="L15" s="305">
        <v>3533</v>
      </c>
      <c r="M15" s="304">
        <v>16.666666666666664</v>
      </c>
      <c r="N15" s="305">
        <v>1545</v>
      </c>
      <c r="O15" s="304">
        <v>7.2884234361732236</v>
      </c>
      <c r="P15" s="305">
        <v>155</v>
      </c>
      <c r="Q15" s="304">
        <v>0.73120105670346258</v>
      </c>
      <c r="R15" s="354">
        <v>21198</v>
      </c>
      <c r="S15"/>
      <c r="T15"/>
      <c r="U15"/>
      <c r="V15"/>
    </row>
    <row r="16" spans="1:22" ht="15">
      <c r="A16" s="348">
        <v>250</v>
      </c>
      <c r="B16" s="348" t="s">
        <v>99</v>
      </c>
      <c r="C16" s="503">
        <v>56392</v>
      </c>
      <c r="D16" s="305">
        <v>57</v>
      </c>
      <c r="E16" s="304">
        <v>0.64530737008943728</v>
      </c>
      <c r="F16" s="305">
        <v>440</v>
      </c>
      <c r="G16" s="304">
        <v>4.9813200498132</v>
      </c>
      <c r="H16" s="305">
        <v>1401</v>
      </c>
      <c r="I16" s="304">
        <v>15.860975885882485</v>
      </c>
      <c r="J16" s="305">
        <v>5134</v>
      </c>
      <c r="K16" s="304">
        <v>58.122948035774932</v>
      </c>
      <c r="L16" s="305">
        <v>1189</v>
      </c>
      <c r="M16" s="304">
        <v>13.460885316427035</v>
      </c>
      <c r="N16" s="305">
        <v>536</v>
      </c>
      <c r="O16" s="304">
        <v>6.0681535152269896</v>
      </c>
      <c r="P16" s="305">
        <v>76</v>
      </c>
      <c r="Q16" s="304">
        <v>0.86040982678591649</v>
      </c>
      <c r="R16" s="354">
        <v>8833</v>
      </c>
      <c r="S16"/>
      <c r="T16"/>
      <c r="U16"/>
      <c r="V16"/>
    </row>
    <row r="17" spans="1:22" ht="15">
      <c r="A17" s="348">
        <v>495</v>
      </c>
      <c r="B17" s="348" t="s">
        <v>161</v>
      </c>
      <c r="C17" s="503">
        <v>28653</v>
      </c>
      <c r="D17" s="305">
        <v>5</v>
      </c>
      <c r="E17" s="304">
        <v>0.42771599657827203</v>
      </c>
      <c r="F17" s="305">
        <v>66</v>
      </c>
      <c r="G17" s="304">
        <v>5.6458511548331911</v>
      </c>
      <c r="H17" s="305">
        <v>102</v>
      </c>
      <c r="I17" s="304">
        <v>8.7254063301967495</v>
      </c>
      <c r="J17" s="305">
        <v>758</v>
      </c>
      <c r="K17" s="304">
        <v>64.841745081266041</v>
      </c>
      <c r="L17" s="305">
        <v>184</v>
      </c>
      <c r="M17" s="304">
        <v>15.739948674080411</v>
      </c>
      <c r="N17" s="305">
        <v>51</v>
      </c>
      <c r="O17" s="304">
        <v>4.3627031650983747</v>
      </c>
      <c r="P17" s="305">
        <v>3</v>
      </c>
      <c r="Q17" s="304">
        <v>0.25662959794696322</v>
      </c>
      <c r="R17" s="354">
        <v>1169</v>
      </c>
      <c r="S17"/>
      <c r="T17"/>
      <c r="U17"/>
      <c r="V17"/>
    </row>
    <row r="18" spans="1:22" ht="15">
      <c r="A18" s="348">
        <v>790</v>
      </c>
      <c r="B18" s="348" t="s">
        <v>234</v>
      </c>
      <c r="C18" s="503">
        <v>29319</v>
      </c>
      <c r="D18" s="305">
        <v>8</v>
      </c>
      <c r="E18" s="304">
        <v>0.48019207683073228</v>
      </c>
      <c r="F18" s="305">
        <v>54</v>
      </c>
      <c r="G18" s="304">
        <v>3.2412965186074429</v>
      </c>
      <c r="H18" s="305">
        <v>137</v>
      </c>
      <c r="I18" s="304">
        <v>8.2232893157262907</v>
      </c>
      <c r="J18" s="305">
        <v>1118</v>
      </c>
      <c r="K18" s="304">
        <v>67.106842737094837</v>
      </c>
      <c r="L18" s="305">
        <v>270</v>
      </c>
      <c r="M18" s="304">
        <v>16.206482593037215</v>
      </c>
      <c r="N18" s="305">
        <v>72</v>
      </c>
      <c r="O18" s="304">
        <v>4.3217286914765909</v>
      </c>
      <c r="P18" s="305">
        <v>7</v>
      </c>
      <c r="Q18" s="304">
        <v>0.42016806722689076</v>
      </c>
      <c r="R18" s="354">
        <v>1666</v>
      </c>
      <c r="S18"/>
      <c r="T18"/>
      <c r="U18"/>
      <c r="V18"/>
    </row>
    <row r="19" spans="1:22" ht="15">
      <c r="A19" s="348">
        <v>895</v>
      </c>
      <c r="B19" s="348" t="s">
        <v>267</v>
      </c>
      <c r="C19" s="503">
        <v>26924</v>
      </c>
      <c r="D19" s="305">
        <v>7</v>
      </c>
      <c r="E19" s="304">
        <v>0.4122497055359246</v>
      </c>
      <c r="F19" s="305">
        <v>79</v>
      </c>
      <c r="G19" s="304">
        <v>4.6525323910482914</v>
      </c>
      <c r="H19" s="305">
        <v>155</v>
      </c>
      <c r="I19" s="304">
        <v>9.1283863368669014</v>
      </c>
      <c r="J19" s="305">
        <v>1124</v>
      </c>
      <c r="K19" s="304">
        <v>66.195524146054183</v>
      </c>
      <c r="L19" s="305">
        <v>218</v>
      </c>
      <c r="M19" s="304">
        <v>12.838633686690223</v>
      </c>
      <c r="N19" s="305">
        <v>108</v>
      </c>
      <c r="O19" s="304">
        <v>6.3604240282685502</v>
      </c>
      <c r="P19" s="305">
        <v>7</v>
      </c>
      <c r="Q19" s="304">
        <v>0.4122497055359246</v>
      </c>
      <c r="R19" s="354">
        <v>1698</v>
      </c>
      <c r="S19"/>
      <c r="T19"/>
      <c r="U19"/>
      <c r="V19"/>
    </row>
    <row r="20" spans="1:22">
      <c r="A20" s="17">
        <v>3</v>
      </c>
      <c r="B20" s="64" t="s">
        <v>781</v>
      </c>
      <c r="C20" s="435">
        <v>550634</v>
      </c>
      <c r="D20" s="66">
        <v>974</v>
      </c>
      <c r="E20" s="69">
        <v>0.49889106862057131</v>
      </c>
      <c r="F20" s="66">
        <v>11061</v>
      </c>
      <c r="G20" s="69">
        <v>5.6655381006284795</v>
      </c>
      <c r="H20" s="66">
        <v>30829</v>
      </c>
      <c r="I20" s="69">
        <v>15.790875517970834</v>
      </c>
      <c r="J20" s="66">
        <v>104801</v>
      </c>
      <c r="K20" s="69">
        <v>53.679961891688386</v>
      </c>
      <c r="L20" s="66">
        <v>31608</v>
      </c>
      <c r="M20" s="69">
        <v>16.189885931169425</v>
      </c>
      <c r="N20" s="66">
        <v>14618</v>
      </c>
      <c r="O20" s="70">
        <v>7.4874636972233173</v>
      </c>
      <c r="P20" s="66">
        <v>1342</v>
      </c>
      <c r="Q20" s="70">
        <v>0.6873837926989802</v>
      </c>
      <c r="R20" s="248">
        <v>195233</v>
      </c>
      <c r="S20"/>
      <c r="T20"/>
      <c r="U20"/>
      <c r="V20"/>
    </row>
    <row r="21" spans="1:22" ht="15">
      <c r="A21" s="348">
        <v>45</v>
      </c>
      <c r="B21" s="348" t="s">
        <v>32</v>
      </c>
      <c r="C21" s="503">
        <v>133811</v>
      </c>
      <c r="D21" s="305">
        <v>359</v>
      </c>
      <c r="E21" s="304">
        <v>0.42885642269235824</v>
      </c>
      <c r="F21" s="305">
        <v>4365</v>
      </c>
      <c r="G21" s="304">
        <v>5.2143684820393981</v>
      </c>
      <c r="H21" s="305">
        <v>12873</v>
      </c>
      <c r="I21" s="304">
        <v>15.377907324007598</v>
      </c>
      <c r="J21" s="305">
        <v>44611</v>
      </c>
      <c r="K21" s="304">
        <v>53.291682096737581</v>
      </c>
      <c r="L21" s="305">
        <v>14167</v>
      </c>
      <c r="M21" s="304">
        <v>16.9237017835171</v>
      </c>
      <c r="N21" s="305">
        <v>6754</v>
      </c>
      <c r="O21" s="304">
        <v>8.0682347600673747</v>
      </c>
      <c r="P21" s="305">
        <v>582</v>
      </c>
      <c r="Q21" s="304">
        <v>0.69524913093858631</v>
      </c>
      <c r="R21" s="354">
        <v>83711</v>
      </c>
      <c r="S21"/>
      <c r="T21"/>
      <c r="U21"/>
      <c r="V21"/>
    </row>
    <row r="22" spans="1:22" ht="15">
      <c r="A22" s="348">
        <v>51</v>
      </c>
      <c r="B22" s="348" t="s">
        <v>35</v>
      </c>
      <c r="C22" s="503">
        <v>31953</v>
      </c>
      <c r="D22" s="305">
        <v>16</v>
      </c>
      <c r="E22" s="304">
        <v>0.44767767207610526</v>
      </c>
      <c r="F22" s="305">
        <v>164</v>
      </c>
      <c r="G22" s="304">
        <v>4.5886961387800778</v>
      </c>
      <c r="H22" s="305">
        <v>497</v>
      </c>
      <c r="I22" s="304">
        <v>13.90598768886402</v>
      </c>
      <c r="J22" s="305">
        <v>1833</v>
      </c>
      <c r="K22" s="304">
        <v>51.287073307218797</v>
      </c>
      <c r="L22" s="305">
        <v>680</v>
      </c>
      <c r="M22" s="304">
        <v>19.02630106323447</v>
      </c>
      <c r="N22" s="305">
        <v>336</v>
      </c>
      <c r="O22" s="304">
        <v>9.4012311135982092</v>
      </c>
      <c r="P22" s="305">
        <v>48</v>
      </c>
      <c r="Q22" s="304">
        <v>1.3430330162283157</v>
      </c>
      <c r="R22" s="354">
        <v>3574</v>
      </c>
      <c r="S22"/>
      <c r="T22"/>
      <c r="U22"/>
      <c r="V22"/>
    </row>
    <row r="23" spans="1:22" ht="15">
      <c r="A23" s="348">
        <v>147</v>
      </c>
      <c r="B23" s="348" t="s">
        <v>71</v>
      </c>
      <c r="C23" s="503">
        <v>53572</v>
      </c>
      <c r="D23" s="305">
        <v>141</v>
      </c>
      <c r="E23" s="304">
        <v>0.54385558898403141</v>
      </c>
      <c r="F23" s="305">
        <v>1612</v>
      </c>
      <c r="G23" s="304">
        <v>6.2176965208670829</v>
      </c>
      <c r="H23" s="305">
        <v>4263</v>
      </c>
      <c r="I23" s="304">
        <v>16.44295302013423</v>
      </c>
      <c r="J23" s="305">
        <v>14092</v>
      </c>
      <c r="K23" s="304">
        <v>54.354701843709016</v>
      </c>
      <c r="L23" s="305">
        <v>3846</v>
      </c>
      <c r="M23" s="304">
        <v>14.834529044202732</v>
      </c>
      <c r="N23" s="305">
        <v>1832</v>
      </c>
      <c r="O23" s="304">
        <v>7.0662655249556439</v>
      </c>
      <c r="P23" s="305">
        <v>140</v>
      </c>
      <c r="Q23" s="304">
        <v>0.53999845714726535</v>
      </c>
      <c r="R23" s="354">
        <v>25926</v>
      </c>
      <c r="S23"/>
      <c r="T23"/>
      <c r="U23"/>
      <c r="V23"/>
    </row>
    <row r="24" spans="1:22" ht="15">
      <c r="A24" s="348">
        <v>172</v>
      </c>
      <c r="B24" s="348" t="s">
        <v>79</v>
      </c>
      <c r="C24" s="503">
        <v>62678</v>
      </c>
      <c r="D24" s="305">
        <v>157</v>
      </c>
      <c r="E24" s="304">
        <v>0.50995550069834672</v>
      </c>
      <c r="F24" s="305">
        <v>1820</v>
      </c>
      <c r="G24" s="304">
        <v>5.9115860590508982</v>
      </c>
      <c r="H24" s="305">
        <v>4938</v>
      </c>
      <c r="I24" s="304">
        <v>16.0392373404359</v>
      </c>
      <c r="J24" s="305">
        <v>16394</v>
      </c>
      <c r="K24" s="304">
        <v>53.249748270373864</v>
      </c>
      <c r="L24" s="305">
        <v>5038</v>
      </c>
      <c r="M24" s="304">
        <v>16.364049761262869</v>
      </c>
      <c r="N24" s="305">
        <v>2236</v>
      </c>
      <c r="O24" s="304">
        <v>7.2628057296911033</v>
      </c>
      <c r="P24" s="305">
        <v>204</v>
      </c>
      <c r="Q24" s="304">
        <v>0.66261733848702375</v>
      </c>
      <c r="R24" s="354">
        <v>30787</v>
      </c>
      <c r="S24"/>
      <c r="T24"/>
      <c r="U24"/>
      <c r="V24"/>
    </row>
    <row r="25" spans="1:22" ht="15">
      <c r="A25" s="348">
        <v>475</v>
      </c>
      <c r="B25" s="348" t="s">
        <v>153</v>
      </c>
      <c r="C25" s="503">
        <v>5483</v>
      </c>
      <c r="D25" s="305">
        <v>2</v>
      </c>
      <c r="E25" s="304">
        <v>0.84745762711864403</v>
      </c>
      <c r="F25" s="305">
        <v>11</v>
      </c>
      <c r="G25" s="304">
        <v>4.6610169491525424</v>
      </c>
      <c r="H25" s="305">
        <v>19</v>
      </c>
      <c r="I25" s="304">
        <v>8.0508474576271176</v>
      </c>
      <c r="J25" s="305">
        <v>127</v>
      </c>
      <c r="K25" s="304">
        <v>53.813559322033896</v>
      </c>
      <c r="L25" s="305">
        <v>47</v>
      </c>
      <c r="M25" s="304">
        <v>19.915254237288135</v>
      </c>
      <c r="N25" s="305">
        <v>27</v>
      </c>
      <c r="O25" s="304">
        <v>11.440677966101696</v>
      </c>
      <c r="P25" s="305">
        <v>3</v>
      </c>
      <c r="Q25" s="304">
        <v>1.2711864406779663</v>
      </c>
      <c r="R25" s="354">
        <v>236</v>
      </c>
      <c r="S25"/>
      <c r="T25"/>
      <c r="U25"/>
      <c r="V25"/>
    </row>
    <row r="26" spans="1:22" ht="15">
      <c r="A26" s="348">
        <v>480</v>
      </c>
      <c r="B26" s="348" t="s">
        <v>155</v>
      </c>
      <c r="C26" s="503">
        <v>15069</v>
      </c>
      <c r="D26" s="305">
        <v>8</v>
      </c>
      <c r="E26" s="304">
        <v>0.39177277179236042</v>
      </c>
      <c r="F26" s="305">
        <v>106</v>
      </c>
      <c r="G26" s="304">
        <v>5.1909892262487762</v>
      </c>
      <c r="H26" s="305">
        <v>268</v>
      </c>
      <c r="I26" s="304">
        <v>13.124387855044075</v>
      </c>
      <c r="J26" s="305">
        <v>1236</v>
      </c>
      <c r="K26" s="304">
        <v>60.52889324191969</v>
      </c>
      <c r="L26" s="305">
        <v>309</v>
      </c>
      <c r="M26" s="304">
        <v>15.132223310479922</v>
      </c>
      <c r="N26" s="305">
        <v>102</v>
      </c>
      <c r="O26" s="304">
        <v>4.9951028403525957</v>
      </c>
      <c r="P26" s="305">
        <v>13</v>
      </c>
      <c r="Q26" s="304">
        <v>0.63663075416258574</v>
      </c>
      <c r="R26" s="354">
        <v>2042</v>
      </c>
      <c r="S26"/>
      <c r="T26"/>
      <c r="U26"/>
      <c r="V26"/>
    </row>
    <row r="27" spans="1:22" ht="15">
      <c r="A27" s="348">
        <v>490</v>
      </c>
      <c r="B27" s="348" t="s">
        <v>159</v>
      </c>
      <c r="C27" s="503">
        <v>46213</v>
      </c>
      <c r="D27" s="305">
        <v>32</v>
      </c>
      <c r="E27" s="304">
        <v>0.62548866301798278</v>
      </c>
      <c r="F27" s="305">
        <v>269</v>
      </c>
      <c r="G27" s="304">
        <v>5.2580140734949179</v>
      </c>
      <c r="H27" s="305">
        <v>697</v>
      </c>
      <c r="I27" s="304">
        <v>13.623924941360437</v>
      </c>
      <c r="J27" s="305">
        <v>2953</v>
      </c>
      <c r="K27" s="304">
        <v>57.720875684128224</v>
      </c>
      <c r="L27" s="305">
        <v>803</v>
      </c>
      <c r="M27" s="304">
        <v>15.695856137607505</v>
      </c>
      <c r="N27" s="305">
        <v>319</v>
      </c>
      <c r="O27" s="304">
        <v>6.2353401094605161</v>
      </c>
      <c r="P27" s="305">
        <v>43</v>
      </c>
      <c r="Q27" s="304">
        <v>0.8405003909304144</v>
      </c>
      <c r="R27" s="354">
        <v>5116</v>
      </c>
      <c r="S27"/>
      <c r="T27"/>
      <c r="U27"/>
      <c r="V27"/>
    </row>
    <row r="28" spans="1:22" ht="15">
      <c r="A28" s="348">
        <v>659</v>
      </c>
      <c r="B28" s="348" t="s">
        <v>199</v>
      </c>
      <c r="C28" s="503">
        <v>21945</v>
      </c>
      <c r="D28" s="305">
        <v>9</v>
      </c>
      <c r="E28" s="304">
        <v>0.57034220532319391</v>
      </c>
      <c r="F28" s="305">
        <v>81</v>
      </c>
      <c r="G28" s="304">
        <v>5.1330798479087454</v>
      </c>
      <c r="H28" s="305">
        <v>215</v>
      </c>
      <c r="I28" s="304">
        <v>13.624841571609632</v>
      </c>
      <c r="J28" s="305">
        <v>918</v>
      </c>
      <c r="K28" s="304">
        <v>58.174904942965775</v>
      </c>
      <c r="L28" s="305">
        <v>273</v>
      </c>
      <c r="M28" s="304">
        <v>17.300380228136884</v>
      </c>
      <c r="N28" s="305">
        <v>76</v>
      </c>
      <c r="O28" s="304">
        <v>4.8162230671736372</v>
      </c>
      <c r="P28" s="305">
        <v>6</v>
      </c>
      <c r="Q28" s="304">
        <v>0.38022813688212925</v>
      </c>
      <c r="R28" s="354">
        <v>1578</v>
      </c>
      <c r="S28"/>
      <c r="T28"/>
      <c r="U28"/>
      <c r="V28"/>
    </row>
    <row r="29" spans="1:22" ht="15">
      <c r="A29" s="348">
        <v>665</v>
      </c>
      <c r="B29" s="348" t="s">
        <v>207</v>
      </c>
      <c r="C29" s="503">
        <v>33667</v>
      </c>
      <c r="D29" s="305">
        <v>9</v>
      </c>
      <c r="E29" s="304">
        <v>0.42372881355932202</v>
      </c>
      <c r="F29" s="305">
        <v>105</v>
      </c>
      <c r="G29" s="304">
        <v>4.9435028248587569</v>
      </c>
      <c r="H29" s="305">
        <v>281</v>
      </c>
      <c r="I29" s="304">
        <v>13.22975517890772</v>
      </c>
      <c r="J29" s="305">
        <v>1185</v>
      </c>
      <c r="K29" s="304">
        <v>55.790960451977398</v>
      </c>
      <c r="L29" s="305">
        <v>370</v>
      </c>
      <c r="M29" s="304">
        <v>17.419962335216574</v>
      </c>
      <c r="N29" s="305">
        <v>162</v>
      </c>
      <c r="O29" s="304">
        <v>7.6271186440677967</v>
      </c>
      <c r="P29" s="305">
        <v>12</v>
      </c>
      <c r="Q29" s="304">
        <v>0.56497175141242939</v>
      </c>
      <c r="R29" s="354">
        <v>2124</v>
      </c>
      <c r="S29"/>
      <c r="T29"/>
      <c r="U29"/>
      <c r="V29"/>
    </row>
    <row r="30" spans="1:22" ht="15">
      <c r="A30" s="348">
        <v>837</v>
      </c>
      <c r="B30" s="348" t="s">
        <v>242</v>
      </c>
      <c r="C30" s="503">
        <v>136374</v>
      </c>
      <c r="D30" s="305">
        <v>240</v>
      </c>
      <c r="E30" s="304">
        <v>0.60105184072126228</v>
      </c>
      <c r="F30" s="305">
        <v>2522</v>
      </c>
      <c r="G30" s="304">
        <v>6.3160530929125978</v>
      </c>
      <c r="H30" s="305">
        <v>6762</v>
      </c>
      <c r="I30" s="304">
        <v>16.934635612321564</v>
      </c>
      <c r="J30" s="305">
        <v>21313</v>
      </c>
      <c r="K30" s="304">
        <v>53.375907838717751</v>
      </c>
      <c r="L30" s="305">
        <v>6041</v>
      </c>
      <c r="M30" s="304">
        <v>15.128975707488104</v>
      </c>
      <c r="N30" s="305">
        <v>2762</v>
      </c>
      <c r="O30" s="304">
        <v>6.9171049336338593</v>
      </c>
      <c r="P30" s="305">
        <v>290</v>
      </c>
      <c r="Q30" s="304">
        <v>0.72627097420485853</v>
      </c>
      <c r="R30" s="354">
        <v>39930</v>
      </c>
      <c r="S30"/>
      <c r="T30"/>
      <c r="U30"/>
      <c r="V30"/>
    </row>
    <row r="31" spans="1:22" ht="15">
      <c r="A31" s="348">
        <v>873</v>
      </c>
      <c r="B31" s="348" t="s">
        <v>841</v>
      </c>
      <c r="C31" s="503">
        <v>9869</v>
      </c>
      <c r="D31" s="305">
        <v>1</v>
      </c>
      <c r="E31" s="304">
        <v>0.4784688995215311</v>
      </c>
      <c r="F31" s="305">
        <v>6</v>
      </c>
      <c r="G31" s="304">
        <v>2.8708133971291865</v>
      </c>
      <c r="H31" s="305">
        <v>16</v>
      </c>
      <c r="I31" s="304">
        <v>7.6555023923444976</v>
      </c>
      <c r="J31" s="305">
        <v>139</v>
      </c>
      <c r="K31" s="304">
        <v>66.507177033492823</v>
      </c>
      <c r="L31" s="305">
        <v>34</v>
      </c>
      <c r="M31" s="304">
        <v>16.267942583732058</v>
      </c>
      <c r="N31" s="305">
        <v>12</v>
      </c>
      <c r="O31" s="304">
        <v>5.741626794258373</v>
      </c>
      <c r="P31" s="305">
        <v>1</v>
      </c>
      <c r="Q31" s="304">
        <v>0.4784688995215311</v>
      </c>
      <c r="R31" s="354">
        <v>209</v>
      </c>
      <c r="S31"/>
      <c r="T31"/>
      <c r="U31"/>
      <c r="V31"/>
    </row>
    <row r="32" spans="1:22">
      <c r="A32" s="17">
        <v>4</v>
      </c>
      <c r="B32" s="64" t="s">
        <v>318</v>
      </c>
      <c r="C32" s="435">
        <v>211845</v>
      </c>
      <c r="D32" s="66">
        <v>152</v>
      </c>
      <c r="E32" s="69">
        <v>0.38528807888266459</v>
      </c>
      <c r="F32" s="66">
        <v>1442</v>
      </c>
      <c r="G32" s="69">
        <v>3.655167169400015</v>
      </c>
      <c r="H32" s="66">
        <v>4539</v>
      </c>
      <c r="I32" s="69">
        <v>11.505411776634306</v>
      </c>
      <c r="J32" s="66">
        <v>23064</v>
      </c>
      <c r="K32" s="69">
        <v>58.462396390459048</v>
      </c>
      <c r="L32" s="66">
        <v>6366</v>
      </c>
      <c r="M32" s="69">
        <v>16.136473093204231</v>
      </c>
      <c r="N32" s="66">
        <v>3407</v>
      </c>
      <c r="O32" s="70">
        <v>8.6360295049555145</v>
      </c>
      <c r="P32" s="66">
        <v>481</v>
      </c>
      <c r="Q32" s="70">
        <v>1.2192339864642214</v>
      </c>
      <c r="R32" s="248">
        <v>39451</v>
      </c>
      <c r="S32"/>
      <c r="T32"/>
      <c r="U32"/>
      <c r="V32"/>
    </row>
    <row r="33" spans="1:22" ht="15">
      <c r="A33" s="348">
        <v>31</v>
      </c>
      <c r="B33" s="348" t="s">
        <v>16</v>
      </c>
      <c r="C33" s="503">
        <v>28357</v>
      </c>
      <c r="D33" s="305">
        <v>7</v>
      </c>
      <c r="E33" s="304">
        <v>0.19690576652601968</v>
      </c>
      <c r="F33" s="305">
        <v>99</v>
      </c>
      <c r="G33" s="304">
        <v>2.7848101265822782</v>
      </c>
      <c r="H33" s="305">
        <v>363</v>
      </c>
      <c r="I33" s="304">
        <v>10.21097046413502</v>
      </c>
      <c r="J33" s="305">
        <v>2011</v>
      </c>
      <c r="K33" s="304">
        <v>56.568213783403657</v>
      </c>
      <c r="L33" s="305">
        <v>660</v>
      </c>
      <c r="M33" s="304">
        <v>18.565400843881857</v>
      </c>
      <c r="N33" s="305">
        <v>365</v>
      </c>
      <c r="O33" s="304">
        <v>10.267229254571026</v>
      </c>
      <c r="P33" s="305">
        <v>50</v>
      </c>
      <c r="Q33" s="304">
        <v>1.4064697609001406</v>
      </c>
      <c r="R33" s="354">
        <v>3555</v>
      </c>
      <c r="S33"/>
      <c r="T33"/>
      <c r="U33"/>
      <c r="V33"/>
    </row>
    <row r="34" spans="1:22" ht="15">
      <c r="A34" s="348">
        <v>40</v>
      </c>
      <c r="B34" s="348" t="s">
        <v>24</v>
      </c>
      <c r="C34" s="503">
        <v>20011</v>
      </c>
      <c r="D34" s="305">
        <v>7</v>
      </c>
      <c r="E34" s="304">
        <v>0.48678720445062584</v>
      </c>
      <c r="F34" s="305">
        <v>47</v>
      </c>
      <c r="G34" s="304">
        <v>3.2684283727399164</v>
      </c>
      <c r="H34" s="305">
        <v>133</v>
      </c>
      <c r="I34" s="304">
        <v>9.2489568845618919</v>
      </c>
      <c r="J34" s="305">
        <v>917</v>
      </c>
      <c r="K34" s="304">
        <v>63.769123783031986</v>
      </c>
      <c r="L34" s="305">
        <v>241</v>
      </c>
      <c r="M34" s="304">
        <v>16.759388038942976</v>
      </c>
      <c r="N34" s="305">
        <v>85</v>
      </c>
      <c r="O34" s="304">
        <v>5.9109874826147424</v>
      </c>
      <c r="P34" s="305">
        <v>8</v>
      </c>
      <c r="Q34" s="304">
        <v>0.55632823365785811</v>
      </c>
      <c r="R34" s="354">
        <v>1438</v>
      </c>
      <c r="S34"/>
      <c r="T34"/>
      <c r="U34"/>
      <c r="V34"/>
    </row>
    <row r="35" spans="1:22" ht="15">
      <c r="A35" s="348">
        <v>190</v>
      </c>
      <c r="B35" s="348" t="s">
        <v>81</v>
      </c>
      <c r="C35" s="503">
        <v>10406</v>
      </c>
      <c r="D35" s="305">
        <v>10</v>
      </c>
      <c r="E35" s="304">
        <v>0.31675641431738993</v>
      </c>
      <c r="F35" s="305">
        <v>100</v>
      </c>
      <c r="G35" s="304">
        <v>3.1675641431738994</v>
      </c>
      <c r="H35" s="305">
        <v>383</v>
      </c>
      <c r="I35" s="304">
        <v>12.131770668356035</v>
      </c>
      <c r="J35" s="305">
        <v>1616</v>
      </c>
      <c r="K35" s="304">
        <v>51.187836553690211</v>
      </c>
      <c r="L35" s="305">
        <v>538</v>
      </c>
      <c r="M35" s="304">
        <v>17.041495090275578</v>
      </c>
      <c r="N35" s="305">
        <v>411</v>
      </c>
      <c r="O35" s="304">
        <v>13.018688628444727</v>
      </c>
      <c r="P35" s="305">
        <v>99</v>
      </c>
      <c r="Q35" s="304">
        <v>3.1358885017421603</v>
      </c>
      <c r="R35" s="354">
        <v>3157</v>
      </c>
      <c r="S35"/>
      <c r="T35"/>
      <c r="U35"/>
      <c r="V35"/>
    </row>
    <row r="36" spans="1:22" ht="15">
      <c r="A36" s="348">
        <v>604</v>
      </c>
      <c r="B36" s="348" t="s">
        <v>177</v>
      </c>
      <c r="C36" s="503">
        <v>31036</v>
      </c>
      <c r="D36" s="305">
        <v>24</v>
      </c>
      <c r="E36" s="304">
        <v>0.42788375824567659</v>
      </c>
      <c r="F36" s="305">
        <v>210</v>
      </c>
      <c r="G36" s="304">
        <v>3.7439828846496699</v>
      </c>
      <c r="H36" s="305">
        <v>582</v>
      </c>
      <c r="I36" s="304">
        <v>10.376181137457657</v>
      </c>
      <c r="J36" s="305">
        <v>3644</v>
      </c>
      <c r="K36" s="304">
        <v>64.967017293635237</v>
      </c>
      <c r="L36" s="305">
        <v>792</v>
      </c>
      <c r="M36" s="304">
        <v>14.120164022107328</v>
      </c>
      <c r="N36" s="305">
        <v>326</v>
      </c>
      <c r="O36" s="304">
        <v>5.8120877161704403</v>
      </c>
      <c r="P36" s="305">
        <v>31</v>
      </c>
      <c r="Q36" s="304">
        <v>0.55268318773399894</v>
      </c>
      <c r="R36" s="354">
        <v>5609</v>
      </c>
      <c r="S36"/>
      <c r="T36"/>
      <c r="U36"/>
      <c r="V36"/>
    </row>
    <row r="37" spans="1:22" ht="15">
      <c r="A37" s="348">
        <v>670</v>
      </c>
      <c r="B37" s="348" t="s">
        <v>211</v>
      </c>
      <c r="C37" s="503">
        <v>22618</v>
      </c>
      <c r="D37" s="305">
        <v>13</v>
      </c>
      <c r="E37" s="304">
        <v>0.39670430271589868</v>
      </c>
      <c r="F37" s="305">
        <v>113</v>
      </c>
      <c r="G37" s="304">
        <v>3.4482758620689653</v>
      </c>
      <c r="H37" s="305">
        <v>394</v>
      </c>
      <c r="I37" s="304">
        <v>12.023191943851083</v>
      </c>
      <c r="J37" s="305">
        <v>1762</v>
      </c>
      <c r="K37" s="304">
        <v>53.768690875801042</v>
      </c>
      <c r="L37" s="305">
        <v>594</v>
      </c>
      <c r="M37" s="304">
        <v>18.126335062557217</v>
      </c>
      <c r="N37" s="305">
        <v>358</v>
      </c>
      <c r="O37" s="304">
        <v>10.92462618248398</v>
      </c>
      <c r="P37" s="305">
        <v>43</v>
      </c>
      <c r="Q37" s="304">
        <v>1.3121757705218187</v>
      </c>
      <c r="R37" s="354">
        <v>3277</v>
      </c>
      <c r="S37"/>
      <c r="T37"/>
      <c r="U37"/>
      <c r="V37"/>
    </row>
    <row r="38" spans="1:22" ht="15">
      <c r="A38" s="348">
        <v>690</v>
      </c>
      <c r="B38" s="348" t="s">
        <v>221</v>
      </c>
      <c r="C38" s="503">
        <v>12907</v>
      </c>
      <c r="D38" s="305">
        <v>4</v>
      </c>
      <c r="E38" s="304">
        <v>0.27662517289073307</v>
      </c>
      <c r="F38" s="305">
        <v>39</v>
      </c>
      <c r="G38" s="304">
        <v>2.6970954356846475</v>
      </c>
      <c r="H38" s="305">
        <v>186</v>
      </c>
      <c r="I38" s="304">
        <v>12.863070539419086</v>
      </c>
      <c r="J38" s="305">
        <v>756</v>
      </c>
      <c r="K38" s="304">
        <v>52.282157676348554</v>
      </c>
      <c r="L38" s="305">
        <v>251</v>
      </c>
      <c r="M38" s="304">
        <v>17.358229598893498</v>
      </c>
      <c r="N38" s="305">
        <v>182</v>
      </c>
      <c r="O38" s="304">
        <v>12.586445366528354</v>
      </c>
      <c r="P38" s="305">
        <v>28</v>
      </c>
      <c r="Q38" s="304">
        <v>1.9363762102351314</v>
      </c>
      <c r="R38" s="354">
        <v>1446</v>
      </c>
      <c r="S38"/>
      <c r="T38"/>
      <c r="U38"/>
      <c r="V38"/>
    </row>
    <row r="39" spans="1:22" ht="15">
      <c r="A39" s="348">
        <v>736</v>
      </c>
      <c r="B39" s="348" t="s">
        <v>225</v>
      </c>
      <c r="C39" s="503">
        <v>41241</v>
      </c>
      <c r="D39" s="305">
        <v>67</v>
      </c>
      <c r="E39" s="304">
        <v>0.47067088162978571</v>
      </c>
      <c r="F39" s="305">
        <v>592</v>
      </c>
      <c r="G39" s="304">
        <v>4.1587636108184061</v>
      </c>
      <c r="H39" s="305">
        <v>1766</v>
      </c>
      <c r="I39" s="304">
        <v>12.406041447137337</v>
      </c>
      <c r="J39" s="305">
        <v>8585</v>
      </c>
      <c r="K39" s="304">
        <v>60.309097295398658</v>
      </c>
      <c r="L39" s="305">
        <v>2147</v>
      </c>
      <c r="M39" s="304">
        <v>15.082543027748507</v>
      </c>
      <c r="N39" s="305">
        <v>966</v>
      </c>
      <c r="O39" s="304">
        <v>6.7860906217070598</v>
      </c>
      <c r="P39" s="305">
        <v>112</v>
      </c>
      <c r="Q39" s="304">
        <v>0.7867931155602389</v>
      </c>
      <c r="R39" s="354">
        <v>14235</v>
      </c>
      <c r="S39"/>
      <c r="T39"/>
      <c r="U39"/>
      <c r="V39"/>
    </row>
    <row r="40" spans="1:22" ht="15">
      <c r="A40" s="348">
        <v>858</v>
      </c>
      <c r="B40" s="348" t="s">
        <v>253</v>
      </c>
      <c r="C40" s="503">
        <v>12608</v>
      </c>
      <c r="D40" s="305">
        <v>5</v>
      </c>
      <c r="E40" s="304">
        <v>0.202757502027575</v>
      </c>
      <c r="F40" s="305">
        <v>99</v>
      </c>
      <c r="G40" s="304">
        <v>4.0145985401459852</v>
      </c>
      <c r="H40" s="305">
        <v>278</v>
      </c>
      <c r="I40" s="304">
        <v>11.273317112733171</v>
      </c>
      <c r="J40" s="305">
        <v>1469</v>
      </c>
      <c r="K40" s="304">
        <v>59.570154095701547</v>
      </c>
      <c r="L40" s="305">
        <v>371</v>
      </c>
      <c r="M40" s="304">
        <v>15.044606650446065</v>
      </c>
      <c r="N40" s="305">
        <v>221</v>
      </c>
      <c r="O40" s="304">
        <v>8.961881589618816</v>
      </c>
      <c r="P40" s="305">
        <v>23</v>
      </c>
      <c r="Q40" s="304">
        <v>0.9326845093268451</v>
      </c>
      <c r="R40" s="354">
        <v>2466</v>
      </c>
      <c r="S40"/>
      <c r="T40"/>
      <c r="U40"/>
      <c r="V40"/>
    </row>
    <row r="41" spans="1:22" ht="15">
      <c r="A41" s="348">
        <v>885</v>
      </c>
      <c r="B41" s="348" t="s">
        <v>259</v>
      </c>
      <c r="C41" s="503">
        <v>8044</v>
      </c>
      <c r="D41" s="305">
        <v>4</v>
      </c>
      <c r="E41" s="304">
        <v>0.41109969167523125</v>
      </c>
      <c r="F41" s="305">
        <v>34</v>
      </c>
      <c r="G41" s="304">
        <v>3.494347379239465</v>
      </c>
      <c r="H41" s="305">
        <v>98</v>
      </c>
      <c r="I41" s="304">
        <v>10.071942446043165</v>
      </c>
      <c r="J41" s="305">
        <v>533</v>
      </c>
      <c r="K41" s="304">
        <v>54.779033915724561</v>
      </c>
      <c r="L41" s="305">
        <v>180</v>
      </c>
      <c r="M41" s="304">
        <v>18.499486125385406</v>
      </c>
      <c r="N41" s="305">
        <v>111</v>
      </c>
      <c r="O41" s="304">
        <v>11.408016443987668</v>
      </c>
      <c r="P41" s="305">
        <v>13</v>
      </c>
      <c r="Q41" s="304">
        <v>1.3360739979445015</v>
      </c>
      <c r="R41" s="354">
        <v>973</v>
      </c>
      <c r="S41"/>
      <c r="T41"/>
      <c r="U41"/>
      <c r="V41"/>
    </row>
    <row r="42" spans="1:22" ht="15">
      <c r="A42" s="348">
        <v>890</v>
      </c>
      <c r="B42" s="348" t="s">
        <v>263</v>
      </c>
      <c r="C42" s="503">
        <v>24617</v>
      </c>
      <c r="D42" s="305">
        <v>11</v>
      </c>
      <c r="E42" s="304">
        <v>0.33383915022761762</v>
      </c>
      <c r="F42" s="305">
        <v>109</v>
      </c>
      <c r="G42" s="304">
        <v>3.3080424886191202</v>
      </c>
      <c r="H42" s="305">
        <v>356</v>
      </c>
      <c r="I42" s="304">
        <v>10.804248861911987</v>
      </c>
      <c r="J42" s="305">
        <v>1771</v>
      </c>
      <c r="K42" s="304">
        <v>53.748103186646432</v>
      </c>
      <c r="L42" s="305">
        <v>592</v>
      </c>
      <c r="M42" s="304">
        <v>17.96661608497724</v>
      </c>
      <c r="N42" s="305">
        <v>382</v>
      </c>
      <c r="O42" s="304">
        <v>11.593323216995447</v>
      </c>
      <c r="P42" s="305">
        <v>74</v>
      </c>
      <c r="Q42" s="304">
        <v>2.245827010622155</v>
      </c>
      <c r="R42" s="354">
        <v>3295</v>
      </c>
      <c r="S42"/>
      <c r="T42"/>
      <c r="U42"/>
      <c r="V42"/>
    </row>
    <row r="43" spans="1:22">
      <c r="A43" s="17">
        <v>5</v>
      </c>
      <c r="B43" s="64" t="s">
        <v>329</v>
      </c>
      <c r="C43" s="435">
        <v>222495</v>
      </c>
      <c r="D43" s="66">
        <v>124</v>
      </c>
      <c r="E43" s="69">
        <v>0.36210723046373089</v>
      </c>
      <c r="F43" s="66">
        <v>1304</v>
      </c>
      <c r="G43" s="69">
        <v>3.807966359070202</v>
      </c>
      <c r="H43" s="66">
        <v>3849</v>
      </c>
      <c r="I43" s="69">
        <v>11.239925242378227</v>
      </c>
      <c r="J43" s="66">
        <v>18586</v>
      </c>
      <c r="K43" s="69">
        <v>54.275201495152437</v>
      </c>
      <c r="L43" s="66">
        <v>6113</v>
      </c>
      <c r="M43" s="69">
        <v>17.851302417941831</v>
      </c>
      <c r="N43" s="66">
        <v>3624</v>
      </c>
      <c r="O43" s="70">
        <v>10.582875832262587</v>
      </c>
      <c r="P43" s="66">
        <v>644</v>
      </c>
      <c r="Q43" s="70">
        <v>1.8806214227309894</v>
      </c>
      <c r="R43" s="248">
        <v>34244</v>
      </c>
      <c r="S43"/>
      <c r="T43"/>
      <c r="U43"/>
      <c r="V43"/>
    </row>
    <row r="44" spans="1:22" ht="15">
      <c r="A44" s="348">
        <v>4</v>
      </c>
      <c r="B44" s="348" t="s">
        <v>10</v>
      </c>
      <c r="C44" s="503">
        <v>2864</v>
      </c>
      <c r="D44" s="305">
        <v>2</v>
      </c>
      <c r="E44" s="304">
        <v>0.65573770491803274</v>
      </c>
      <c r="F44" s="305">
        <v>10</v>
      </c>
      <c r="G44" s="304">
        <v>3.278688524590164</v>
      </c>
      <c r="H44" s="305">
        <v>28</v>
      </c>
      <c r="I44" s="304">
        <v>9.1803278688524586</v>
      </c>
      <c r="J44" s="305">
        <v>166</v>
      </c>
      <c r="K44" s="304">
        <v>54.42622950819672</v>
      </c>
      <c r="L44" s="305">
        <v>60</v>
      </c>
      <c r="M44" s="304">
        <v>19.672131147540984</v>
      </c>
      <c r="N44" s="305">
        <v>29</v>
      </c>
      <c r="O44" s="304">
        <v>9.5081967213114744</v>
      </c>
      <c r="P44" s="305">
        <v>10</v>
      </c>
      <c r="Q44" s="304">
        <v>3.278688524590164</v>
      </c>
      <c r="R44" s="354">
        <v>305</v>
      </c>
      <c r="S44"/>
      <c r="T44"/>
      <c r="U44"/>
      <c r="V44"/>
    </row>
    <row r="45" spans="1:22" ht="15">
      <c r="A45" s="348">
        <v>42</v>
      </c>
      <c r="B45" s="348" t="s">
        <v>842</v>
      </c>
      <c r="C45" s="503">
        <v>28279</v>
      </c>
      <c r="D45" s="305">
        <v>34</v>
      </c>
      <c r="E45" s="304">
        <v>0.3985464775524557</v>
      </c>
      <c r="F45" s="305">
        <v>323</v>
      </c>
      <c r="G45" s="304">
        <v>3.7861915367483299</v>
      </c>
      <c r="H45" s="305">
        <v>933</v>
      </c>
      <c r="I45" s="304">
        <v>10.936584222248271</v>
      </c>
      <c r="J45" s="305">
        <v>4421</v>
      </c>
      <c r="K45" s="304">
        <v>51.822764037041381</v>
      </c>
      <c r="L45" s="305">
        <v>1600</v>
      </c>
      <c r="M45" s="304">
        <v>18.755128355409685</v>
      </c>
      <c r="N45" s="305">
        <v>1055</v>
      </c>
      <c r="O45" s="304">
        <v>12.366662759348261</v>
      </c>
      <c r="P45" s="305">
        <v>165</v>
      </c>
      <c r="Q45" s="304">
        <v>1.9341226116516235</v>
      </c>
      <c r="R45" s="354">
        <v>8531</v>
      </c>
      <c r="S45"/>
      <c r="T45"/>
      <c r="U45"/>
      <c r="V45"/>
    </row>
    <row r="46" spans="1:22" ht="15">
      <c r="A46" s="348">
        <v>44</v>
      </c>
      <c r="B46" s="348" t="s">
        <v>30</v>
      </c>
      <c r="C46" s="503">
        <v>7508</v>
      </c>
      <c r="D46" s="305">
        <v>6</v>
      </c>
      <c r="E46" s="304">
        <v>0.48939641109298526</v>
      </c>
      <c r="F46" s="305">
        <v>75</v>
      </c>
      <c r="G46" s="304">
        <v>6.1174551386623168</v>
      </c>
      <c r="H46" s="305">
        <v>174</v>
      </c>
      <c r="I46" s="304">
        <v>14.192495921696574</v>
      </c>
      <c r="J46" s="305">
        <v>655</v>
      </c>
      <c r="K46" s="304">
        <v>53.425774877650902</v>
      </c>
      <c r="L46" s="305">
        <v>216</v>
      </c>
      <c r="M46" s="304">
        <v>17.618270799347471</v>
      </c>
      <c r="N46" s="305">
        <v>83</v>
      </c>
      <c r="O46" s="304">
        <v>6.7699836867862979</v>
      </c>
      <c r="P46" s="305">
        <v>17</v>
      </c>
      <c r="Q46" s="304">
        <v>1.3866231647634584</v>
      </c>
      <c r="R46" s="354">
        <v>1226</v>
      </c>
      <c r="S46"/>
      <c r="T46"/>
      <c r="U46"/>
      <c r="V46"/>
    </row>
    <row r="47" spans="1:22" ht="15">
      <c r="A47" s="348">
        <v>59</v>
      </c>
      <c r="B47" s="348" t="s">
        <v>39</v>
      </c>
      <c r="C47" s="503">
        <v>5314</v>
      </c>
      <c r="D47" s="305">
        <v>1</v>
      </c>
      <c r="E47" s="304">
        <v>0.12987012987012986</v>
      </c>
      <c r="F47" s="305">
        <v>21</v>
      </c>
      <c r="G47" s="304">
        <v>2.7272727272727271</v>
      </c>
      <c r="H47" s="305">
        <v>86</v>
      </c>
      <c r="I47" s="304">
        <v>11.168831168831169</v>
      </c>
      <c r="J47" s="305">
        <v>337</v>
      </c>
      <c r="K47" s="304">
        <v>43.766233766233768</v>
      </c>
      <c r="L47" s="305">
        <v>171</v>
      </c>
      <c r="M47" s="304">
        <v>22.207792207792206</v>
      </c>
      <c r="N47" s="305">
        <v>117</v>
      </c>
      <c r="O47" s="304">
        <v>15.194805194805195</v>
      </c>
      <c r="P47" s="305">
        <v>37</v>
      </c>
      <c r="Q47" s="304">
        <v>4.8051948051948052</v>
      </c>
      <c r="R47" s="354">
        <v>770</v>
      </c>
      <c r="S47"/>
      <c r="T47"/>
      <c r="U47"/>
      <c r="V47"/>
    </row>
    <row r="48" spans="1:22" ht="15">
      <c r="A48" s="348">
        <v>113</v>
      </c>
      <c r="B48" s="348" t="s">
        <v>55</v>
      </c>
      <c r="C48" s="503">
        <v>10089</v>
      </c>
      <c r="D48" s="305">
        <v>9</v>
      </c>
      <c r="E48" s="304">
        <v>0.49833887043189368</v>
      </c>
      <c r="F48" s="305">
        <v>88</v>
      </c>
      <c r="G48" s="304">
        <v>4.8726467331118499</v>
      </c>
      <c r="H48" s="305">
        <v>256</v>
      </c>
      <c r="I48" s="304">
        <v>14.174972314507198</v>
      </c>
      <c r="J48" s="305">
        <v>1097</v>
      </c>
      <c r="K48" s="304">
        <v>60.741971207087488</v>
      </c>
      <c r="L48" s="305">
        <v>255</v>
      </c>
      <c r="M48" s="304">
        <v>14.119601328903656</v>
      </c>
      <c r="N48" s="305">
        <v>86</v>
      </c>
      <c r="O48" s="304">
        <v>4.7619047619047619</v>
      </c>
      <c r="P48" s="305">
        <v>15</v>
      </c>
      <c r="Q48" s="304">
        <v>0.83056478405315626</v>
      </c>
      <c r="R48" s="354">
        <v>1806</v>
      </c>
      <c r="S48"/>
      <c r="T48"/>
      <c r="U48"/>
      <c r="V48"/>
    </row>
    <row r="49" spans="1:22" ht="15">
      <c r="A49" s="348">
        <v>125</v>
      </c>
      <c r="B49" s="348" t="s">
        <v>59</v>
      </c>
      <c r="C49" s="503">
        <v>8940</v>
      </c>
      <c r="D49" s="305">
        <v>6</v>
      </c>
      <c r="E49" s="304">
        <v>1.0849909584086799</v>
      </c>
      <c r="F49" s="305">
        <v>17</v>
      </c>
      <c r="G49" s="304">
        <v>3.0741410488245928</v>
      </c>
      <c r="H49" s="305">
        <v>70</v>
      </c>
      <c r="I49" s="304">
        <v>12.658227848101266</v>
      </c>
      <c r="J49" s="305">
        <v>311</v>
      </c>
      <c r="K49" s="304">
        <v>56.238698010849909</v>
      </c>
      <c r="L49" s="305">
        <v>91</v>
      </c>
      <c r="M49" s="304">
        <v>16.455696202531644</v>
      </c>
      <c r="N49" s="305">
        <v>53</v>
      </c>
      <c r="O49" s="304">
        <v>9.5840867992766725</v>
      </c>
      <c r="P49" s="305">
        <v>5</v>
      </c>
      <c r="Q49" s="304">
        <v>0.9041591320072333</v>
      </c>
      <c r="R49" s="354">
        <v>553</v>
      </c>
      <c r="S49"/>
      <c r="T49"/>
      <c r="U49"/>
      <c r="V49"/>
    </row>
    <row r="50" spans="1:22" ht="15">
      <c r="A50" s="348">
        <v>138</v>
      </c>
      <c r="B50" s="348" t="s">
        <v>65</v>
      </c>
      <c r="C50" s="503">
        <v>16287</v>
      </c>
      <c r="D50" s="305">
        <v>7</v>
      </c>
      <c r="E50" s="304">
        <v>0.28214429665457474</v>
      </c>
      <c r="F50" s="305">
        <v>114</v>
      </c>
      <c r="G50" s="304">
        <v>4.5949214026602174</v>
      </c>
      <c r="H50" s="305">
        <v>279</v>
      </c>
      <c r="I50" s="304">
        <v>11.24546553808948</v>
      </c>
      <c r="J50" s="305">
        <v>1479</v>
      </c>
      <c r="K50" s="304">
        <v>59.6130592503023</v>
      </c>
      <c r="L50" s="305">
        <v>353</v>
      </c>
      <c r="M50" s="304">
        <v>14.228133817009269</v>
      </c>
      <c r="N50" s="305">
        <v>206</v>
      </c>
      <c r="O50" s="304">
        <v>8.3031035872632</v>
      </c>
      <c r="P50" s="305">
        <v>43</v>
      </c>
      <c r="Q50" s="304">
        <v>1.7331721080209594</v>
      </c>
      <c r="R50" s="354">
        <v>2481</v>
      </c>
      <c r="S50"/>
      <c r="T50"/>
      <c r="U50"/>
      <c r="V50"/>
    </row>
    <row r="51" spans="1:22" ht="15">
      <c r="A51" s="348">
        <v>234</v>
      </c>
      <c r="B51" s="348" t="s">
        <v>92</v>
      </c>
      <c r="C51" s="503">
        <v>24621</v>
      </c>
      <c r="D51" s="305">
        <v>8</v>
      </c>
      <c r="E51" s="304">
        <v>0.31923383878691142</v>
      </c>
      <c r="F51" s="305">
        <v>84</v>
      </c>
      <c r="G51" s="304">
        <v>3.3519553072625698</v>
      </c>
      <c r="H51" s="305">
        <v>219</v>
      </c>
      <c r="I51" s="304">
        <v>8.7390263367916994</v>
      </c>
      <c r="J51" s="305">
        <v>1694</v>
      </c>
      <c r="K51" s="304">
        <v>67.597765363128488</v>
      </c>
      <c r="L51" s="305">
        <v>347</v>
      </c>
      <c r="M51" s="304">
        <v>13.846767757382283</v>
      </c>
      <c r="N51" s="305">
        <v>126</v>
      </c>
      <c r="O51" s="304">
        <v>5.027932960893855</v>
      </c>
      <c r="P51" s="305">
        <v>28</v>
      </c>
      <c r="Q51" s="304">
        <v>1.1173184357541899</v>
      </c>
      <c r="R51" s="354">
        <v>2506</v>
      </c>
      <c r="S51"/>
      <c r="T51"/>
      <c r="U51"/>
      <c r="V51"/>
    </row>
    <row r="52" spans="1:22" ht="15">
      <c r="A52" s="348">
        <v>240</v>
      </c>
      <c r="B52" s="348" t="s">
        <v>97</v>
      </c>
      <c r="C52" s="503">
        <v>12708</v>
      </c>
      <c r="D52" s="305">
        <v>5</v>
      </c>
      <c r="E52" s="304">
        <v>0.30012004801920772</v>
      </c>
      <c r="F52" s="305">
        <v>53</v>
      </c>
      <c r="G52" s="304">
        <v>3.1812725090036014</v>
      </c>
      <c r="H52" s="305">
        <v>198</v>
      </c>
      <c r="I52" s="304">
        <v>11.884753901560623</v>
      </c>
      <c r="J52" s="305">
        <v>766</v>
      </c>
      <c r="K52" s="304">
        <v>45.978391356542616</v>
      </c>
      <c r="L52" s="305">
        <v>337</v>
      </c>
      <c r="M52" s="304">
        <v>20.228091236494596</v>
      </c>
      <c r="N52" s="305">
        <v>247</v>
      </c>
      <c r="O52" s="304">
        <v>14.825930372148861</v>
      </c>
      <c r="P52" s="305">
        <v>60</v>
      </c>
      <c r="Q52" s="304">
        <v>3.601440576230492</v>
      </c>
      <c r="R52" s="354">
        <v>1666</v>
      </c>
      <c r="S52"/>
      <c r="T52"/>
      <c r="U52"/>
      <c r="V52"/>
    </row>
    <row r="53" spans="1:22" ht="15">
      <c r="A53" s="348">
        <v>284</v>
      </c>
      <c r="B53" s="348" t="s">
        <v>108</v>
      </c>
      <c r="C53" s="503">
        <v>21679</v>
      </c>
      <c r="D53" s="305">
        <v>10</v>
      </c>
      <c r="E53" s="304">
        <v>0.37202380952380948</v>
      </c>
      <c r="F53" s="305">
        <v>96</v>
      </c>
      <c r="G53" s="304">
        <v>3.5714285714285712</v>
      </c>
      <c r="H53" s="305">
        <v>335</v>
      </c>
      <c r="I53" s="304">
        <v>12.462797619047619</v>
      </c>
      <c r="J53" s="305">
        <v>1459</v>
      </c>
      <c r="K53" s="304">
        <v>54.27827380952381</v>
      </c>
      <c r="L53" s="305">
        <v>460</v>
      </c>
      <c r="M53" s="304">
        <v>17.113095238095237</v>
      </c>
      <c r="N53" s="305">
        <v>282</v>
      </c>
      <c r="O53" s="304">
        <v>10.491071428571429</v>
      </c>
      <c r="P53" s="305">
        <v>46</v>
      </c>
      <c r="Q53" s="304">
        <v>1.7113095238095239</v>
      </c>
      <c r="R53" s="354">
        <v>2688</v>
      </c>
      <c r="S53"/>
      <c r="T53"/>
      <c r="U53"/>
      <c r="V53"/>
    </row>
    <row r="54" spans="1:22" ht="15">
      <c r="A54" s="348">
        <v>306</v>
      </c>
      <c r="B54" s="348" t="s">
        <v>110</v>
      </c>
      <c r="C54" s="503">
        <v>6022</v>
      </c>
      <c r="D54" s="305">
        <v>3</v>
      </c>
      <c r="E54" s="304">
        <v>0.29702970297029702</v>
      </c>
      <c r="F54" s="305">
        <v>36</v>
      </c>
      <c r="G54" s="304">
        <v>3.564356435643564</v>
      </c>
      <c r="H54" s="305">
        <v>116</v>
      </c>
      <c r="I54" s="304">
        <v>11.485148514851486</v>
      </c>
      <c r="J54" s="305">
        <v>643</v>
      </c>
      <c r="K54" s="304">
        <v>63.663366336633665</v>
      </c>
      <c r="L54" s="305">
        <v>151</v>
      </c>
      <c r="M54" s="304">
        <v>14.95049504950495</v>
      </c>
      <c r="N54" s="305">
        <v>47</v>
      </c>
      <c r="O54" s="304">
        <v>4.6534653465346532</v>
      </c>
      <c r="P54" s="305">
        <v>14</v>
      </c>
      <c r="Q54" s="304">
        <v>1.3861386138613863</v>
      </c>
      <c r="R54" s="354">
        <v>1010</v>
      </c>
      <c r="S54"/>
      <c r="T54"/>
      <c r="U54"/>
      <c r="V54"/>
    </row>
    <row r="55" spans="1:22" ht="15">
      <c r="A55" s="348">
        <v>347</v>
      </c>
      <c r="B55" s="348" t="s">
        <v>124</v>
      </c>
      <c r="C55" s="503">
        <v>5650</v>
      </c>
      <c r="D55" s="305">
        <v>1</v>
      </c>
      <c r="E55" s="304">
        <v>0.14025245441795231</v>
      </c>
      <c r="F55" s="305">
        <v>22</v>
      </c>
      <c r="G55" s="304">
        <v>3.0855539971949506</v>
      </c>
      <c r="H55" s="305">
        <v>102</v>
      </c>
      <c r="I55" s="304">
        <v>14.305750350631136</v>
      </c>
      <c r="J55" s="305">
        <v>363</v>
      </c>
      <c r="K55" s="304">
        <v>50.911640953716685</v>
      </c>
      <c r="L55" s="305">
        <v>126</v>
      </c>
      <c r="M55" s="304">
        <v>17.671809256661991</v>
      </c>
      <c r="N55" s="305">
        <v>85</v>
      </c>
      <c r="O55" s="304">
        <v>11.921458625525947</v>
      </c>
      <c r="P55" s="305">
        <v>14</v>
      </c>
      <c r="Q55" s="304">
        <v>1.9635343618513323</v>
      </c>
      <c r="R55" s="354">
        <v>713</v>
      </c>
      <c r="S55"/>
      <c r="T55"/>
      <c r="U55"/>
      <c r="V55"/>
    </row>
    <row r="56" spans="1:22" ht="15">
      <c r="A56" s="348">
        <v>411</v>
      </c>
      <c r="B56" s="348" t="s">
        <v>145</v>
      </c>
      <c r="C56" s="503">
        <v>10567</v>
      </c>
      <c r="D56" s="305">
        <v>5</v>
      </c>
      <c r="E56" s="304">
        <v>0.47984644913627633</v>
      </c>
      <c r="F56" s="305">
        <v>27</v>
      </c>
      <c r="G56" s="304">
        <v>2.5911708253358925</v>
      </c>
      <c r="H56" s="305">
        <v>102</v>
      </c>
      <c r="I56" s="304">
        <v>9.7888675623800374</v>
      </c>
      <c r="J56" s="305">
        <v>512</v>
      </c>
      <c r="K56" s="304">
        <v>49.136276391554702</v>
      </c>
      <c r="L56" s="305">
        <v>189</v>
      </c>
      <c r="M56" s="304">
        <v>18.13819577735125</v>
      </c>
      <c r="N56" s="305">
        <v>172</v>
      </c>
      <c r="O56" s="304">
        <v>16.506717850287909</v>
      </c>
      <c r="P56" s="305">
        <v>35</v>
      </c>
      <c r="Q56" s="304">
        <v>3.3589251439539352</v>
      </c>
      <c r="R56" s="354">
        <v>1042</v>
      </c>
      <c r="S56"/>
      <c r="T56"/>
      <c r="U56"/>
      <c r="V56"/>
    </row>
    <row r="57" spans="1:22" ht="15">
      <c r="A57" s="348">
        <v>501</v>
      </c>
      <c r="B57" s="348" t="s">
        <v>163</v>
      </c>
      <c r="C57" s="503">
        <v>3325</v>
      </c>
      <c r="D57" s="305">
        <v>1</v>
      </c>
      <c r="E57" s="304">
        <v>0.37313432835820892</v>
      </c>
      <c r="F57" s="305">
        <v>6</v>
      </c>
      <c r="G57" s="304">
        <v>2.2388059701492535</v>
      </c>
      <c r="H57" s="305">
        <v>24</v>
      </c>
      <c r="I57" s="304">
        <v>8.9552238805970141</v>
      </c>
      <c r="J57" s="305">
        <v>137</v>
      </c>
      <c r="K57" s="304">
        <v>51.119402985074622</v>
      </c>
      <c r="L57" s="305">
        <v>59</v>
      </c>
      <c r="M57" s="304">
        <v>22.014925373134329</v>
      </c>
      <c r="N57" s="305">
        <v>31</v>
      </c>
      <c r="O57" s="304">
        <v>11.567164179104477</v>
      </c>
      <c r="P57" s="305">
        <v>10</v>
      </c>
      <c r="Q57" s="304">
        <v>3.7313432835820892</v>
      </c>
      <c r="R57" s="354">
        <v>268</v>
      </c>
      <c r="S57"/>
      <c r="T57"/>
      <c r="U57"/>
      <c r="V57"/>
    </row>
    <row r="58" spans="1:22" ht="15">
      <c r="A58" s="348">
        <v>543</v>
      </c>
      <c r="B58" s="348" t="s">
        <v>167</v>
      </c>
      <c r="C58" s="503">
        <v>8677</v>
      </c>
      <c r="D58" s="305">
        <v>1</v>
      </c>
      <c r="E58" s="304">
        <v>0.20242914979757085</v>
      </c>
      <c r="F58" s="305">
        <v>21</v>
      </c>
      <c r="G58" s="304">
        <v>4.2510121457489873</v>
      </c>
      <c r="H58" s="305">
        <v>46</v>
      </c>
      <c r="I58" s="304">
        <v>9.3117408906882595</v>
      </c>
      <c r="J58" s="305">
        <v>317</v>
      </c>
      <c r="K58" s="304">
        <v>64.170040485829958</v>
      </c>
      <c r="L58" s="305">
        <v>68</v>
      </c>
      <c r="M58" s="304">
        <v>13.765182186234817</v>
      </c>
      <c r="N58" s="305">
        <v>33</v>
      </c>
      <c r="O58" s="304">
        <v>6.6801619433198383</v>
      </c>
      <c r="P58" s="305">
        <v>8</v>
      </c>
      <c r="Q58" s="304">
        <v>1.6194331983805668</v>
      </c>
      <c r="R58" s="354">
        <v>494</v>
      </c>
      <c r="S58"/>
      <c r="T58"/>
      <c r="U58"/>
      <c r="V58"/>
    </row>
    <row r="59" spans="1:22" ht="15">
      <c r="A59" s="348">
        <v>628</v>
      </c>
      <c r="B59" s="348" t="s">
        <v>183</v>
      </c>
      <c r="C59" s="503">
        <v>9717</v>
      </c>
      <c r="D59" s="305">
        <v>0</v>
      </c>
      <c r="E59" s="304">
        <v>0</v>
      </c>
      <c r="F59" s="305">
        <v>18</v>
      </c>
      <c r="G59" s="304">
        <v>3.5928143712574849</v>
      </c>
      <c r="H59" s="305">
        <v>55</v>
      </c>
      <c r="I59" s="304">
        <v>10.978043912175648</v>
      </c>
      <c r="J59" s="305">
        <v>284</v>
      </c>
      <c r="K59" s="304">
        <v>56.686626746506988</v>
      </c>
      <c r="L59" s="305">
        <v>95</v>
      </c>
      <c r="M59" s="304">
        <v>18.962075848303392</v>
      </c>
      <c r="N59" s="305">
        <v>39</v>
      </c>
      <c r="O59" s="304">
        <v>7.7844311377245514</v>
      </c>
      <c r="P59" s="305">
        <v>10</v>
      </c>
      <c r="Q59" s="304">
        <v>1.996007984031936</v>
      </c>
      <c r="R59" s="354">
        <v>501</v>
      </c>
      <c r="S59"/>
      <c r="T59"/>
      <c r="U59"/>
      <c r="V59"/>
    </row>
    <row r="60" spans="1:22" ht="15">
      <c r="A60" s="348">
        <v>656</v>
      </c>
      <c r="B60" s="348" t="s">
        <v>195</v>
      </c>
      <c r="C60" s="503">
        <v>16778</v>
      </c>
      <c r="D60" s="305">
        <v>15</v>
      </c>
      <c r="E60" s="304">
        <v>0.34317089910775567</v>
      </c>
      <c r="F60" s="305">
        <v>170</v>
      </c>
      <c r="G60" s="304">
        <v>3.8892701898878972</v>
      </c>
      <c r="H60" s="305">
        <v>482</v>
      </c>
      <c r="I60" s="304">
        <v>11.027224891329215</v>
      </c>
      <c r="J60" s="305">
        <v>2209</v>
      </c>
      <c r="K60" s="304">
        <v>50.537634408602152</v>
      </c>
      <c r="L60" s="305">
        <v>894</v>
      </c>
      <c r="M60" s="304">
        <v>20.452985586822237</v>
      </c>
      <c r="N60" s="305">
        <v>536</v>
      </c>
      <c r="O60" s="304">
        <v>12.262640128117136</v>
      </c>
      <c r="P60" s="305">
        <v>65</v>
      </c>
      <c r="Q60" s="304">
        <v>1.4870738961336079</v>
      </c>
      <c r="R60" s="354">
        <v>4371</v>
      </c>
      <c r="S60"/>
      <c r="T60"/>
      <c r="U60"/>
      <c r="V60"/>
    </row>
    <row r="61" spans="1:22" ht="15">
      <c r="A61" s="348">
        <v>761</v>
      </c>
      <c r="B61" s="348" t="s">
        <v>230</v>
      </c>
      <c r="C61" s="503">
        <v>16245</v>
      </c>
      <c r="D61" s="305">
        <v>9</v>
      </c>
      <c r="E61" s="304">
        <v>0.3402646502835539</v>
      </c>
      <c r="F61" s="305">
        <v>95</v>
      </c>
      <c r="G61" s="304">
        <v>3.5916824196597354</v>
      </c>
      <c r="H61" s="305">
        <v>283</v>
      </c>
      <c r="I61" s="304">
        <v>10.699432892249527</v>
      </c>
      <c r="J61" s="305">
        <v>1303</v>
      </c>
      <c r="K61" s="304">
        <v>49.262759924385634</v>
      </c>
      <c r="L61" s="305">
        <v>534</v>
      </c>
      <c r="M61" s="304">
        <v>20.189035916824196</v>
      </c>
      <c r="N61" s="305">
        <v>365</v>
      </c>
      <c r="O61" s="304">
        <v>13.799621928166353</v>
      </c>
      <c r="P61" s="305">
        <v>56</v>
      </c>
      <c r="Q61" s="304">
        <v>2.1172022684310021</v>
      </c>
      <c r="R61" s="354">
        <v>2645</v>
      </c>
      <c r="S61"/>
      <c r="T61"/>
      <c r="U61"/>
      <c r="V61"/>
    </row>
    <row r="62" spans="1:22" ht="15">
      <c r="A62" s="348">
        <v>842</v>
      </c>
      <c r="B62" s="348" t="s">
        <v>244</v>
      </c>
      <c r="C62" s="503">
        <v>7225</v>
      </c>
      <c r="D62" s="305">
        <v>1</v>
      </c>
      <c r="E62" s="304">
        <v>0.14970059880239522</v>
      </c>
      <c r="F62" s="305">
        <v>28</v>
      </c>
      <c r="G62" s="304">
        <v>4.1916167664670656</v>
      </c>
      <c r="H62" s="305">
        <v>61</v>
      </c>
      <c r="I62" s="304">
        <v>9.1317365269461082</v>
      </c>
      <c r="J62" s="305">
        <v>433</v>
      </c>
      <c r="K62" s="304">
        <v>64.820359281437121</v>
      </c>
      <c r="L62" s="305">
        <v>107</v>
      </c>
      <c r="M62" s="304">
        <v>16.017964071856287</v>
      </c>
      <c r="N62" s="305">
        <v>32</v>
      </c>
      <c r="O62" s="304">
        <v>4.7904191616766472</v>
      </c>
      <c r="P62" s="305">
        <v>6</v>
      </c>
      <c r="Q62" s="304">
        <v>0.89820359281437123</v>
      </c>
      <c r="R62" s="354">
        <v>668</v>
      </c>
      <c r="S62"/>
      <c r="T62"/>
      <c r="U62"/>
      <c r="V62"/>
    </row>
    <row r="63" spans="1:22">
      <c r="A63" s="17">
        <v>6</v>
      </c>
      <c r="B63" s="64" t="s">
        <v>349</v>
      </c>
      <c r="C63" s="435">
        <v>260186</v>
      </c>
      <c r="D63" s="66">
        <v>297</v>
      </c>
      <c r="E63" s="69">
        <v>0.35285312043340344</v>
      </c>
      <c r="F63" s="66">
        <v>3445</v>
      </c>
      <c r="G63" s="69">
        <v>4.0928585854985684</v>
      </c>
      <c r="H63" s="66">
        <v>11214</v>
      </c>
      <c r="I63" s="69">
        <v>13.322878426061232</v>
      </c>
      <c r="J63" s="66">
        <v>44072</v>
      </c>
      <c r="K63" s="69">
        <v>52.360076510912315</v>
      </c>
      <c r="L63" s="66">
        <v>15077</v>
      </c>
      <c r="M63" s="69">
        <v>17.912345106984588</v>
      </c>
      <c r="N63" s="66">
        <v>8764</v>
      </c>
      <c r="O63" s="70">
        <v>10.412137196896794</v>
      </c>
      <c r="P63" s="66">
        <v>1302</v>
      </c>
      <c r="Q63" s="70">
        <v>1.5468510532131019</v>
      </c>
      <c r="R63" s="248">
        <v>84171</v>
      </c>
      <c r="S63"/>
      <c r="T63"/>
      <c r="U63"/>
      <c r="V63"/>
    </row>
    <row r="64" spans="1:22" ht="15">
      <c r="A64" s="348">
        <v>38</v>
      </c>
      <c r="B64" s="348" t="s">
        <v>22</v>
      </c>
      <c r="C64" s="503">
        <v>12081</v>
      </c>
      <c r="D64" s="305">
        <v>2</v>
      </c>
      <c r="E64" s="304">
        <v>0.19249278152069299</v>
      </c>
      <c r="F64" s="305">
        <v>32</v>
      </c>
      <c r="G64" s="304">
        <v>3.0798845043310878</v>
      </c>
      <c r="H64" s="305">
        <v>82</v>
      </c>
      <c r="I64" s="304">
        <v>7.8922040423484123</v>
      </c>
      <c r="J64" s="305">
        <v>629</v>
      </c>
      <c r="K64" s="304">
        <v>60.53897978825794</v>
      </c>
      <c r="L64" s="305">
        <v>160</v>
      </c>
      <c r="M64" s="304">
        <v>15.399422521655437</v>
      </c>
      <c r="N64" s="305">
        <v>113</v>
      </c>
      <c r="O64" s="304">
        <v>10.875842155919154</v>
      </c>
      <c r="P64" s="305">
        <v>21</v>
      </c>
      <c r="Q64" s="304">
        <v>2.0211742059672759</v>
      </c>
      <c r="R64" s="354">
        <v>1039</v>
      </c>
      <c r="S64"/>
      <c r="T64"/>
      <c r="U64"/>
      <c r="V64"/>
    </row>
    <row r="65" spans="1:22" ht="15">
      <c r="A65" s="348">
        <v>86</v>
      </c>
      <c r="B65" s="348" t="s">
        <v>43</v>
      </c>
      <c r="C65" s="503">
        <v>6405</v>
      </c>
      <c r="D65" s="305">
        <v>5</v>
      </c>
      <c r="E65" s="304">
        <v>0.44208664898320071</v>
      </c>
      <c r="F65" s="305">
        <v>40</v>
      </c>
      <c r="G65" s="304">
        <v>3.5366931918656057</v>
      </c>
      <c r="H65" s="305">
        <v>144</v>
      </c>
      <c r="I65" s="304">
        <v>12.73209549071618</v>
      </c>
      <c r="J65" s="305">
        <v>573</v>
      </c>
      <c r="K65" s="304">
        <v>50.663129973474796</v>
      </c>
      <c r="L65" s="305">
        <v>243</v>
      </c>
      <c r="M65" s="304">
        <v>21.485411140583555</v>
      </c>
      <c r="N65" s="305">
        <v>106</v>
      </c>
      <c r="O65" s="304">
        <v>9.372236958443855</v>
      </c>
      <c r="P65" s="305">
        <v>20</v>
      </c>
      <c r="Q65" s="304">
        <v>1.7683465959328029</v>
      </c>
      <c r="R65" s="354">
        <v>1131</v>
      </c>
      <c r="S65"/>
      <c r="T65"/>
      <c r="U65"/>
      <c r="V65"/>
    </row>
    <row r="66" spans="1:22" ht="15">
      <c r="A66" s="348">
        <v>107</v>
      </c>
      <c r="B66" s="348" t="s">
        <v>843</v>
      </c>
      <c r="C66" s="503">
        <v>8504</v>
      </c>
      <c r="D66" s="305">
        <v>0</v>
      </c>
      <c r="E66" s="304">
        <v>0</v>
      </c>
      <c r="F66" s="305">
        <v>22</v>
      </c>
      <c r="G66" s="304">
        <v>3.4161490683229814</v>
      </c>
      <c r="H66" s="305">
        <v>69</v>
      </c>
      <c r="I66" s="304">
        <v>10.714285714285714</v>
      </c>
      <c r="J66" s="305">
        <v>424</v>
      </c>
      <c r="K66" s="304">
        <v>65.838509316770185</v>
      </c>
      <c r="L66" s="305">
        <v>100</v>
      </c>
      <c r="M66" s="304">
        <v>15.527950310559005</v>
      </c>
      <c r="N66" s="305">
        <v>26</v>
      </c>
      <c r="O66" s="304">
        <v>4.0372670807453419</v>
      </c>
      <c r="P66" s="305">
        <v>3</v>
      </c>
      <c r="Q66" s="304">
        <v>0.46583850931677018</v>
      </c>
      <c r="R66" s="354">
        <v>644</v>
      </c>
      <c r="S66"/>
      <c r="T66"/>
      <c r="U66"/>
      <c r="V66"/>
    </row>
    <row r="67" spans="1:22" ht="15">
      <c r="A67" s="348">
        <v>134</v>
      </c>
      <c r="B67" s="348" t="s">
        <v>63</v>
      </c>
      <c r="C67" s="503">
        <v>9680</v>
      </c>
      <c r="D67" s="305">
        <v>1</v>
      </c>
      <c r="E67" s="304">
        <v>0.22831050228310501</v>
      </c>
      <c r="F67" s="305">
        <v>5</v>
      </c>
      <c r="G67" s="304">
        <v>1.1415525114155249</v>
      </c>
      <c r="H67" s="305">
        <v>52</v>
      </c>
      <c r="I67" s="304">
        <v>11.87214611872146</v>
      </c>
      <c r="J67" s="305">
        <v>216</v>
      </c>
      <c r="K67" s="304">
        <v>49.315068493150683</v>
      </c>
      <c r="L67" s="305">
        <v>91</v>
      </c>
      <c r="M67" s="304">
        <v>20.776255707762555</v>
      </c>
      <c r="N67" s="305">
        <v>58</v>
      </c>
      <c r="O67" s="304">
        <v>13.24200913242009</v>
      </c>
      <c r="P67" s="305">
        <v>15</v>
      </c>
      <c r="Q67" s="304">
        <v>3.4246575342465753</v>
      </c>
      <c r="R67" s="354">
        <v>438</v>
      </c>
      <c r="S67"/>
      <c r="T67"/>
      <c r="U67"/>
      <c r="V67"/>
    </row>
    <row r="68" spans="1:22" ht="15">
      <c r="A68" s="348">
        <v>150</v>
      </c>
      <c r="B68" s="348" t="s">
        <v>844</v>
      </c>
      <c r="C68" s="503">
        <v>4160</v>
      </c>
      <c r="D68" s="305">
        <v>3</v>
      </c>
      <c r="E68" s="304">
        <v>0.27548209366391185</v>
      </c>
      <c r="F68" s="305">
        <v>28</v>
      </c>
      <c r="G68" s="304">
        <v>2.5711662075298438</v>
      </c>
      <c r="H68" s="305">
        <v>97</v>
      </c>
      <c r="I68" s="304">
        <v>8.907254361799815</v>
      </c>
      <c r="J68" s="305">
        <v>432</v>
      </c>
      <c r="K68" s="304">
        <v>39.669421487603309</v>
      </c>
      <c r="L68" s="305">
        <v>277</v>
      </c>
      <c r="M68" s="304">
        <v>25.436179981634528</v>
      </c>
      <c r="N68" s="305">
        <v>206</v>
      </c>
      <c r="O68" s="304">
        <v>18.91643709825528</v>
      </c>
      <c r="P68" s="305">
        <v>46</v>
      </c>
      <c r="Q68" s="304">
        <v>4.2240587695133147</v>
      </c>
      <c r="R68" s="354">
        <v>1089</v>
      </c>
      <c r="S68"/>
      <c r="T68"/>
      <c r="U68"/>
      <c r="V68"/>
    </row>
    <row r="69" spans="1:22" ht="15">
      <c r="A69" s="348">
        <v>237</v>
      </c>
      <c r="B69" s="348" t="s">
        <v>95</v>
      </c>
      <c r="C69" s="503">
        <v>20645</v>
      </c>
      <c r="D69" s="305">
        <v>50</v>
      </c>
      <c r="E69" s="304">
        <v>0.37562917887461494</v>
      </c>
      <c r="F69" s="305">
        <v>569</v>
      </c>
      <c r="G69" s="304">
        <v>4.2746600555931185</v>
      </c>
      <c r="H69" s="305">
        <v>1714</v>
      </c>
      <c r="I69" s="304">
        <v>12.876568251821801</v>
      </c>
      <c r="J69" s="305">
        <v>6544</v>
      </c>
      <c r="K69" s="304">
        <v>49.16234693110961</v>
      </c>
      <c r="L69" s="305">
        <v>2508</v>
      </c>
      <c r="M69" s="304">
        <v>18.841559612350686</v>
      </c>
      <c r="N69" s="305">
        <v>1698</v>
      </c>
      <c r="O69" s="304">
        <v>12.756366914581923</v>
      </c>
      <c r="P69" s="305">
        <v>228</v>
      </c>
      <c r="Q69" s="304">
        <v>1.7128690556682442</v>
      </c>
      <c r="R69" s="354">
        <v>13311</v>
      </c>
      <c r="S69"/>
      <c r="T69"/>
      <c r="U69"/>
      <c r="V69"/>
    </row>
    <row r="70" spans="1:22" ht="15">
      <c r="A70" s="348">
        <v>264</v>
      </c>
      <c r="B70" s="348" t="s">
        <v>102</v>
      </c>
      <c r="C70" s="503">
        <v>12285</v>
      </c>
      <c r="D70" s="305">
        <v>27</v>
      </c>
      <c r="E70" s="304">
        <v>0.41990668740279935</v>
      </c>
      <c r="F70" s="305">
        <v>299</v>
      </c>
      <c r="G70" s="304">
        <v>4.6500777604976671</v>
      </c>
      <c r="H70" s="305">
        <v>928</v>
      </c>
      <c r="I70" s="304">
        <v>14.432348367029549</v>
      </c>
      <c r="J70" s="305">
        <v>3303</v>
      </c>
      <c r="K70" s="304">
        <v>51.368584758942461</v>
      </c>
      <c r="L70" s="305">
        <v>1156</v>
      </c>
      <c r="M70" s="304">
        <v>17.978227060653186</v>
      </c>
      <c r="N70" s="305">
        <v>628</v>
      </c>
      <c r="O70" s="304">
        <v>9.7667185069984459</v>
      </c>
      <c r="P70" s="305">
        <v>89</v>
      </c>
      <c r="Q70" s="304">
        <v>1.3841368584758942</v>
      </c>
      <c r="R70" s="354">
        <v>6430</v>
      </c>
      <c r="S70"/>
      <c r="T70"/>
      <c r="U70"/>
      <c r="V70"/>
    </row>
    <row r="71" spans="1:22" ht="15">
      <c r="A71" s="348">
        <v>310</v>
      </c>
      <c r="B71" s="348" t="s">
        <v>114</v>
      </c>
      <c r="C71" s="503">
        <v>10390</v>
      </c>
      <c r="D71" s="305">
        <v>8</v>
      </c>
      <c r="E71" s="304">
        <v>0.35320088300220753</v>
      </c>
      <c r="F71" s="305">
        <v>63</v>
      </c>
      <c r="G71" s="304">
        <v>2.7814569536423841</v>
      </c>
      <c r="H71" s="305">
        <v>216</v>
      </c>
      <c r="I71" s="304">
        <v>9.5364238410596034</v>
      </c>
      <c r="J71" s="305">
        <v>1113</v>
      </c>
      <c r="K71" s="304">
        <v>49.139072847682122</v>
      </c>
      <c r="L71" s="305">
        <v>466</v>
      </c>
      <c r="M71" s="304">
        <v>20.573951434878587</v>
      </c>
      <c r="N71" s="305">
        <v>300</v>
      </c>
      <c r="O71" s="304">
        <v>13.245033112582782</v>
      </c>
      <c r="P71" s="305">
        <v>99</v>
      </c>
      <c r="Q71" s="304">
        <v>4.370860927152318</v>
      </c>
      <c r="R71" s="354">
        <v>2265</v>
      </c>
      <c r="S71"/>
      <c r="T71"/>
      <c r="U71"/>
      <c r="V71"/>
    </row>
    <row r="72" spans="1:22" ht="15">
      <c r="A72" s="348">
        <v>315</v>
      </c>
      <c r="B72" s="348" t="s">
        <v>118</v>
      </c>
      <c r="C72" s="503">
        <v>6980</v>
      </c>
      <c r="D72" s="305">
        <v>4</v>
      </c>
      <c r="E72" s="304">
        <v>0.37174721189591076</v>
      </c>
      <c r="F72" s="305">
        <v>39</v>
      </c>
      <c r="G72" s="304">
        <v>3.6245353159851299</v>
      </c>
      <c r="H72" s="305">
        <v>103</v>
      </c>
      <c r="I72" s="304">
        <v>9.5724907063197033</v>
      </c>
      <c r="J72" s="305">
        <v>598</v>
      </c>
      <c r="K72" s="304">
        <v>55.576208178438655</v>
      </c>
      <c r="L72" s="305">
        <v>212</v>
      </c>
      <c r="M72" s="304">
        <v>19.702602230483272</v>
      </c>
      <c r="N72" s="305">
        <v>106</v>
      </c>
      <c r="O72" s="304">
        <v>9.8513011152416361</v>
      </c>
      <c r="P72" s="305">
        <v>14</v>
      </c>
      <c r="Q72" s="304">
        <v>1.3011152416356877</v>
      </c>
      <c r="R72" s="354">
        <v>1076</v>
      </c>
      <c r="S72"/>
      <c r="T72"/>
      <c r="U72"/>
      <c r="V72"/>
    </row>
    <row r="73" spans="1:22" ht="15">
      <c r="A73" s="348">
        <v>361</v>
      </c>
      <c r="B73" s="348" t="s">
        <v>131</v>
      </c>
      <c r="C73" s="503">
        <v>29103</v>
      </c>
      <c r="D73" s="305">
        <v>5</v>
      </c>
      <c r="E73" s="304">
        <v>0.236630383341221</v>
      </c>
      <c r="F73" s="305">
        <v>75</v>
      </c>
      <c r="G73" s="304">
        <v>3.5494557501183155</v>
      </c>
      <c r="H73" s="305">
        <v>233</v>
      </c>
      <c r="I73" s="304">
        <v>11.026975863700899</v>
      </c>
      <c r="J73" s="305">
        <v>1303</v>
      </c>
      <c r="K73" s="304">
        <v>61.665877898722201</v>
      </c>
      <c r="L73" s="305">
        <v>313</v>
      </c>
      <c r="M73" s="304">
        <v>14.813061997160434</v>
      </c>
      <c r="N73" s="305">
        <v>155</v>
      </c>
      <c r="O73" s="304">
        <v>7.335541883577851</v>
      </c>
      <c r="P73" s="305">
        <v>29</v>
      </c>
      <c r="Q73" s="304">
        <v>1.372456223379082</v>
      </c>
      <c r="R73" s="354">
        <v>2113</v>
      </c>
      <c r="S73"/>
      <c r="T73"/>
      <c r="U73"/>
      <c r="V73"/>
    </row>
    <row r="74" spans="1:22" ht="15">
      <c r="A74" s="348">
        <v>647</v>
      </c>
      <c r="B74" s="348" t="s">
        <v>845</v>
      </c>
      <c r="C74" s="503">
        <v>7625</v>
      </c>
      <c r="D74" s="305">
        <v>9</v>
      </c>
      <c r="E74" s="304">
        <v>0.74812967581047385</v>
      </c>
      <c r="F74" s="305">
        <v>49</v>
      </c>
      <c r="G74" s="304">
        <v>4.0731504571903576</v>
      </c>
      <c r="H74" s="305">
        <v>163</v>
      </c>
      <c r="I74" s="304">
        <v>13.549459684123025</v>
      </c>
      <c r="J74" s="305">
        <v>744</v>
      </c>
      <c r="K74" s="304">
        <v>61.845386533665838</v>
      </c>
      <c r="L74" s="305">
        <v>149</v>
      </c>
      <c r="M74" s="304">
        <v>12.385702410640066</v>
      </c>
      <c r="N74" s="305">
        <v>80</v>
      </c>
      <c r="O74" s="304">
        <v>6.6500415627597675</v>
      </c>
      <c r="P74" s="305">
        <v>9</v>
      </c>
      <c r="Q74" s="304">
        <v>0.74812967581047385</v>
      </c>
      <c r="R74" s="354">
        <v>1203</v>
      </c>
      <c r="S74"/>
      <c r="T74"/>
      <c r="U74"/>
      <c r="V74"/>
    </row>
    <row r="75" spans="1:22" ht="15">
      <c r="A75" s="348">
        <v>658</v>
      </c>
      <c r="B75" s="348" t="s">
        <v>846</v>
      </c>
      <c r="C75" s="503">
        <v>3943</v>
      </c>
      <c r="D75" s="305">
        <v>2</v>
      </c>
      <c r="E75" s="304">
        <v>0.20408163265306123</v>
      </c>
      <c r="F75" s="305">
        <v>44</v>
      </c>
      <c r="G75" s="304">
        <v>4.4897959183673466</v>
      </c>
      <c r="H75" s="305">
        <v>130</v>
      </c>
      <c r="I75" s="304">
        <v>13.26530612244898</v>
      </c>
      <c r="J75" s="305">
        <v>509</v>
      </c>
      <c r="K75" s="304">
        <v>51.938775510204081</v>
      </c>
      <c r="L75" s="305">
        <v>187</v>
      </c>
      <c r="M75" s="304">
        <v>19.081632653061227</v>
      </c>
      <c r="N75" s="305">
        <v>95</v>
      </c>
      <c r="O75" s="304">
        <v>9.6938775510204085</v>
      </c>
      <c r="P75" s="305">
        <v>13</v>
      </c>
      <c r="Q75" s="304">
        <v>1.3265306122448979</v>
      </c>
      <c r="R75" s="354">
        <v>980</v>
      </c>
      <c r="S75"/>
      <c r="T75"/>
      <c r="U75"/>
      <c r="V75"/>
    </row>
    <row r="76" spans="1:22" ht="15">
      <c r="A76" s="348">
        <v>664</v>
      </c>
      <c r="B76" s="348" t="s">
        <v>847</v>
      </c>
      <c r="C76" s="503">
        <v>23972</v>
      </c>
      <c r="D76" s="305">
        <v>53</v>
      </c>
      <c r="E76" s="304">
        <v>0.37580656597886974</v>
      </c>
      <c r="F76" s="305">
        <v>639</v>
      </c>
      <c r="G76" s="304">
        <v>4.5309508615188259</v>
      </c>
      <c r="H76" s="305">
        <v>2035</v>
      </c>
      <c r="I76" s="304">
        <v>14.429553995603772</v>
      </c>
      <c r="J76" s="305">
        <v>7324</v>
      </c>
      <c r="K76" s="304">
        <v>51.93221300432532</v>
      </c>
      <c r="L76" s="305">
        <v>2516</v>
      </c>
      <c r="M76" s="304">
        <v>17.840175849110118</v>
      </c>
      <c r="N76" s="305">
        <v>1337</v>
      </c>
      <c r="O76" s="304">
        <v>9.4802524285612986</v>
      </c>
      <c r="P76" s="305">
        <v>199</v>
      </c>
      <c r="Q76" s="304">
        <v>1.411047294901794</v>
      </c>
      <c r="R76" s="354">
        <v>14103</v>
      </c>
      <c r="S76"/>
      <c r="T76"/>
      <c r="U76"/>
      <c r="V76"/>
    </row>
    <row r="77" spans="1:22" ht="15">
      <c r="A77" s="348">
        <v>686</v>
      </c>
      <c r="B77" s="348" t="s">
        <v>219</v>
      </c>
      <c r="C77" s="503">
        <v>39667</v>
      </c>
      <c r="D77" s="305">
        <v>81</v>
      </c>
      <c r="E77" s="304">
        <v>0.39284155390659103</v>
      </c>
      <c r="F77" s="305">
        <v>917</v>
      </c>
      <c r="G77" s="304">
        <v>4.447354381880789</v>
      </c>
      <c r="H77" s="305">
        <v>2982</v>
      </c>
      <c r="I77" s="304">
        <v>14.462389058635239</v>
      </c>
      <c r="J77" s="305">
        <v>10935</v>
      </c>
      <c r="K77" s="304">
        <v>53.033609777389792</v>
      </c>
      <c r="L77" s="305">
        <v>3648</v>
      </c>
      <c r="M77" s="304">
        <v>17.692419612978323</v>
      </c>
      <c r="N77" s="305">
        <v>1836</v>
      </c>
      <c r="O77" s="304">
        <v>8.9044085552160634</v>
      </c>
      <c r="P77" s="305">
        <v>220</v>
      </c>
      <c r="Q77" s="304">
        <v>1.06697705999321</v>
      </c>
      <c r="R77" s="354">
        <v>20619</v>
      </c>
      <c r="S77"/>
      <c r="T77"/>
      <c r="U77"/>
      <c r="V77"/>
    </row>
    <row r="78" spans="1:22" ht="15">
      <c r="A78" s="348">
        <v>819</v>
      </c>
      <c r="B78" s="348" t="s">
        <v>240</v>
      </c>
      <c r="C78" s="503">
        <v>5281</v>
      </c>
      <c r="D78" s="305">
        <v>4</v>
      </c>
      <c r="E78" s="304">
        <v>0.49689440993788819</v>
      </c>
      <c r="F78" s="305">
        <v>39</v>
      </c>
      <c r="G78" s="304">
        <v>4.8447204968944098</v>
      </c>
      <c r="H78" s="305">
        <v>129</v>
      </c>
      <c r="I78" s="304">
        <v>16.024844720496894</v>
      </c>
      <c r="J78" s="305">
        <v>487</v>
      </c>
      <c r="K78" s="304">
        <v>60.496894409937887</v>
      </c>
      <c r="L78" s="305">
        <v>85</v>
      </c>
      <c r="M78" s="304">
        <v>10.559006211180124</v>
      </c>
      <c r="N78" s="305">
        <v>55</v>
      </c>
      <c r="O78" s="304">
        <v>6.8322981366459627</v>
      </c>
      <c r="P78" s="305">
        <v>6</v>
      </c>
      <c r="Q78" s="304">
        <v>0.74534161490683226</v>
      </c>
      <c r="R78" s="354">
        <v>805</v>
      </c>
      <c r="S78"/>
      <c r="T78"/>
      <c r="U78"/>
      <c r="V78"/>
    </row>
    <row r="79" spans="1:22" ht="15">
      <c r="A79" s="348">
        <v>854</v>
      </c>
      <c r="B79" s="348" t="s">
        <v>248</v>
      </c>
      <c r="C79" s="503">
        <v>14769</v>
      </c>
      <c r="D79" s="305">
        <v>4</v>
      </c>
      <c r="E79" s="304">
        <v>0.36068530207394045</v>
      </c>
      <c r="F79" s="305">
        <v>39</v>
      </c>
      <c r="G79" s="304">
        <v>3.5166816952209197</v>
      </c>
      <c r="H79" s="305">
        <v>91</v>
      </c>
      <c r="I79" s="304">
        <v>8.2055906221821466</v>
      </c>
      <c r="J79" s="305">
        <v>692</v>
      </c>
      <c r="K79" s="304">
        <v>62.398557258791712</v>
      </c>
      <c r="L79" s="305">
        <v>177</v>
      </c>
      <c r="M79" s="304">
        <v>15.960324616771867</v>
      </c>
      <c r="N79" s="305">
        <v>89</v>
      </c>
      <c r="O79" s="304">
        <v>8.0252479711451752</v>
      </c>
      <c r="P79" s="305">
        <v>17</v>
      </c>
      <c r="Q79" s="304">
        <v>1.5329125338142471</v>
      </c>
      <c r="R79" s="354">
        <v>1109</v>
      </c>
      <c r="S79"/>
      <c r="T79"/>
      <c r="U79"/>
      <c r="V79"/>
    </row>
    <row r="80" spans="1:22" ht="15">
      <c r="A80" s="348">
        <v>887</v>
      </c>
      <c r="B80" s="348" t="s">
        <v>261</v>
      </c>
      <c r="C80" s="503">
        <v>44696</v>
      </c>
      <c r="D80" s="305">
        <v>39</v>
      </c>
      <c r="E80" s="304">
        <v>0.24658573596358116</v>
      </c>
      <c r="F80" s="305">
        <v>546</v>
      </c>
      <c r="G80" s="304">
        <v>3.452200303490137</v>
      </c>
      <c r="H80" s="305">
        <v>2046</v>
      </c>
      <c r="I80" s="304">
        <v>12.936267071320181</v>
      </c>
      <c r="J80" s="305">
        <v>8246</v>
      </c>
      <c r="K80" s="304">
        <v>52.137076378351033</v>
      </c>
      <c r="L80" s="305">
        <v>2789</v>
      </c>
      <c r="M80" s="304">
        <v>17.634041476985331</v>
      </c>
      <c r="N80" s="305">
        <v>1876</v>
      </c>
      <c r="O80" s="304">
        <v>11.861406170966109</v>
      </c>
      <c r="P80" s="305">
        <v>274</v>
      </c>
      <c r="Q80" s="304">
        <v>1.7324228629236216</v>
      </c>
      <c r="R80" s="354">
        <v>15816</v>
      </c>
      <c r="S80"/>
      <c r="T80"/>
      <c r="U80"/>
      <c r="V80"/>
    </row>
    <row r="81" spans="1:22">
      <c r="A81" s="17">
        <v>7</v>
      </c>
      <c r="B81" s="64" t="s">
        <v>367</v>
      </c>
      <c r="C81" s="435">
        <v>728581</v>
      </c>
      <c r="D81" s="66">
        <v>1478</v>
      </c>
      <c r="E81" s="69">
        <v>0.36087067986766447</v>
      </c>
      <c r="F81" s="66">
        <v>15468</v>
      </c>
      <c r="G81" s="69">
        <v>3.7766899027016474</v>
      </c>
      <c r="H81" s="66">
        <v>47108</v>
      </c>
      <c r="I81" s="69">
        <v>11.501959395944478</v>
      </c>
      <c r="J81" s="66">
        <v>206779</v>
      </c>
      <c r="K81" s="69">
        <v>50.487468411607438</v>
      </c>
      <c r="L81" s="66">
        <v>73967</v>
      </c>
      <c r="M81" s="69">
        <v>18.05989281310659</v>
      </c>
      <c r="N81" s="66">
        <v>56378</v>
      </c>
      <c r="O81" s="70">
        <v>13.765336393490655</v>
      </c>
      <c r="P81" s="66">
        <v>8387</v>
      </c>
      <c r="Q81" s="70">
        <v>2.0477824032815306</v>
      </c>
      <c r="R81" s="248">
        <v>409565</v>
      </c>
      <c r="S81"/>
      <c r="T81"/>
      <c r="U81"/>
      <c r="V81"/>
    </row>
    <row r="82" spans="1:22" ht="15">
      <c r="A82" s="348">
        <v>2</v>
      </c>
      <c r="B82" s="348" t="s">
        <v>8</v>
      </c>
      <c r="C82" s="503">
        <v>21246</v>
      </c>
      <c r="D82" s="305">
        <v>6</v>
      </c>
      <c r="E82" s="304">
        <v>0.20456870098874871</v>
      </c>
      <c r="F82" s="305">
        <v>107</v>
      </c>
      <c r="G82" s="304">
        <v>3.6481418342993526</v>
      </c>
      <c r="H82" s="305">
        <v>346</v>
      </c>
      <c r="I82" s="304">
        <v>11.796795090351177</v>
      </c>
      <c r="J82" s="305">
        <v>1505</v>
      </c>
      <c r="K82" s="304">
        <v>51.312649164677801</v>
      </c>
      <c r="L82" s="305">
        <v>510</v>
      </c>
      <c r="M82" s="304">
        <v>17.388339584043642</v>
      </c>
      <c r="N82" s="305">
        <v>386</v>
      </c>
      <c r="O82" s="304">
        <v>13.160586430276167</v>
      </c>
      <c r="P82" s="305">
        <v>73</v>
      </c>
      <c r="Q82" s="304">
        <v>2.4889191953631098</v>
      </c>
      <c r="R82" s="354">
        <v>2933</v>
      </c>
      <c r="S82"/>
      <c r="T82"/>
      <c r="U82"/>
      <c r="V82"/>
    </row>
    <row r="83" spans="1:22" ht="15">
      <c r="A83" s="348">
        <v>21</v>
      </c>
      <c r="B83" s="348" t="s">
        <v>12</v>
      </c>
      <c r="C83" s="503">
        <v>4920</v>
      </c>
      <c r="D83" s="305">
        <v>1</v>
      </c>
      <c r="E83" s="304">
        <v>0.21598272138228944</v>
      </c>
      <c r="F83" s="305">
        <v>17</v>
      </c>
      <c r="G83" s="304">
        <v>3.6717062634989204</v>
      </c>
      <c r="H83" s="305">
        <v>56</v>
      </c>
      <c r="I83" s="304">
        <v>12.095032397408207</v>
      </c>
      <c r="J83" s="305">
        <v>232</v>
      </c>
      <c r="K83" s="304">
        <v>50.107991360691138</v>
      </c>
      <c r="L83" s="305">
        <v>77</v>
      </c>
      <c r="M83" s="304">
        <v>16.630669546436287</v>
      </c>
      <c r="N83" s="305">
        <v>72</v>
      </c>
      <c r="O83" s="304">
        <v>15.550755939524837</v>
      </c>
      <c r="P83" s="305">
        <v>8</v>
      </c>
      <c r="Q83" s="304">
        <v>1.7278617710583155</v>
      </c>
      <c r="R83" s="354">
        <v>463</v>
      </c>
      <c r="S83"/>
      <c r="T83"/>
      <c r="U83"/>
      <c r="V83"/>
    </row>
    <row r="84" spans="1:22" ht="15">
      <c r="A84" s="348">
        <v>55</v>
      </c>
      <c r="B84" s="348" t="s">
        <v>848</v>
      </c>
      <c r="C84" s="503">
        <v>7902</v>
      </c>
      <c r="D84" s="305">
        <v>1</v>
      </c>
      <c r="E84" s="304">
        <v>0.21321961620469082</v>
      </c>
      <c r="F84" s="305">
        <v>20</v>
      </c>
      <c r="G84" s="304">
        <v>4.2643923240938166</v>
      </c>
      <c r="H84" s="305">
        <v>63</v>
      </c>
      <c r="I84" s="304">
        <v>13.432835820895523</v>
      </c>
      <c r="J84" s="305">
        <v>246</v>
      </c>
      <c r="K84" s="304">
        <v>52.452025586353948</v>
      </c>
      <c r="L84" s="305">
        <v>76</v>
      </c>
      <c r="M84" s="304">
        <v>16.204690831556505</v>
      </c>
      <c r="N84" s="305">
        <v>54</v>
      </c>
      <c r="O84" s="304">
        <v>11.513859275053305</v>
      </c>
      <c r="P84" s="305">
        <v>9</v>
      </c>
      <c r="Q84" s="304">
        <v>1.9189765458422177</v>
      </c>
      <c r="R84" s="354">
        <v>469</v>
      </c>
      <c r="S84"/>
      <c r="T84"/>
      <c r="U84"/>
      <c r="V84"/>
    </row>
    <row r="85" spans="1:22" ht="15">
      <c r="A85" s="348">
        <v>148</v>
      </c>
      <c r="B85" s="348" t="s">
        <v>73</v>
      </c>
      <c r="C85" s="503">
        <v>65553</v>
      </c>
      <c r="D85" s="305">
        <v>141</v>
      </c>
      <c r="E85" s="304">
        <v>0.39124282027803209</v>
      </c>
      <c r="F85" s="305">
        <v>1475</v>
      </c>
      <c r="G85" s="304">
        <v>4.092788368156719</v>
      </c>
      <c r="H85" s="305">
        <v>4498</v>
      </c>
      <c r="I85" s="304">
        <v>12.480923444046727</v>
      </c>
      <c r="J85" s="305">
        <v>18697</v>
      </c>
      <c r="K85" s="304">
        <v>51.879907877577068</v>
      </c>
      <c r="L85" s="305">
        <v>6275</v>
      </c>
      <c r="M85" s="304">
        <v>17.411692888259942</v>
      </c>
      <c r="N85" s="305">
        <v>4388</v>
      </c>
      <c r="O85" s="304">
        <v>12.175698548794362</v>
      </c>
      <c r="P85" s="305">
        <v>565</v>
      </c>
      <c r="Q85" s="304">
        <v>1.5677460528871499</v>
      </c>
      <c r="R85" s="354">
        <v>36039</v>
      </c>
      <c r="S85"/>
      <c r="T85"/>
      <c r="U85"/>
      <c r="V85"/>
    </row>
    <row r="86" spans="1:22" ht="15">
      <c r="A86" s="348">
        <v>197</v>
      </c>
      <c r="B86" s="348" t="s">
        <v>84</v>
      </c>
      <c r="C86" s="503">
        <v>15534</v>
      </c>
      <c r="D86" s="305">
        <v>12</v>
      </c>
      <c r="E86" s="304">
        <v>0.45714285714285718</v>
      </c>
      <c r="F86" s="305">
        <v>137</v>
      </c>
      <c r="G86" s="304">
        <v>5.2190476190476192</v>
      </c>
      <c r="H86" s="305">
        <v>396</v>
      </c>
      <c r="I86" s="304">
        <v>15.085714285714285</v>
      </c>
      <c r="J86" s="305">
        <v>1366</v>
      </c>
      <c r="K86" s="304">
        <v>52.038095238095238</v>
      </c>
      <c r="L86" s="305">
        <v>386</v>
      </c>
      <c r="M86" s="304">
        <v>14.704761904761904</v>
      </c>
      <c r="N86" s="305">
        <v>263</v>
      </c>
      <c r="O86" s="304">
        <v>10.019047619047619</v>
      </c>
      <c r="P86" s="305">
        <v>65</v>
      </c>
      <c r="Q86" s="304">
        <v>2.4761904761904763</v>
      </c>
      <c r="R86" s="354">
        <v>2625</v>
      </c>
      <c r="S86"/>
      <c r="T86"/>
      <c r="U86"/>
      <c r="V86"/>
    </row>
    <row r="87" spans="1:22" ht="15">
      <c r="A87" s="348">
        <v>206</v>
      </c>
      <c r="B87" s="348" t="s">
        <v>86</v>
      </c>
      <c r="C87" s="503">
        <v>4983</v>
      </c>
      <c r="D87" s="305">
        <v>1</v>
      </c>
      <c r="E87" s="304">
        <v>0.15455950540958269</v>
      </c>
      <c r="F87" s="305">
        <v>23</v>
      </c>
      <c r="G87" s="304">
        <v>3.554868624420402</v>
      </c>
      <c r="H87" s="305">
        <v>79</v>
      </c>
      <c r="I87" s="304">
        <v>12.210200927357032</v>
      </c>
      <c r="J87" s="305">
        <v>318</v>
      </c>
      <c r="K87" s="304">
        <v>49.149922720247297</v>
      </c>
      <c r="L87" s="305">
        <v>120</v>
      </c>
      <c r="M87" s="304">
        <v>18.547140649149924</v>
      </c>
      <c r="N87" s="305">
        <v>87</v>
      </c>
      <c r="O87" s="304">
        <v>13.446676970633694</v>
      </c>
      <c r="P87" s="305">
        <v>19</v>
      </c>
      <c r="Q87" s="304">
        <v>2.936630602782071</v>
      </c>
      <c r="R87" s="354">
        <v>647</v>
      </c>
      <c r="S87"/>
      <c r="T87"/>
      <c r="U87"/>
      <c r="V87"/>
    </row>
    <row r="88" spans="1:22" ht="15">
      <c r="A88" s="348">
        <v>313</v>
      </c>
      <c r="B88" s="348" t="s">
        <v>849</v>
      </c>
      <c r="C88" s="503">
        <v>10226</v>
      </c>
      <c r="D88" s="305">
        <v>9</v>
      </c>
      <c r="E88" s="304">
        <v>0.55487053020961774</v>
      </c>
      <c r="F88" s="305">
        <v>100</v>
      </c>
      <c r="G88" s="304">
        <v>6.1652281134401976</v>
      </c>
      <c r="H88" s="305">
        <v>246</v>
      </c>
      <c r="I88" s="304">
        <v>15.166461159062885</v>
      </c>
      <c r="J88" s="305">
        <v>834</v>
      </c>
      <c r="K88" s="304">
        <v>51.418002466091252</v>
      </c>
      <c r="L88" s="305">
        <v>227</v>
      </c>
      <c r="M88" s="304">
        <v>13.995067817509248</v>
      </c>
      <c r="N88" s="305">
        <v>175</v>
      </c>
      <c r="O88" s="304">
        <v>10.789149198520345</v>
      </c>
      <c r="P88" s="305">
        <v>31</v>
      </c>
      <c r="Q88" s="304">
        <v>1.9112207151664611</v>
      </c>
      <c r="R88" s="354">
        <v>1622</v>
      </c>
      <c r="S88"/>
      <c r="T88"/>
      <c r="U88"/>
      <c r="V88"/>
    </row>
    <row r="89" spans="1:22" ht="15">
      <c r="A89" s="348">
        <v>318</v>
      </c>
      <c r="B89" s="348" t="s">
        <v>120</v>
      </c>
      <c r="C89" s="503">
        <v>60921</v>
      </c>
      <c r="D89" s="305">
        <v>100</v>
      </c>
      <c r="E89" s="304">
        <v>0.30634439236589772</v>
      </c>
      <c r="F89" s="305">
        <v>1188</v>
      </c>
      <c r="G89" s="304">
        <v>3.6393713813068653</v>
      </c>
      <c r="H89" s="305">
        <v>3598</v>
      </c>
      <c r="I89" s="304">
        <v>11.022271237325</v>
      </c>
      <c r="J89" s="305">
        <v>16498</v>
      </c>
      <c r="K89" s="304">
        <v>50.54069785252581</v>
      </c>
      <c r="L89" s="305">
        <v>5947</v>
      </c>
      <c r="M89" s="304">
        <v>18.218301013999938</v>
      </c>
      <c r="N89" s="305">
        <v>4633</v>
      </c>
      <c r="O89" s="304">
        <v>14.192935698312043</v>
      </c>
      <c r="P89" s="305">
        <v>679</v>
      </c>
      <c r="Q89" s="304">
        <v>2.0800784241644457</v>
      </c>
      <c r="R89" s="354">
        <v>32643</v>
      </c>
      <c r="S89"/>
      <c r="T89"/>
      <c r="U89"/>
      <c r="V89"/>
    </row>
    <row r="90" spans="1:22" ht="15">
      <c r="A90" s="348">
        <v>321</v>
      </c>
      <c r="B90" s="348" t="s">
        <v>122</v>
      </c>
      <c r="C90" s="503">
        <v>9121</v>
      </c>
      <c r="D90" s="305">
        <v>11</v>
      </c>
      <c r="E90" s="304">
        <v>0.42536736272235115</v>
      </c>
      <c r="F90" s="305">
        <v>106</v>
      </c>
      <c r="G90" s="304">
        <v>4.0989945862335651</v>
      </c>
      <c r="H90" s="305">
        <v>279</v>
      </c>
      <c r="I90" s="304">
        <v>10.788863109048725</v>
      </c>
      <c r="J90" s="305">
        <v>1250</v>
      </c>
      <c r="K90" s="304">
        <v>48.337200309358082</v>
      </c>
      <c r="L90" s="305">
        <v>498</v>
      </c>
      <c r="M90" s="304">
        <v>19.257540603248259</v>
      </c>
      <c r="N90" s="305">
        <v>377</v>
      </c>
      <c r="O90" s="304">
        <v>14.578499613302398</v>
      </c>
      <c r="P90" s="305">
        <v>65</v>
      </c>
      <c r="Q90" s="304">
        <v>2.5135344160866202</v>
      </c>
      <c r="R90" s="354">
        <v>2586</v>
      </c>
      <c r="S90"/>
      <c r="T90"/>
      <c r="U90"/>
      <c r="V90"/>
    </row>
    <row r="91" spans="1:22" ht="15">
      <c r="A91" s="348">
        <v>376</v>
      </c>
      <c r="B91" s="348" t="s">
        <v>850</v>
      </c>
      <c r="C91" s="503">
        <v>71570</v>
      </c>
      <c r="D91" s="305">
        <v>210</v>
      </c>
      <c r="E91" s="304">
        <v>0.33706783088825398</v>
      </c>
      <c r="F91" s="305">
        <v>2067</v>
      </c>
      <c r="G91" s="304">
        <v>3.3177105068858141</v>
      </c>
      <c r="H91" s="305">
        <v>6726</v>
      </c>
      <c r="I91" s="304">
        <v>10.795801097878076</v>
      </c>
      <c r="J91" s="305">
        <v>30799</v>
      </c>
      <c r="K91" s="304">
        <v>49.435010112034931</v>
      </c>
      <c r="L91" s="305">
        <v>11573</v>
      </c>
      <c r="M91" s="304">
        <v>18.575647651760779</v>
      </c>
      <c r="N91" s="305">
        <v>9571</v>
      </c>
      <c r="O91" s="304">
        <v>15.362267663959422</v>
      </c>
      <c r="P91" s="305">
        <v>1356</v>
      </c>
      <c r="Q91" s="304">
        <v>2.1764951365927256</v>
      </c>
      <c r="R91" s="354">
        <v>62302</v>
      </c>
      <c r="S91"/>
      <c r="T91"/>
      <c r="U91"/>
      <c r="V91"/>
    </row>
    <row r="92" spans="1:22" ht="15">
      <c r="A92" s="348">
        <v>400</v>
      </c>
      <c r="B92" s="348" t="s">
        <v>851</v>
      </c>
      <c r="C92" s="503">
        <v>23455</v>
      </c>
      <c r="D92" s="305">
        <v>45</v>
      </c>
      <c r="E92" s="304">
        <v>0.38000337780780274</v>
      </c>
      <c r="F92" s="305">
        <v>521</v>
      </c>
      <c r="G92" s="304">
        <v>4.399594663063672</v>
      </c>
      <c r="H92" s="305">
        <v>1522</v>
      </c>
      <c r="I92" s="304">
        <v>12.852558689410573</v>
      </c>
      <c r="J92" s="305">
        <v>6263</v>
      </c>
      <c r="K92" s="304">
        <v>52.8880256713393</v>
      </c>
      <c r="L92" s="305">
        <v>2013</v>
      </c>
      <c r="M92" s="304">
        <v>16.998817767269042</v>
      </c>
      <c r="N92" s="305">
        <v>1319</v>
      </c>
      <c r="O92" s="304">
        <v>11.13832122952204</v>
      </c>
      <c r="P92" s="305">
        <v>159</v>
      </c>
      <c r="Q92" s="304">
        <v>1.3426786015875696</v>
      </c>
      <c r="R92" s="354">
        <v>11842</v>
      </c>
      <c r="S92"/>
      <c r="T92"/>
      <c r="U92"/>
      <c r="V92"/>
    </row>
    <row r="93" spans="1:22" ht="15">
      <c r="A93" s="348">
        <v>440</v>
      </c>
      <c r="B93" s="348" t="s">
        <v>149</v>
      </c>
      <c r="C93" s="503">
        <v>71117</v>
      </c>
      <c r="D93" s="305">
        <v>201</v>
      </c>
      <c r="E93" s="304">
        <v>0.45148247978436656</v>
      </c>
      <c r="F93" s="305">
        <v>1932</v>
      </c>
      <c r="G93" s="304">
        <v>4.3396226415094334</v>
      </c>
      <c r="H93" s="305">
        <v>5510</v>
      </c>
      <c r="I93" s="304">
        <v>12.376460017969453</v>
      </c>
      <c r="J93" s="305">
        <v>22916</v>
      </c>
      <c r="K93" s="304">
        <v>51.473495058400722</v>
      </c>
      <c r="L93" s="305">
        <v>7769</v>
      </c>
      <c r="M93" s="304">
        <v>17.450584007187782</v>
      </c>
      <c r="N93" s="305">
        <v>5406</v>
      </c>
      <c r="O93" s="304">
        <v>12.142857142857142</v>
      </c>
      <c r="P93" s="305">
        <v>786</v>
      </c>
      <c r="Q93" s="304">
        <v>1.7654986522911051</v>
      </c>
      <c r="R93" s="354">
        <v>44520</v>
      </c>
      <c r="S93"/>
      <c r="T93"/>
      <c r="U93"/>
      <c r="V93"/>
    </row>
    <row r="94" spans="1:22" ht="15">
      <c r="A94" s="348">
        <v>483</v>
      </c>
      <c r="B94" s="348" t="s">
        <v>157</v>
      </c>
      <c r="C94" s="503">
        <v>10417</v>
      </c>
      <c r="D94" s="305">
        <v>0</v>
      </c>
      <c r="E94" s="304">
        <v>0</v>
      </c>
      <c r="F94" s="305">
        <v>20</v>
      </c>
      <c r="G94" s="304">
        <v>2.9498525073746311</v>
      </c>
      <c r="H94" s="305">
        <v>99</v>
      </c>
      <c r="I94" s="304">
        <v>14.601769911504425</v>
      </c>
      <c r="J94" s="305">
        <v>331</v>
      </c>
      <c r="K94" s="304">
        <v>48.820058997050147</v>
      </c>
      <c r="L94" s="305">
        <v>128</v>
      </c>
      <c r="M94" s="304">
        <v>18.87905604719764</v>
      </c>
      <c r="N94" s="305">
        <v>83</v>
      </c>
      <c r="O94" s="304">
        <v>12.24188790560472</v>
      </c>
      <c r="P94" s="305">
        <v>17</v>
      </c>
      <c r="Q94" s="304">
        <v>2.5073746312684366</v>
      </c>
      <c r="R94" s="354">
        <v>678</v>
      </c>
      <c r="S94"/>
      <c r="T94"/>
      <c r="U94"/>
      <c r="V94"/>
    </row>
    <row r="95" spans="1:22" ht="15">
      <c r="A95" s="348">
        <v>541</v>
      </c>
      <c r="B95" s="348" t="s">
        <v>852</v>
      </c>
      <c r="C95" s="503">
        <v>22798</v>
      </c>
      <c r="D95" s="305">
        <v>23</v>
      </c>
      <c r="E95" s="304">
        <v>0.41012838801711843</v>
      </c>
      <c r="F95" s="305">
        <v>236</v>
      </c>
      <c r="G95" s="304">
        <v>4.2082738944365188</v>
      </c>
      <c r="H95" s="305">
        <v>707</v>
      </c>
      <c r="I95" s="304">
        <v>12.606990014265335</v>
      </c>
      <c r="J95" s="305">
        <v>2823</v>
      </c>
      <c r="K95" s="304">
        <v>50.338801711840233</v>
      </c>
      <c r="L95" s="305">
        <v>982</v>
      </c>
      <c r="M95" s="304">
        <v>17.510699001426534</v>
      </c>
      <c r="N95" s="305">
        <v>718</v>
      </c>
      <c r="O95" s="304">
        <v>12.803138373751782</v>
      </c>
      <c r="P95" s="305">
        <v>119</v>
      </c>
      <c r="Q95" s="304">
        <v>2.1219686162624822</v>
      </c>
      <c r="R95" s="354">
        <v>5608</v>
      </c>
      <c r="S95"/>
      <c r="T95"/>
      <c r="U95"/>
      <c r="V95"/>
    </row>
    <row r="96" spans="1:22" ht="15">
      <c r="A96" s="348">
        <v>607</v>
      </c>
      <c r="B96" s="348" t="s">
        <v>853</v>
      </c>
      <c r="C96" s="503">
        <v>25933</v>
      </c>
      <c r="D96" s="305">
        <v>23</v>
      </c>
      <c r="E96" s="304">
        <v>0.17247844019497563</v>
      </c>
      <c r="F96" s="305">
        <v>378</v>
      </c>
      <c r="G96" s="304">
        <v>2.8346456692913384</v>
      </c>
      <c r="H96" s="305">
        <v>1258</v>
      </c>
      <c r="I96" s="304">
        <v>9.4338207724034486</v>
      </c>
      <c r="J96" s="305">
        <v>5944</v>
      </c>
      <c r="K96" s="304">
        <v>44.574428196475438</v>
      </c>
      <c r="L96" s="305">
        <v>2770</v>
      </c>
      <c r="M96" s="304">
        <v>20.772403449568806</v>
      </c>
      <c r="N96" s="305">
        <v>2548</v>
      </c>
      <c r="O96" s="304">
        <v>19.107611548556431</v>
      </c>
      <c r="P96" s="305">
        <v>414</v>
      </c>
      <c r="Q96" s="304">
        <v>3.1046119235095615</v>
      </c>
      <c r="R96" s="354">
        <v>13335</v>
      </c>
      <c r="S96"/>
      <c r="T96"/>
      <c r="U96"/>
      <c r="V96"/>
    </row>
    <row r="97" spans="1:22" ht="15">
      <c r="A97" s="348">
        <v>615</v>
      </c>
      <c r="B97" s="348" t="s">
        <v>854</v>
      </c>
      <c r="C97" s="503">
        <v>149786</v>
      </c>
      <c r="D97" s="305">
        <v>509</v>
      </c>
      <c r="E97" s="304">
        <v>0.32227632187110217</v>
      </c>
      <c r="F97" s="305">
        <v>5475</v>
      </c>
      <c r="G97" s="304">
        <v>3.4665282165899494</v>
      </c>
      <c r="H97" s="305">
        <v>17163</v>
      </c>
      <c r="I97" s="304">
        <v>10.866853658691014</v>
      </c>
      <c r="J97" s="305">
        <v>79344</v>
      </c>
      <c r="K97" s="304">
        <v>50.237116861573142</v>
      </c>
      <c r="L97" s="305">
        <v>29224</v>
      </c>
      <c r="M97" s="304">
        <v>18.503346228607249</v>
      </c>
      <c r="N97" s="305">
        <v>22812</v>
      </c>
      <c r="O97" s="304">
        <v>14.443550991205464</v>
      </c>
      <c r="P97" s="305">
        <v>3412</v>
      </c>
      <c r="Q97" s="304">
        <v>2.1603277214620835</v>
      </c>
      <c r="R97" s="354">
        <v>157939</v>
      </c>
      <c r="S97"/>
      <c r="T97"/>
      <c r="U97"/>
      <c r="V97"/>
    </row>
    <row r="98" spans="1:22" ht="15">
      <c r="A98" s="348">
        <v>649</v>
      </c>
      <c r="B98" s="348" t="s">
        <v>855</v>
      </c>
      <c r="C98" s="503">
        <v>16559</v>
      </c>
      <c r="D98" s="305">
        <v>10</v>
      </c>
      <c r="E98" s="304">
        <v>0.46554934823091249</v>
      </c>
      <c r="F98" s="305">
        <v>91</v>
      </c>
      <c r="G98" s="304">
        <v>4.2364990689013036</v>
      </c>
      <c r="H98" s="305">
        <v>287</v>
      </c>
      <c r="I98" s="304">
        <v>13.361266294227189</v>
      </c>
      <c r="J98" s="305">
        <v>1124</v>
      </c>
      <c r="K98" s="304">
        <v>52.327746741154556</v>
      </c>
      <c r="L98" s="305">
        <v>374</v>
      </c>
      <c r="M98" s="304">
        <v>17.411545623836126</v>
      </c>
      <c r="N98" s="305">
        <v>226</v>
      </c>
      <c r="O98" s="304">
        <v>10.521415270018622</v>
      </c>
      <c r="P98" s="305">
        <v>36</v>
      </c>
      <c r="Q98" s="304">
        <v>1.6759776536312849</v>
      </c>
      <c r="R98" s="354">
        <v>2148</v>
      </c>
      <c r="S98"/>
      <c r="T98"/>
      <c r="U98"/>
      <c r="V98"/>
    </row>
    <row r="99" spans="1:22" ht="15">
      <c r="A99" s="348">
        <v>652</v>
      </c>
      <c r="B99" s="348" t="s">
        <v>193</v>
      </c>
      <c r="C99" s="503">
        <v>6169</v>
      </c>
      <c r="D99" s="305">
        <v>2</v>
      </c>
      <c r="E99" s="304">
        <v>0.46403712296983757</v>
      </c>
      <c r="F99" s="305">
        <v>17</v>
      </c>
      <c r="G99" s="304">
        <v>3.9443155452436192</v>
      </c>
      <c r="H99" s="305">
        <v>70</v>
      </c>
      <c r="I99" s="304">
        <v>16.241299303944317</v>
      </c>
      <c r="J99" s="305">
        <v>261</v>
      </c>
      <c r="K99" s="304">
        <v>60.556844547563806</v>
      </c>
      <c r="L99" s="305">
        <v>47</v>
      </c>
      <c r="M99" s="304">
        <v>10.904872389791183</v>
      </c>
      <c r="N99" s="305">
        <v>29</v>
      </c>
      <c r="O99" s="304">
        <v>6.7285382830626448</v>
      </c>
      <c r="P99" s="305">
        <v>5</v>
      </c>
      <c r="Q99" s="304">
        <v>1.160092807424594</v>
      </c>
      <c r="R99" s="354">
        <v>431</v>
      </c>
      <c r="S99"/>
      <c r="T99"/>
      <c r="U99"/>
      <c r="V99"/>
    </row>
    <row r="100" spans="1:22" ht="15">
      <c r="A100" s="348">
        <v>660</v>
      </c>
      <c r="B100" s="348" t="s">
        <v>856</v>
      </c>
      <c r="C100" s="503">
        <v>13743</v>
      </c>
      <c r="D100" s="305">
        <v>9</v>
      </c>
      <c r="E100" s="304">
        <v>0.27976375505129003</v>
      </c>
      <c r="F100" s="305">
        <v>173</v>
      </c>
      <c r="G100" s="304">
        <v>5.3776810693192418</v>
      </c>
      <c r="H100" s="305">
        <v>526</v>
      </c>
      <c r="I100" s="304">
        <v>16.350637239664284</v>
      </c>
      <c r="J100" s="305">
        <v>1764</v>
      </c>
      <c r="K100" s="304">
        <v>54.833695990052846</v>
      </c>
      <c r="L100" s="305">
        <v>530</v>
      </c>
      <c r="M100" s="304">
        <v>16.474976686353745</v>
      </c>
      <c r="N100" s="305">
        <v>185</v>
      </c>
      <c r="O100" s="304">
        <v>5.7506994093876278</v>
      </c>
      <c r="P100" s="305">
        <v>30</v>
      </c>
      <c r="Q100" s="304">
        <v>0.93254585017096669</v>
      </c>
      <c r="R100" s="354">
        <v>3217</v>
      </c>
      <c r="S100"/>
      <c r="T100"/>
      <c r="U100"/>
      <c r="V100"/>
    </row>
    <row r="101" spans="1:22" ht="15">
      <c r="A101" s="348">
        <v>667</v>
      </c>
      <c r="B101" s="348" t="s">
        <v>209</v>
      </c>
      <c r="C101" s="503">
        <v>16404</v>
      </c>
      <c r="D101" s="305">
        <v>9</v>
      </c>
      <c r="E101" s="304">
        <v>0.28809218950064019</v>
      </c>
      <c r="F101" s="305">
        <v>143</v>
      </c>
      <c r="G101" s="304">
        <v>4.5774647887323949</v>
      </c>
      <c r="H101" s="305">
        <v>421</v>
      </c>
      <c r="I101" s="304">
        <v>13.476312419974393</v>
      </c>
      <c r="J101" s="305">
        <v>1569</v>
      </c>
      <c r="K101" s="304">
        <v>50.22407170294494</v>
      </c>
      <c r="L101" s="305">
        <v>547</v>
      </c>
      <c r="M101" s="304">
        <v>17.509603072983353</v>
      </c>
      <c r="N101" s="305">
        <v>381</v>
      </c>
      <c r="O101" s="304">
        <v>12.195902688860436</v>
      </c>
      <c r="P101" s="305">
        <v>54</v>
      </c>
      <c r="Q101" s="304">
        <v>1.7285531370038414</v>
      </c>
      <c r="R101" s="354">
        <v>3124</v>
      </c>
      <c r="S101"/>
      <c r="T101"/>
      <c r="U101"/>
      <c r="V101"/>
    </row>
    <row r="102" spans="1:22" ht="15">
      <c r="A102" s="348">
        <v>674</v>
      </c>
      <c r="B102" s="348" t="s">
        <v>213</v>
      </c>
      <c r="C102" s="503">
        <v>23531</v>
      </c>
      <c r="D102" s="305">
        <v>13</v>
      </c>
      <c r="E102" s="304">
        <v>0.51689860834990053</v>
      </c>
      <c r="F102" s="305">
        <v>87</v>
      </c>
      <c r="G102" s="304">
        <v>3.4592445328031811</v>
      </c>
      <c r="H102" s="305">
        <v>303</v>
      </c>
      <c r="I102" s="304">
        <v>12.047713717693837</v>
      </c>
      <c r="J102" s="305">
        <v>1422</v>
      </c>
      <c r="K102" s="304">
        <v>56.540755467196824</v>
      </c>
      <c r="L102" s="305">
        <v>412</v>
      </c>
      <c r="M102" s="304">
        <v>16.381709741550697</v>
      </c>
      <c r="N102" s="305">
        <v>234</v>
      </c>
      <c r="O102" s="304">
        <v>9.3041749502982114</v>
      </c>
      <c r="P102" s="305">
        <v>44</v>
      </c>
      <c r="Q102" s="304">
        <v>1.7495029821073558</v>
      </c>
      <c r="R102" s="354">
        <v>2515</v>
      </c>
      <c r="S102"/>
      <c r="T102"/>
      <c r="U102"/>
      <c r="V102"/>
    </row>
    <row r="103" spans="1:22" ht="15">
      <c r="A103" s="348">
        <v>697</v>
      </c>
      <c r="B103" s="348" t="s">
        <v>223</v>
      </c>
      <c r="C103" s="503">
        <v>38336</v>
      </c>
      <c r="D103" s="305">
        <v>114</v>
      </c>
      <c r="E103" s="304">
        <v>0.75611859123167735</v>
      </c>
      <c r="F103" s="305">
        <v>899</v>
      </c>
      <c r="G103" s="304">
        <v>5.9627246799761222</v>
      </c>
      <c r="H103" s="305">
        <v>2193</v>
      </c>
      <c r="I103" s="304">
        <v>14.545333952377796</v>
      </c>
      <c r="J103" s="305">
        <v>7597</v>
      </c>
      <c r="K103" s="304">
        <v>50.38800822444783</v>
      </c>
      <c r="L103" s="305">
        <v>2307</v>
      </c>
      <c r="M103" s="304">
        <v>15.30145254360947</v>
      </c>
      <c r="N103" s="305">
        <v>1673</v>
      </c>
      <c r="O103" s="304">
        <v>11.096371957285932</v>
      </c>
      <c r="P103" s="305">
        <v>294</v>
      </c>
      <c r="Q103" s="304">
        <v>1.9499900510711679</v>
      </c>
      <c r="R103" s="354">
        <v>15077</v>
      </c>
      <c r="S103"/>
      <c r="T103"/>
      <c r="U103"/>
      <c r="V103"/>
    </row>
    <row r="104" spans="1:22" ht="15">
      <c r="A104" s="348">
        <v>756</v>
      </c>
      <c r="B104" s="348" t="s">
        <v>228</v>
      </c>
      <c r="C104" s="503">
        <v>38357</v>
      </c>
      <c r="D104" s="305">
        <v>28</v>
      </c>
      <c r="E104" s="304">
        <v>0.41164363422522787</v>
      </c>
      <c r="F104" s="305">
        <v>256</v>
      </c>
      <c r="G104" s="304">
        <v>3.7635989414877975</v>
      </c>
      <c r="H104" s="305">
        <v>762</v>
      </c>
      <c r="I104" s="304">
        <v>11.202587474272272</v>
      </c>
      <c r="J104" s="305">
        <v>3676</v>
      </c>
      <c r="K104" s="304">
        <v>54.042928550426353</v>
      </c>
      <c r="L104" s="305">
        <v>1175</v>
      </c>
      <c r="M104" s="304">
        <v>17.274331079094384</v>
      </c>
      <c r="N104" s="305">
        <v>758</v>
      </c>
      <c r="O104" s="304">
        <v>11.143781240811526</v>
      </c>
      <c r="P104" s="305">
        <v>147</v>
      </c>
      <c r="Q104" s="304">
        <v>2.1611290796824463</v>
      </c>
      <c r="R104" s="354">
        <v>6802</v>
      </c>
      <c r="S104"/>
      <c r="T104"/>
      <c r="U104"/>
      <c r="V104"/>
    </row>
    <row r="105" spans="1:22">
      <c r="A105" s="17">
        <v>8</v>
      </c>
      <c r="B105" s="64" t="s">
        <v>391</v>
      </c>
      <c r="C105" s="435">
        <v>388050</v>
      </c>
      <c r="D105" s="66">
        <v>256</v>
      </c>
      <c r="E105" s="69">
        <v>0.30052592036063114</v>
      </c>
      <c r="F105" s="66">
        <v>2724</v>
      </c>
      <c r="G105" s="69">
        <v>3.1977836213373405</v>
      </c>
      <c r="H105" s="66">
        <v>9301</v>
      </c>
      <c r="I105" s="69">
        <v>10.918717129977461</v>
      </c>
      <c r="J105" s="66">
        <v>41303</v>
      </c>
      <c r="K105" s="69">
        <v>48.486805033809169</v>
      </c>
      <c r="L105" s="66">
        <v>17402</v>
      </c>
      <c r="M105" s="69">
        <v>20.428719008264462</v>
      </c>
      <c r="N105" s="66">
        <v>12267</v>
      </c>
      <c r="O105" s="70">
        <v>14.400591660405709</v>
      </c>
      <c r="P105" s="66">
        <v>1931</v>
      </c>
      <c r="Q105" s="70">
        <v>2.2668576258452289</v>
      </c>
      <c r="R105" s="248">
        <v>85184</v>
      </c>
      <c r="S105"/>
      <c r="T105"/>
      <c r="U105"/>
      <c r="V105"/>
    </row>
    <row r="106" spans="1:22" ht="15">
      <c r="A106" s="339">
        <v>30</v>
      </c>
      <c r="B106" s="348" t="s">
        <v>14</v>
      </c>
      <c r="C106" s="503">
        <v>32762</v>
      </c>
      <c r="D106" s="305">
        <v>39</v>
      </c>
      <c r="E106" s="304">
        <v>0.28367762583648531</v>
      </c>
      <c r="F106" s="305">
        <v>518</v>
      </c>
      <c r="G106" s="304">
        <v>3.7678207739307537</v>
      </c>
      <c r="H106" s="305">
        <v>1543</v>
      </c>
      <c r="I106" s="304">
        <v>11.223450683735816</v>
      </c>
      <c r="J106" s="305">
        <v>7019</v>
      </c>
      <c r="K106" s="304">
        <v>51.054698865289495</v>
      </c>
      <c r="L106" s="305">
        <v>2671</v>
      </c>
      <c r="M106" s="304">
        <v>19.428280477160314</v>
      </c>
      <c r="N106" s="305">
        <v>1726</v>
      </c>
      <c r="O106" s="304">
        <v>12.554553389583939</v>
      </c>
      <c r="P106" s="305">
        <v>232</v>
      </c>
      <c r="Q106" s="304">
        <v>1.6875181844631948</v>
      </c>
      <c r="R106" s="354">
        <v>13748</v>
      </c>
      <c r="S106"/>
      <c r="T106"/>
      <c r="U106"/>
      <c r="V106"/>
    </row>
    <row r="107" spans="1:22" ht="15">
      <c r="A107" s="339">
        <v>34</v>
      </c>
      <c r="B107" s="348" t="s">
        <v>18</v>
      </c>
      <c r="C107" s="503">
        <v>46289</v>
      </c>
      <c r="D107" s="305">
        <v>34</v>
      </c>
      <c r="E107" s="304">
        <v>0.32538998947267683</v>
      </c>
      <c r="F107" s="305">
        <v>324</v>
      </c>
      <c r="G107" s="304">
        <v>3.1007751937984498</v>
      </c>
      <c r="H107" s="305">
        <v>1188</v>
      </c>
      <c r="I107" s="304">
        <v>11.369509043927648</v>
      </c>
      <c r="J107" s="305">
        <v>4925</v>
      </c>
      <c r="K107" s="304">
        <v>47.133697004498039</v>
      </c>
      <c r="L107" s="305">
        <v>2096</v>
      </c>
      <c r="M107" s="304">
        <v>20.059335821609722</v>
      </c>
      <c r="N107" s="305">
        <v>1642</v>
      </c>
      <c r="O107" s="304">
        <v>15.714422432768686</v>
      </c>
      <c r="P107" s="305">
        <v>240</v>
      </c>
      <c r="Q107" s="304">
        <v>2.2968705139247776</v>
      </c>
      <c r="R107" s="354">
        <v>10449</v>
      </c>
      <c r="S107"/>
      <c r="T107"/>
      <c r="U107"/>
      <c r="V107"/>
    </row>
    <row r="108" spans="1:22" ht="15">
      <c r="A108" s="339">
        <v>36</v>
      </c>
      <c r="B108" s="348" t="s">
        <v>20</v>
      </c>
      <c r="C108" s="503">
        <v>6117</v>
      </c>
      <c r="D108" s="305">
        <v>3</v>
      </c>
      <c r="E108" s="304">
        <v>0.23255813953488372</v>
      </c>
      <c r="F108" s="305">
        <v>38</v>
      </c>
      <c r="G108" s="304">
        <v>2.945736434108527</v>
      </c>
      <c r="H108" s="305">
        <v>160</v>
      </c>
      <c r="I108" s="304">
        <v>12.403100775193799</v>
      </c>
      <c r="J108" s="305">
        <v>691</v>
      </c>
      <c r="K108" s="304">
        <v>53.565891472868223</v>
      </c>
      <c r="L108" s="305">
        <v>243</v>
      </c>
      <c r="M108" s="304">
        <v>18.837209302325579</v>
      </c>
      <c r="N108" s="305">
        <v>141</v>
      </c>
      <c r="O108" s="304">
        <v>10.930232558139535</v>
      </c>
      <c r="P108" s="305">
        <v>14</v>
      </c>
      <c r="Q108" s="304">
        <v>1.0852713178294573</v>
      </c>
      <c r="R108" s="354">
        <v>1290</v>
      </c>
      <c r="S108"/>
      <c r="T108"/>
      <c r="U108"/>
      <c r="V108"/>
    </row>
    <row r="109" spans="1:22" ht="15">
      <c r="A109" s="339">
        <v>91</v>
      </c>
      <c r="B109" s="348" t="s">
        <v>47</v>
      </c>
      <c r="C109" s="503">
        <v>10770</v>
      </c>
      <c r="D109" s="305">
        <v>2</v>
      </c>
      <c r="E109" s="304">
        <v>0.23337222870478411</v>
      </c>
      <c r="F109" s="305">
        <v>22</v>
      </c>
      <c r="G109" s="304">
        <v>2.5670945157526255</v>
      </c>
      <c r="H109" s="305">
        <v>92</v>
      </c>
      <c r="I109" s="304">
        <v>10.73512252042007</v>
      </c>
      <c r="J109" s="305">
        <v>413</v>
      </c>
      <c r="K109" s="304">
        <v>48.191365227537922</v>
      </c>
      <c r="L109" s="305">
        <v>190</v>
      </c>
      <c r="M109" s="304">
        <v>22.170361726954493</v>
      </c>
      <c r="N109" s="305">
        <v>122</v>
      </c>
      <c r="O109" s="304">
        <v>14.23570595099183</v>
      </c>
      <c r="P109" s="305">
        <v>16</v>
      </c>
      <c r="Q109" s="304">
        <v>1.8669778296382729</v>
      </c>
      <c r="R109" s="354">
        <v>857</v>
      </c>
      <c r="S109"/>
      <c r="T109"/>
      <c r="U109"/>
      <c r="V109"/>
    </row>
    <row r="110" spans="1:22" ht="15">
      <c r="A110" s="339">
        <v>93</v>
      </c>
      <c r="B110" s="348" t="s">
        <v>49</v>
      </c>
      <c r="C110" s="503">
        <v>16648</v>
      </c>
      <c r="D110" s="305">
        <v>3</v>
      </c>
      <c r="E110" s="304">
        <v>0.26619343389529726</v>
      </c>
      <c r="F110" s="305">
        <v>31</v>
      </c>
      <c r="G110" s="304">
        <v>2.7506654835847382</v>
      </c>
      <c r="H110" s="305">
        <v>117</v>
      </c>
      <c r="I110" s="304">
        <v>10.381543921916593</v>
      </c>
      <c r="J110" s="305">
        <v>576</v>
      </c>
      <c r="K110" s="304">
        <v>51.109139307897067</v>
      </c>
      <c r="L110" s="305">
        <v>231</v>
      </c>
      <c r="M110" s="304">
        <v>20.496894409937887</v>
      </c>
      <c r="N110" s="305">
        <v>138</v>
      </c>
      <c r="O110" s="304">
        <v>12.244897959183673</v>
      </c>
      <c r="P110" s="305">
        <v>31</v>
      </c>
      <c r="Q110" s="304">
        <v>2.7506654835847382</v>
      </c>
      <c r="R110" s="354">
        <v>1127</v>
      </c>
      <c r="S110"/>
      <c r="T110"/>
      <c r="U110"/>
      <c r="V110"/>
    </row>
    <row r="111" spans="1:22" ht="15">
      <c r="A111" s="339">
        <v>101</v>
      </c>
      <c r="B111" s="348" t="s">
        <v>857</v>
      </c>
      <c r="C111" s="503">
        <v>27557</v>
      </c>
      <c r="D111" s="305">
        <v>20</v>
      </c>
      <c r="E111" s="304">
        <v>0.28847540747151307</v>
      </c>
      <c r="F111" s="305">
        <v>201</v>
      </c>
      <c r="G111" s="304">
        <v>2.8991778450887065</v>
      </c>
      <c r="H111" s="305">
        <v>764</v>
      </c>
      <c r="I111" s="304">
        <v>11.019760565411799</v>
      </c>
      <c r="J111" s="305">
        <v>3320</v>
      </c>
      <c r="K111" s="304">
        <v>47.886917640271164</v>
      </c>
      <c r="L111" s="305">
        <v>1433</v>
      </c>
      <c r="M111" s="304">
        <v>20.669262945333912</v>
      </c>
      <c r="N111" s="305">
        <v>1030</v>
      </c>
      <c r="O111" s="304">
        <v>14.856483484782924</v>
      </c>
      <c r="P111" s="305">
        <v>165</v>
      </c>
      <c r="Q111" s="304">
        <v>2.3799221116399827</v>
      </c>
      <c r="R111" s="354">
        <v>6933</v>
      </c>
      <c r="S111"/>
      <c r="T111"/>
      <c r="U111"/>
      <c r="V111"/>
    </row>
    <row r="112" spans="1:22" ht="15">
      <c r="A112" s="339">
        <v>145</v>
      </c>
      <c r="B112" s="348" t="s">
        <v>69</v>
      </c>
      <c r="C112" s="503">
        <v>4868</v>
      </c>
      <c r="D112" s="305">
        <v>3</v>
      </c>
      <c r="E112" s="304">
        <v>0.39525691699604742</v>
      </c>
      <c r="F112" s="305">
        <v>32</v>
      </c>
      <c r="G112" s="304">
        <v>4.2160737812911728</v>
      </c>
      <c r="H112" s="305">
        <v>79</v>
      </c>
      <c r="I112" s="304">
        <v>10.408432147562582</v>
      </c>
      <c r="J112" s="305">
        <v>388</v>
      </c>
      <c r="K112" s="304">
        <v>51.119894598155469</v>
      </c>
      <c r="L112" s="305">
        <v>124</v>
      </c>
      <c r="M112" s="304">
        <v>16.337285902503293</v>
      </c>
      <c r="N112" s="305">
        <v>109</v>
      </c>
      <c r="O112" s="304">
        <v>14.361001317523057</v>
      </c>
      <c r="P112" s="305">
        <v>24</v>
      </c>
      <c r="Q112" s="304">
        <v>3.1620553359683794</v>
      </c>
      <c r="R112" s="354">
        <v>759</v>
      </c>
      <c r="S112"/>
      <c r="T112"/>
      <c r="U112"/>
      <c r="V112"/>
    </row>
    <row r="113" spans="1:22" ht="15">
      <c r="A113" s="339">
        <v>209</v>
      </c>
      <c r="B113" s="348" t="s">
        <v>88</v>
      </c>
      <c r="C113" s="503">
        <v>22713</v>
      </c>
      <c r="D113" s="305">
        <v>1</v>
      </c>
      <c r="E113" s="304">
        <v>3.2754667540124467E-2</v>
      </c>
      <c r="F113" s="305">
        <v>115</v>
      </c>
      <c r="G113" s="304">
        <v>3.7667867671143136</v>
      </c>
      <c r="H113" s="305">
        <v>328</v>
      </c>
      <c r="I113" s="304">
        <v>10.743530953160825</v>
      </c>
      <c r="J113" s="305">
        <v>1391</v>
      </c>
      <c r="K113" s="304">
        <v>45.561742548313134</v>
      </c>
      <c r="L113" s="305">
        <v>633</v>
      </c>
      <c r="M113" s="304">
        <v>20.733704552898789</v>
      </c>
      <c r="N113" s="305">
        <v>507</v>
      </c>
      <c r="O113" s="304">
        <v>16.606616442843105</v>
      </c>
      <c r="P113" s="305">
        <v>78</v>
      </c>
      <c r="Q113" s="304">
        <v>2.5548640681297083</v>
      </c>
      <c r="R113" s="354">
        <v>3053</v>
      </c>
      <c r="S113"/>
      <c r="T113"/>
      <c r="U113"/>
      <c r="V113"/>
    </row>
    <row r="114" spans="1:22" ht="15">
      <c r="A114" s="339">
        <v>282</v>
      </c>
      <c r="B114" s="348" t="s">
        <v>106</v>
      </c>
      <c r="C114" s="503">
        <v>25924</v>
      </c>
      <c r="D114" s="305">
        <v>25</v>
      </c>
      <c r="E114" s="304">
        <v>0.40936630096610443</v>
      </c>
      <c r="F114" s="305">
        <v>174</v>
      </c>
      <c r="G114" s="304">
        <v>2.8491894547240872</v>
      </c>
      <c r="H114" s="305">
        <v>709</v>
      </c>
      <c r="I114" s="304">
        <v>11.609628295398723</v>
      </c>
      <c r="J114" s="305">
        <v>2702</v>
      </c>
      <c r="K114" s="304">
        <v>44.244309808416574</v>
      </c>
      <c r="L114" s="305">
        <v>1348</v>
      </c>
      <c r="M114" s="304">
        <v>22.073030948092352</v>
      </c>
      <c r="N114" s="305">
        <v>1013</v>
      </c>
      <c r="O114" s="304">
        <v>16.587522515146553</v>
      </c>
      <c r="P114" s="305">
        <v>136</v>
      </c>
      <c r="Q114" s="304">
        <v>2.2269526772556083</v>
      </c>
      <c r="R114" s="354">
        <v>6107</v>
      </c>
      <c r="S114"/>
      <c r="T114"/>
      <c r="U114"/>
      <c r="V114"/>
    </row>
    <row r="115" spans="1:22" ht="15">
      <c r="A115" s="339">
        <v>353</v>
      </c>
      <c r="B115" s="348" t="s">
        <v>126</v>
      </c>
      <c r="C115" s="503">
        <v>5855</v>
      </c>
      <c r="D115" s="305">
        <v>1</v>
      </c>
      <c r="E115" s="304">
        <v>0.11037527593818984</v>
      </c>
      <c r="F115" s="305">
        <v>30</v>
      </c>
      <c r="G115" s="304">
        <v>3.3112582781456954</v>
      </c>
      <c r="H115" s="305">
        <v>98</v>
      </c>
      <c r="I115" s="304">
        <v>10.816777041942604</v>
      </c>
      <c r="J115" s="305">
        <v>445</v>
      </c>
      <c r="K115" s="304">
        <v>49.11699779249448</v>
      </c>
      <c r="L115" s="305">
        <v>189</v>
      </c>
      <c r="M115" s="304">
        <v>20.860927152317881</v>
      </c>
      <c r="N115" s="305">
        <v>116</v>
      </c>
      <c r="O115" s="304">
        <v>12.803532008830022</v>
      </c>
      <c r="P115" s="305">
        <v>27</v>
      </c>
      <c r="Q115" s="304">
        <v>2.9801324503311259</v>
      </c>
      <c r="R115" s="354">
        <v>906</v>
      </c>
      <c r="S115"/>
      <c r="T115"/>
      <c r="U115"/>
      <c r="V115"/>
    </row>
    <row r="116" spans="1:22" ht="15">
      <c r="A116" s="339">
        <v>364</v>
      </c>
      <c r="B116" s="348" t="s">
        <v>133</v>
      </c>
      <c r="C116" s="503">
        <v>15531</v>
      </c>
      <c r="D116" s="305">
        <v>13</v>
      </c>
      <c r="E116" s="304">
        <v>0.36141228801779263</v>
      </c>
      <c r="F116" s="305">
        <v>95</v>
      </c>
      <c r="G116" s="304">
        <v>2.6410897970531</v>
      </c>
      <c r="H116" s="305">
        <v>356</v>
      </c>
      <c r="I116" s="304">
        <v>9.8971365026410894</v>
      </c>
      <c r="J116" s="305">
        <v>1696</v>
      </c>
      <c r="K116" s="304">
        <v>47.150403113705863</v>
      </c>
      <c r="L116" s="305">
        <v>704</v>
      </c>
      <c r="M116" s="304">
        <v>19.571865443425075</v>
      </c>
      <c r="N116" s="305">
        <v>615</v>
      </c>
      <c r="O116" s="304">
        <v>17.097581317764803</v>
      </c>
      <c r="P116" s="305">
        <v>118</v>
      </c>
      <c r="Q116" s="304">
        <v>3.2805115373922713</v>
      </c>
      <c r="R116" s="354">
        <v>3597</v>
      </c>
      <c r="S116"/>
      <c r="T116"/>
      <c r="U116"/>
      <c r="V116"/>
    </row>
    <row r="117" spans="1:22" ht="15">
      <c r="A117" s="339">
        <v>368</v>
      </c>
      <c r="B117" s="348" t="s">
        <v>135</v>
      </c>
      <c r="C117" s="503">
        <v>14354</v>
      </c>
      <c r="D117" s="305">
        <v>7</v>
      </c>
      <c r="E117" s="304">
        <v>0.19801980198019803</v>
      </c>
      <c r="F117" s="305">
        <v>90</v>
      </c>
      <c r="G117" s="304">
        <v>2.5459688826025459</v>
      </c>
      <c r="H117" s="305">
        <v>351</v>
      </c>
      <c r="I117" s="304">
        <v>9.9292786421499279</v>
      </c>
      <c r="J117" s="305">
        <v>1784</v>
      </c>
      <c r="K117" s="304">
        <v>50.466760961810465</v>
      </c>
      <c r="L117" s="305">
        <v>688</v>
      </c>
      <c r="M117" s="304">
        <v>19.46251768033946</v>
      </c>
      <c r="N117" s="305">
        <v>528</v>
      </c>
      <c r="O117" s="304">
        <v>14.936350777934937</v>
      </c>
      <c r="P117" s="305">
        <v>87</v>
      </c>
      <c r="Q117" s="304">
        <v>2.4611032531824608</v>
      </c>
      <c r="R117" s="354">
        <v>3535</v>
      </c>
      <c r="S117"/>
      <c r="T117"/>
      <c r="U117"/>
      <c r="V117"/>
    </row>
    <row r="118" spans="1:22" ht="15">
      <c r="A118" s="339">
        <v>390</v>
      </c>
      <c r="B118" s="348" t="s">
        <v>141</v>
      </c>
      <c r="C118" s="503">
        <v>8862</v>
      </c>
      <c r="D118" s="305">
        <v>15</v>
      </c>
      <c r="E118" s="304">
        <v>0.46125461254612543</v>
      </c>
      <c r="F118" s="305">
        <v>117</v>
      </c>
      <c r="G118" s="304">
        <v>3.5977859778597785</v>
      </c>
      <c r="H118" s="305">
        <v>380</v>
      </c>
      <c r="I118" s="304">
        <v>11.685116851168512</v>
      </c>
      <c r="J118" s="305">
        <v>1775</v>
      </c>
      <c r="K118" s="304">
        <v>54.581795817958181</v>
      </c>
      <c r="L118" s="305">
        <v>668</v>
      </c>
      <c r="M118" s="304">
        <v>20.541205412054119</v>
      </c>
      <c r="N118" s="305">
        <v>268</v>
      </c>
      <c r="O118" s="304">
        <v>8.2410824108241076</v>
      </c>
      <c r="P118" s="305">
        <v>29</v>
      </c>
      <c r="Q118" s="304">
        <v>0.89175891758917591</v>
      </c>
      <c r="R118" s="354">
        <v>3252</v>
      </c>
      <c r="S118"/>
      <c r="T118"/>
      <c r="U118"/>
      <c r="V118"/>
    </row>
    <row r="119" spans="1:22" ht="15">
      <c r="A119" s="339">
        <v>467</v>
      </c>
      <c r="B119" s="348" t="s">
        <v>151</v>
      </c>
      <c r="C119" s="503">
        <v>6955</v>
      </c>
      <c r="D119" s="305">
        <v>1</v>
      </c>
      <c r="E119" s="304">
        <v>0.11481056257175661</v>
      </c>
      <c r="F119" s="305">
        <v>28</v>
      </c>
      <c r="G119" s="304">
        <v>3.214695752009185</v>
      </c>
      <c r="H119" s="305">
        <v>92</v>
      </c>
      <c r="I119" s="304">
        <v>10.562571756601608</v>
      </c>
      <c r="J119" s="305">
        <v>412</v>
      </c>
      <c r="K119" s="304">
        <v>47.301951779563723</v>
      </c>
      <c r="L119" s="305">
        <v>163</v>
      </c>
      <c r="M119" s="304">
        <v>18.714121699196326</v>
      </c>
      <c r="N119" s="305">
        <v>142</v>
      </c>
      <c r="O119" s="304">
        <v>16.303099885189436</v>
      </c>
      <c r="P119" s="305">
        <v>33</v>
      </c>
      <c r="Q119" s="304">
        <v>3.788748564867968</v>
      </c>
      <c r="R119" s="354">
        <v>871</v>
      </c>
      <c r="S119"/>
      <c r="T119"/>
      <c r="U119"/>
      <c r="V119"/>
    </row>
    <row r="120" spans="1:22" ht="15">
      <c r="A120" s="339">
        <v>576</v>
      </c>
      <c r="B120" s="348" t="s">
        <v>169</v>
      </c>
      <c r="C120" s="503">
        <v>9148</v>
      </c>
      <c r="D120" s="305">
        <v>1</v>
      </c>
      <c r="E120" s="304">
        <v>9.2336103416435819E-2</v>
      </c>
      <c r="F120" s="305">
        <v>27</v>
      </c>
      <c r="G120" s="304">
        <v>2.4930747922437675</v>
      </c>
      <c r="H120" s="305">
        <v>87</v>
      </c>
      <c r="I120" s="304">
        <v>8.0332409972299157</v>
      </c>
      <c r="J120" s="305">
        <v>472</v>
      </c>
      <c r="K120" s="304">
        <v>43.582640812557713</v>
      </c>
      <c r="L120" s="305">
        <v>249</v>
      </c>
      <c r="M120" s="304">
        <v>22.991689750692519</v>
      </c>
      <c r="N120" s="305">
        <v>208</v>
      </c>
      <c r="O120" s="304">
        <v>19.205909510618653</v>
      </c>
      <c r="P120" s="305">
        <v>39</v>
      </c>
      <c r="Q120" s="304">
        <v>3.6011080332409975</v>
      </c>
      <c r="R120" s="354">
        <v>1083</v>
      </c>
      <c r="S120"/>
      <c r="T120"/>
      <c r="U120"/>
      <c r="V120"/>
    </row>
    <row r="121" spans="1:22" ht="15">
      <c r="A121" s="339">
        <v>642</v>
      </c>
      <c r="B121" s="348" t="s">
        <v>187</v>
      </c>
      <c r="C121" s="503">
        <v>19124</v>
      </c>
      <c r="D121" s="305">
        <v>6</v>
      </c>
      <c r="E121" s="304">
        <v>0.2677376171352075</v>
      </c>
      <c r="F121" s="305">
        <v>81</v>
      </c>
      <c r="G121" s="304">
        <v>3.6144578313253009</v>
      </c>
      <c r="H121" s="305">
        <v>184</v>
      </c>
      <c r="I121" s="304">
        <v>8.2106202588130301</v>
      </c>
      <c r="J121" s="305">
        <v>1218</v>
      </c>
      <c r="K121" s="304">
        <v>54.350736278447123</v>
      </c>
      <c r="L121" s="305">
        <v>419</v>
      </c>
      <c r="M121" s="304">
        <v>18.697010263275324</v>
      </c>
      <c r="N121" s="305">
        <v>289</v>
      </c>
      <c r="O121" s="304">
        <v>12.896028558679163</v>
      </c>
      <c r="P121" s="305">
        <v>44</v>
      </c>
      <c r="Q121" s="304">
        <v>1.9634091923248549</v>
      </c>
      <c r="R121" s="354">
        <v>2241</v>
      </c>
      <c r="S121"/>
      <c r="T121"/>
      <c r="U121"/>
      <c r="V121"/>
    </row>
    <row r="122" spans="1:22" ht="15">
      <c r="A122" s="339">
        <v>679</v>
      </c>
      <c r="B122" s="348" t="s">
        <v>858</v>
      </c>
      <c r="C122" s="503">
        <v>28471</v>
      </c>
      <c r="D122" s="305">
        <v>15</v>
      </c>
      <c r="E122" s="304">
        <v>0.27813832746152423</v>
      </c>
      <c r="F122" s="305">
        <v>150</v>
      </c>
      <c r="G122" s="304">
        <v>2.781383274615242</v>
      </c>
      <c r="H122" s="305">
        <v>587</v>
      </c>
      <c r="I122" s="304">
        <v>10.884479881327646</v>
      </c>
      <c r="J122" s="305">
        <v>2458</v>
      </c>
      <c r="K122" s="304">
        <v>45.577600593361765</v>
      </c>
      <c r="L122" s="305">
        <v>1094</v>
      </c>
      <c r="M122" s="304">
        <v>20.285555349527165</v>
      </c>
      <c r="N122" s="305">
        <v>930</v>
      </c>
      <c r="O122" s="304">
        <v>17.244576302614501</v>
      </c>
      <c r="P122" s="305">
        <v>159</v>
      </c>
      <c r="Q122" s="304">
        <v>2.9482662710921566</v>
      </c>
      <c r="R122" s="354">
        <v>5393</v>
      </c>
      <c r="S122"/>
      <c r="T122"/>
      <c r="U122"/>
      <c r="V122"/>
    </row>
    <row r="123" spans="1:22" ht="15">
      <c r="A123" s="339">
        <v>789</v>
      </c>
      <c r="B123" s="348" t="s">
        <v>232</v>
      </c>
      <c r="C123" s="503">
        <v>16967</v>
      </c>
      <c r="D123" s="305">
        <v>11</v>
      </c>
      <c r="E123" s="304">
        <v>0.25937278943645364</v>
      </c>
      <c r="F123" s="305">
        <v>128</v>
      </c>
      <c r="G123" s="304">
        <v>3.0181560952605517</v>
      </c>
      <c r="H123" s="305">
        <v>417</v>
      </c>
      <c r="I123" s="304">
        <v>9.832586654091017</v>
      </c>
      <c r="J123" s="305">
        <v>2030</v>
      </c>
      <c r="K123" s="304">
        <v>47.866069323272811</v>
      </c>
      <c r="L123" s="305">
        <v>931</v>
      </c>
      <c r="M123" s="304">
        <v>21.95236972412167</v>
      </c>
      <c r="N123" s="305">
        <v>625</v>
      </c>
      <c r="O123" s="304">
        <v>14.737090308889414</v>
      </c>
      <c r="P123" s="305">
        <v>99</v>
      </c>
      <c r="Q123" s="304">
        <v>2.3343551049280831</v>
      </c>
      <c r="R123" s="354">
        <v>4241</v>
      </c>
      <c r="S123"/>
      <c r="T123"/>
      <c r="U123"/>
      <c r="V123"/>
    </row>
    <row r="124" spans="1:22" ht="15">
      <c r="A124" s="339">
        <v>792</v>
      </c>
      <c r="B124" s="348" t="s">
        <v>236</v>
      </c>
      <c r="C124" s="503">
        <v>6526</v>
      </c>
      <c r="D124" s="305">
        <v>5</v>
      </c>
      <c r="E124" s="304">
        <v>0.27593818984547464</v>
      </c>
      <c r="F124" s="305">
        <v>55</v>
      </c>
      <c r="G124" s="304">
        <v>3.0353200883002205</v>
      </c>
      <c r="H124" s="305">
        <v>211</v>
      </c>
      <c r="I124" s="304">
        <v>11.644591611479029</v>
      </c>
      <c r="J124" s="305">
        <v>858</v>
      </c>
      <c r="K124" s="304">
        <v>47.350993377483441</v>
      </c>
      <c r="L124" s="305">
        <v>430</v>
      </c>
      <c r="M124" s="304">
        <v>23.730684326710815</v>
      </c>
      <c r="N124" s="305">
        <v>213</v>
      </c>
      <c r="O124" s="304">
        <v>11.754966887417218</v>
      </c>
      <c r="P124" s="305">
        <v>40</v>
      </c>
      <c r="Q124" s="304">
        <v>2.2075055187637971</v>
      </c>
      <c r="R124" s="354">
        <v>1812</v>
      </c>
      <c r="S124"/>
      <c r="T124"/>
      <c r="U124"/>
      <c r="V124"/>
    </row>
    <row r="125" spans="1:22" ht="15">
      <c r="A125" s="339">
        <v>809</v>
      </c>
      <c r="B125" s="348" t="s">
        <v>238</v>
      </c>
      <c r="C125" s="503">
        <v>11226</v>
      </c>
      <c r="D125" s="305">
        <v>15</v>
      </c>
      <c r="E125" s="304">
        <v>0.42808219178082191</v>
      </c>
      <c r="F125" s="305">
        <v>110</v>
      </c>
      <c r="G125" s="304">
        <v>3.1392694063926938</v>
      </c>
      <c r="H125" s="305">
        <v>401</v>
      </c>
      <c r="I125" s="304">
        <v>11.44406392694064</v>
      </c>
      <c r="J125" s="305">
        <v>1563</v>
      </c>
      <c r="K125" s="304">
        <v>44.606164383561641</v>
      </c>
      <c r="L125" s="305">
        <v>767</v>
      </c>
      <c r="M125" s="304">
        <v>21.889269406392696</v>
      </c>
      <c r="N125" s="305">
        <v>554</v>
      </c>
      <c r="O125" s="304">
        <v>15.810502283105023</v>
      </c>
      <c r="P125" s="305">
        <v>94</v>
      </c>
      <c r="Q125" s="304">
        <v>2.682648401826484</v>
      </c>
      <c r="R125" s="354">
        <v>3504</v>
      </c>
      <c r="S125"/>
      <c r="T125"/>
      <c r="U125"/>
      <c r="V125"/>
    </row>
    <row r="126" spans="1:22" ht="15">
      <c r="A126" s="339">
        <v>847</v>
      </c>
      <c r="B126" s="348" t="s">
        <v>246</v>
      </c>
      <c r="C126" s="503">
        <v>32336</v>
      </c>
      <c r="D126" s="305">
        <v>21</v>
      </c>
      <c r="E126" s="304">
        <v>0.40415704387990764</v>
      </c>
      <c r="F126" s="305">
        <v>195</v>
      </c>
      <c r="G126" s="304">
        <v>3.7528868360277134</v>
      </c>
      <c r="H126" s="305">
        <v>623</v>
      </c>
      <c r="I126" s="304">
        <v>11.989992301770593</v>
      </c>
      <c r="J126" s="305">
        <v>2746</v>
      </c>
      <c r="K126" s="304">
        <v>52.848344880677445</v>
      </c>
      <c r="L126" s="305">
        <v>955</v>
      </c>
      <c r="M126" s="304">
        <v>18.379522709776751</v>
      </c>
      <c r="N126" s="305">
        <v>555</v>
      </c>
      <c r="O126" s="304">
        <v>10.681293302540416</v>
      </c>
      <c r="P126" s="305">
        <v>101</v>
      </c>
      <c r="Q126" s="304">
        <v>1.9438029253271747</v>
      </c>
      <c r="R126" s="354">
        <v>5196</v>
      </c>
      <c r="S126"/>
      <c r="T126"/>
      <c r="U126"/>
      <c r="V126"/>
    </row>
    <row r="127" spans="1:22" ht="15">
      <c r="A127" s="339">
        <v>856</v>
      </c>
      <c r="B127" s="348" t="s">
        <v>251</v>
      </c>
      <c r="C127" s="503">
        <v>6778</v>
      </c>
      <c r="D127" s="305">
        <v>8</v>
      </c>
      <c r="E127" s="304">
        <v>0.50568900126422256</v>
      </c>
      <c r="F127" s="305">
        <v>59</v>
      </c>
      <c r="G127" s="304">
        <v>3.7294563843236408</v>
      </c>
      <c r="H127" s="305">
        <v>179</v>
      </c>
      <c r="I127" s="304">
        <v>11.314791403286979</v>
      </c>
      <c r="J127" s="305">
        <v>776</v>
      </c>
      <c r="K127" s="304">
        <v>49.051833122629581</v>
      </c>
      <c r="L127" s="305">
        <v>327</v>
      </c>
      <c r="M127" s="304">
        <v>20.670037926675093</v>
      </c>
      <c r="N127" s="305">
        <v>205</v>
      </c>
      <c r="O127" s="304">
        <v>12.958280657395701</v>
      </c>
      <c r="P127" s="305">
        <v>28</v>
      </c>
      <c r="Q127" s="304">
        <v>1.7699115044247788</v>
      </c>
      <c r="R127" s="354">
        <v>1582</v>
      </c>
      <c r="S127"/>
      <c r="T127"/>
      <c r="U127"/>
      <c r="V127"/>
    </row>
    <row r="128" spans="1:22" ht="15">
      <c r="A128" s="339">
        <v>861</v>
      </c>
      <c r="B128" s="348" t="s">
        <v>255</v>
      </c>
      <c r="C128" s="503">
        <v>12269</v>
      </c>
      <c r="D128" s="305">
        <v>7</v>
      </c>
      <c r="E128" s="304">
        <v>0.19188596491228069</v>
      </c>
      <c r="F128" s="305">
        <v>104</v>
      </c>
      <c r="G128" s="304">
        <v>2.8508771929824559</v>
      </c>
      <c r="H128" s="305">
        <v>355</v>
      </c>
      <c r="I128" s="304">
        <v>9.7313596491228083</v>
      </c>
      <c r="J128" s="305">
        <v>1645</v>
      </c>
      <c r="K128" s="304">
        <v>45.093201754385966</v>
      </c>
      <c r="L128" s="305">
        <v>849</v>
      </c>
      <c r="M128" s="304">
        <v>23.273026315789476</v>
      </c>
      <c r="N128" s="305">
        <v>591</v>
      </c>
      <c r="O128" s="304">
        <v>16.200657894736842</v>
      </c>
      <c r="P128" s="305">
        <v>97</v>
      </c>
      <c r="Q128" s="304">
        <v>2.6589912280701755</v>
      </c>
      <c r="R128" s="354">
        <v>3648</v>
      </c>
      <c r="S128"/>
      <c r="T128"/>
      <c r="U128"/>
      <c r="V128"/>
    </row>
    <row r="129" spans="1:22">
      <c r="A129" s="17">
        <v>9</v>
      </c>
      <c r="B129" s="64" t="s">
        <v>785</v>
      </c>
      <c r="C129" s="435">
        <v>4247875</v>
      </c>
      <c r="D129" s="66">
        <v>8877</v>
      </c>
      <c r="E129" s="69">
        <v>0.28278103376106739</v>
      </c>
      <c r="F129" s="66">
        <v>95321</v>
      </c>
      <c r="G129" s="69">
        <v>3.0364955411894452</v>
      </c>
      <c r="H129" s="66">
        <v>316178</v>
      </c>
      <c r="I129" s="69">
        <v>10.07199974005934</v>
      </c>
      <c r="J129" s="66">
        <v>1545464</v>
      </c>
      <c r="K129" s="69">
        <v>49.231486714037878</v>
      </c>
      <c r="L129" s="66">
        <v>584392</v>
      </c>
      <c r="M129" s="69">
        <v>18.616083573470508</v>
      </c>
      <c r="N129" s="66">
        <v>499887</v>
      </c>
      <c r="O129" s="70">
        <v>15.924136828176039</v>
      </c>
      <c r="P129" s="66">
        <v>89059</v>
      </c>
      <c r="Q129" s="70">
        <v>2.8370165693057228</v>
      </c>
      <c r="R129" s="248">
        <v>3139178</v>
      </c>
      <c r="S129"/>
      <c r="T129"/>
      <c r="U129"/>
      <c r="V129"/>
    </row>
    <row r="130" spans="1:22" ht="15">
      <c r="A130" s="348">
        <v>1</v>
      </c>
      <c r="B130" s="348" t="s">
        <v>6</v>
      </c>
      <c r="C130" s="503">
        <v>2653729</v>
      </c>
      <c r="D130" s="305">
        <v>5829</v>
      </c>
      <c r="E130" s="304">
        <v>0.2810984104846958</v>
      </c>
      <c r="F130" s="305">
        <v>63175</v>
      </c>
      <c r="G130" s="304">
        <v>3.0465589436216605</v>
      </c>
      <c r="H130" s="305">
        <v>209131</v>
      </c>
      <c r="I130" s="304">
        <v>10.085158978053684</v>
      </c>
      <c r="J130" s="305">
        <v>1025465</v>
      </c>
      <c r="K130" s="304">
        <v>49.452149855496415</v>
      </c>
      <c r="L130" s="305">
        <v>382066</v>
      </c>
      <c r="M130" s="304">
        <v>18.424797615413588</v>
      </c>
      <c r="N130" s="305">
        <v>326233</v>
      </c>
      <c r="O130" s="304">
        <v>15.732300179731304</v>
      </c>
      <c r="P130" s="305">
        <v>61752</v>
      </c>
      <c r="Q130" s="304">
        <v>2.9779360171986511</v>
      </c>
      <c r="R130" s="354">
        <v>2073651</v>
      </c>
      <c r="S130"/>
      <c r="T130"/>
      <c r="U130"/>
      <c r="V130"/>
    </row>
    <row r="131" spans="1:22" ht="15">
      <c r="A131" s="348">
        <v>79</v>
      </c>
      <c r="B131" s="348" t="s">
        <v>41</v>
      </c>
      <c r="C131" s="503">
        <v>56928</v>
      </c>
      <c r="D131" s="305">
        <v>72</v>
      </c>
      <c r="E131" s="304">
        <v>0.28385570668243643</v>
      </c>
      <c r="F131" s="305">
        <v>827</v>
      </c>
      <c r="G131" s="304">
        <v>3.2603981864774298</v>
      </c>
      <c r="H131" s="305">
        <v>2818</v>
      </c>
      <c r="I131" s="304">
        <v>11.109796964320914</v>
      </c>
      <c r="J131" s="305">
        <v>12595</v>
      </c>
      <c r="K131" s="304">
        <v>49.655036467573424</v>
      </c>
      <c r="L131" s="305">
        <v>4893</v>
      </c>
      <c r="M131" s="304">
        <v>19.290360733293909</v>
      </c>
      <c r="N131" s="305">
        <v>3545</v>
      </c>
      <c r="O131" s="304">
        <v>13.975951113739404</v>
      </c>
      <c r="P131" s="305">
        <v>615</v>
      </c>
      <c r="Q131" s="304">
        <v>2.424600827912478</v>
      </c>
      <c r="R131" s="354">
        <v>25365</v>
      </c>
    </row>
    <row r="132" spans="1:22" ht="15">
      <c r="A132" s="348">
        <v>88</v>
      </c>
      <c r="B132" s="348" t="s">
        <v>45</v>
      </c>
      <c r="C132" s="503">
        <v>578376</v>
      </c>
      <c r="D132" s="305">
        <v>1060</v>
      </c>
      <c r="E132" s="304">
        <v>0.32088928714142134</v>
      </c>
      <c r="F132" s="305">
        <v>11122</v>
      </c>
      <c r="G132" s="304">
        <v>3.3669157090442345</v>
      </c>
      <c r="H132" s="305">
        <v>36716</v>
      </c>
      <c r="I132" s="304">
        <v>11.114878364796629</v>
      </c>
      <c r="J132" s="305">
        <v>169910</v>
      </c>
      <c r="K132" s="304">
        <v>51.43613092282915</v>
      </c>
      <c r="L132" s="305">
        <v>59047</v>
      </c>
      <c r="M132" s="304">
        <v>17.8750469224901</v>
      </c>
      <c r="N132" s="305">
        <v>45950</v>
      </c>
      <c r="O132" s="304">
        <v>13.910247871838029</v>
      </c>
      <c r="P132" s="305">
        <v>6527</v>
      </c>
      <c r="Q132" s="304">
        <v>1.9758909218604312</v>
      </c>
      <c r="R132" s="354">
        <v>330332</v>
      </c>
    </row>
    <row r="133" spans="1:22" ht="15">
      <c r="A133" s="348">
        <v>129</v>
      </c>
      <c r="B133" s="348" t="s">
        <v>859</v>
      </c>
      <c r="C133" s="503">
        <v>87385</v>
      </c>
      <c r="D133" s="305">
        <v>179</v>
      </c>
      <c r="E133" s="304">
        <v>0.24295894129623347</v>
      </c>
      <c r="F133" s="305">
        <v>2263</v>
      </c>
      <c r="G133" s="304">
        <v>3.0715982354937226</v>
      </c>
      <c r="H133" s="305">
        <v>7315</v>
      </c>
      <c r="I133" s="304">
        <v>9.9287410926365798</v>
      </c>
      <c r="J133" s="305">
        <v>36094</v>
      </c>
      <c r="K133" s="304">
        <v>48.990838140481848</v>
      </c>
      <c r="L133" s="305">
        <v>14311</v>
      </c>
      <c r="M133" s="304">
        <v>19.424499491007804</v>
      </c>
      <c r="N133" s="305">
        <v>11705</v>
      </c>
      <c r="O133" s="304">
        <v>15.887343060739736</v>
      </c>
      <c r="P133" s="305">
        <v>1808</v>
      </c>
      <c r="Q133" s="304">
        <v>2.4540210383440786</v>
      </c>
      <c r="R133" s="354">
        <v>73675</v>
      </c>
    </row>
    <row r="134" spans="1:22" ht="15">
      <c r="A134" s="348">
        <v>212</v>
      </c>
      <c r="B134" s="348" t="s">
        <v>90</v>
      </c>
      <c r="C134" s="503">
        <v>85706</v>
      </c>
      <c r="D134" s="305">
        <v>128</v>
      </c>
      <c r="E134" s="304">
        <v>0.25823111684958033</v>
      </c>
      <c r="F134" s="305">
        <v>1414</v>
      </c>
      <c r="G134" s="304">
        <v>2.852646868947708</v>
      </c>
      <c r="H134" s="305">
        <v>4892</v>
      </c>
      <c r="I134" s="304">
        <v>9.8692704970948988</v>
      </c>
      <c r="J134" s="305">
        <v>23682</v>
      </c>
      <c r="K134" s="304">
        <v>47.776791478373141</v>
      </c>
      <c r="L134" s="305">
        <v>9915</v>
      </c>
      <c r="M134" s="304">
        <v>20.002824402840542</v>
      </c>
      <c r="N134" s="305">
        <v>8199</v>
      </c>
      <c r="O134" s="304">
        <v>16.540913492575857</v>
      </c>
      <c r="P134" s="305">
        <v>1338</v>
      </c>
      <c r="Q134" s="304">
        <v>2.6993221433182701</v>
      </c>
      <c r="R134" s="354">
        <v>49568</v>
      </c>
    </row>
    <row r="135" spans="1:22" ht="15">
      <c r="A135" s="348">
        <v>266</v>
      </c>
      <c r="B135" s="348" t="s">
        <v>104</v>
      </c>
      <c r="C135" s="503">
        <v>253699</v>
      </c>
      <c r="D135" s="305">
        <v>433</v>
      </c>
      <c r="E135" s="304">
        <v>0.23634468115301274</v>
      </c>
      <c r="F135" s="305">
        <v>4293</v>
      </c>
      <c r="G135" s="304">
        <v>2.3432510766510011</v>
      </c>
      <c r="H135" s="305">
        <v>15425</v>
      </c>
      <c r="I135" s="304">
        <v>8.4194381219058236</v>
      </c>
      <c r="J135" s="305">
        <v>78320</v>
      </c>
      <c r="K135" s="304">
        <v>42.749458263057633</v>
      </c>
      <c r="L135" s="305">
        <v>37773</v>
      </c>
      <c r="M135" s="304">
        <v>20.617661988897805</v>
      </c>
      <c r="N135" s="305">
        <v>39937</v>
      </c>
      <c r="O135" s="304">
        <v>21.798839563990459</v>
      </c>
      <c r="P135" s="305">
        <v>7026</v>
      </c>
      <c r="Q135" s="304">
        <v>3.8350063043442661</v>
      </c>
      <c r="R135" s="354">
        <v>183207</v>
      </c>
    </row>
    <row r="136" spans="1:22" ht="15">
      <c r="A136" s="348">
        <v>308</v>
      </c>
      <c r="B136" s="348" t="s">
        <v>112</v>
      </c>
      <c r="C136" s="503">
        <v>57024</v>
      </c>
      <c r="D136" s="305">
        <v>110</v>
      </c>
      <c r="E136" s="304">
        <v>0.29851556351597058</v>
      </c>
      <c r="F136" s="305">
        <v>1185</v>
      </c>
      <c r="G136" s="304">
        <v>3.2158267524220472</v>
      </c>
      <c r="H136" s="305">
        <v>3889</v>
      </c>
      <c r="I136" s="304">
        <v>10.553882059214633</v>
      </c>
      <c r="J136" s="305">
        <v>18067</v>
      </c>
      <c r="K136" s="304">
        <v>49.029824418573099</v>
      </c>
      <c r="L136" s="305">
        <v>7220</v>
      </c>
      <c r="M136" s="304">
        <v>19.593476078048251</v>
      </c>
      <c r="N136" s="305">
        <v>5515</v>
      </c>
      <c r="O136" s="304">
        <v>14.966484843550706</v>
      </c>
      <c r="P136" s="305">
        <v>863</v>
      </c>
      <c r="Q136" s="304">
        <v>2.3419902846752967</v>
      </c>
      <c r="R136" s="354">
        <v>36849</v>
      </c>
    </row>
    <row r="137" spans="1:22" ht="15">
      <c r="A137" s="348">
        <v>360</v>
      </c>
      <c r="B137" s="348" t="s">
        <v>860</v>
      </c>
      <c r="C137" s="503">
        <v>303766</v>
      </c>
      <c r="D137" s="305">
        <v>725</v>
      </c>
      <c r="E137" s="304">
        <v>0.28984811958533724</v>
      </c>
      <c r="F137" s="305">
        <v>7578</v>
      </c>
      <c r="G137" s="304">
        <v>3.0296124830588771</v>
      </c>
      <c r="H137" s="305">
        <v>25190</v>
      </c>
      <c r="I137" s="304">
        <v>10.070722941178822</v>
      </c>
      <c r="J137" s="305">
        <v>123507</v>
      </c>
      <c r="K137" s="304">
        <v>49.376926490518969</v>
      </c>
      <c r="L137" s="305">
        <v>47118</v>
      </c>
      <c r="M137" s="304">
        <v>18.83732923947851</v>
      </c>
      <c r="N137" s="305">
        <v>39716</v>
      </c>
      <c r="O137" s="304">
        <v>15.878079886139663</v>
      </c>
      <c r="P137" s="305">
        <v>6297</v>
      </c>
      <c r="Q137" s="304">
        <v>2.517480840039819</v>
      </c>
      <c r="R137" s="354">
        <v>250131</v>
      </c>
    </row>
    <row r="138" spans="1:22" ht="15">
      <c r="A138" s="348">
        <v>380</v>
      </c>
      <c r="B138" s="348" t="s">
        <v>139</v>
      </c>
      <c r="C138" s="503">
        <v>79103</v>
      </c>
      <c r="D138" s="305">
        <v>134</v>
      </c>
      <c r="E138" s="304">
        <v>0.30666422555840356</v>
      </c>
      <c r="F138" s="305">
        <v>1306</v>
      </c>
      <c r="G138" s="304">
        <v>2.9888319296960821</v>
      </c>
      <c r="H138" s="305">
        <v>4436</v>
      </c>
      <c r="I138" s="304">
        <v>10.15195898938118</v>
      </c>
      <c r="J138" s="305">
        <v>21754</v>
      </c>
      <c r="K138" s="304">
        <v>49.784877334309776</v>
      </c>
      <c r="L138" s="305">
        <v>8331</v>
      </c>
      <c r="M138" s="304">
        <v>19.06581838154522</v>
      </c>
      <c r="N138" s="305">
        <v>6641</v>
      </c>
      <c r="O138" s="304">
        <v>15.198187477114612</v>
      </c>
      <c r="P138" s="305">
        <v>1094</v>
      </c>
      <c r="Q138" s="304">
        <v>2.5036616623947272</v>
      </c>
      <c r="R138" s="354">
        <v>43696</v>
      </c>
    </row>
    <row r="139" spans="1:22" ht="15">
      <c r="A139" s="348">
        <v>631</v>
      </c>
      <c r="B139" s="348" t="s">
        <v>185</v>
      </c>
      <c r="C139" s="503">
        <v>92159</v>
      </c>
      <c r="D139" s="305">
        <v>207</v>
      </c>
      <c r="E139" s="304">
        <v>0.28471610915492956</v>
      </c>
      <c r="F139" s="305">
        <v>2158</v>
      </c>
      <c r="G139" s="304">
        <v>2.968199823943662</v>
      </c>
      <c r="H139" s="305">
        <v>6366</v>
      </c>
      <c r="I139" s="304">
        <v>8.756051936619718</v>
      </c>
      <c r="J139" s="305">
        <v>36070</v>
      </c>
      <c r="K139" s="304">
        <v>49.612125880281688</v>
      </c>
      <c r="L139" s="305">
        <v>13718</v>
      </c>
      <c r="M139" s="304">
        <v>18.868287852112676</v>
      </c>
      <c r="N139" s="305">
        <v>12446</v>
      </c>
      <c r="O139" s="304">
        <v>17.118727992957748</v>
      </c>
      <c r="P139" s="305">
        <v>1739</v>
      </c>
      <c r="Q139" s="304">
        <v>2.3918904049295775</v>
      </c>
      <c r="R139" s="354">
        <v>72704</v>
      </c>
    </row>
    <row r="140" spans="1:22">
      <c r="B140" s="62"/>
    </row>
    <row r="141" spans="1:22">
      <c r="B141" s="215" t="s">
        <v>426</v>
      </c>
      <c r="C141" s="780" t="s">
        <v>882</v>
      </c>
      <c r="D141" s="781"/>
      <c r="E141" s="781"/>
      <c r="F141" s="781"/>
      <c r="G141" s="781"/>
      <c r="H141" s="781"/>
      <c r="I141" s="781"/>
      <c r="J141" s="781"/>
      <c r="K141" s="781"/>
      <c r="L141" s="781"/>
      <c r="M141" s="781"/>
      <c r="N141" s="782"/>
      <c r="O141" s="773">
        <v>44927</v>
      </c>
    </row>
    <row r="142" spans="1:22">
      <c r="B142" s="218" t="s">
        <v>872</v>
      </c>
      <c r="C142" s="783" t="s">
        <v>429</v>
      </c>
      <c r="D142" s="784"/>
      <c r="E142" s="784"/>
      <c r="F142" s="784"/>
      <c r="G142" s="784"/>
      <c r="H142" s="784"/>
      <c r="I142" s="784"/>
      <c r="J142" s="784"/>
      <c r="K142" s="784"/>
      <c r="L142" s="784"/>
      <c r="M142" s="784"/>
      <c r="N142" s="784"/>
    </row>
    <row r="143" spans="1:22">
      <c r="B143" s="61"/>
    </row>
    <row r="144" spans="1:22">
      <c r="B144" s="59"/>
    </row>
  </sheetData>
  <sheetProtection autoFilter="0"/>
  <mergeCells count="8">
    <mergeCell ref="A2:A5"/>
    <mergeCell ref="B2:B4"/>
    <mergeCell ref="C2:C4"/>
    <mergeCell ref="C1:Q1"/>
    <mergeCell ref="D2:Q3"/>
    <mergeCell ref="C141:N141"/>
    <mergeCell ref="C142:N142"/>
    <mergeCell ref="R2:R4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6"/>
  </sheetPr>
  <dimension ref="A1:FA145"/>
  <sheetViews>
    <sheetView zoomScale="90" zoomScaleNormal="90" zoomScaleSheetLayoutView="90" workbookViewId="0">
      <pane xSplit="3" ySplit="4" topLeftCell="D131" activePane="bottomRight" state="frozen"/>
      <selection pane="bottomRight" activeCell="B147" sqref="B147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8" customWidth="1"/>
    <col min="4" max="4" width="11.140625" style="98" bestFit="1" customWidth="1"/>
    <col min="5" max="5" width="11.28515625" style="98" bestFit="1" customWidth="1"/>
    <col min="6" max="6" width="12.28515625" style="98" customWidth="1"/>
    <col min="7" max="7" width="11.28515625" style="98" bestFit="1" customWidth="1"/>
    <col min="8" max="8" width="11.140625" style="98" bestFit="1" customWidth="1"/>
    <col min="9" max="9" width="11.28515625" style="98" customWidth="1"/>
    <col min="10" max="10" width="10.140625" style="98" bestFit="1" customWidth="1"/>
    <col min="11" max="11" width="11.28515625" style="98" bestFit="1" customWidth="1"/>
    <col min="12" max="13" width="11.28515625" style="98" customWidth="1"/>
    <col min="14" max="14" width="12.85546875" style="98" bestFit="1" customWidth="1"/>
    <col min="15" max="15" width="12.42578125" style="98" bestFit="1" customWidth="1"/>
    <col min="16" max="16" width="11.5703125" style="98" customWidth="1"/>
    <col min="17" max="17" width="11.42578125" customWidth="1"/>
    <col min="18" max="18" width="8.7109375" customWidth="1"/>
    <col min="19" max="19" width="11.28515625" customWidth="1"/>
    <col min="22" max="22" width="14.42578125" customWidth="1"/>
  </cols>
  <sheetData>
    <row r="1" spans="1:55" s="6" customFormat="1" ht="51.75" customHeight="1" thickBot="1">
      <c r="A1" s="572"/>
      <c r="B1" s="571" t="s">
        <v>268</v>
      </c>
      <c r="C1" s="728" t="s">
        <v>269</v>
      </c>
      <c r="D1" s="785" t="s">
        <v>270</v>
      </c>
      <c r="E1" s="786"/>
      <c r="F1" s="786"/>
      <c r="G1" s="786"/>
      <c r="H1" s="786"/>
      <c r="I1" s="786"/>
      <c r="J1" s="786"/>
      <c r="K1" s="786"/>
      <c r="L1" s="786"/>
      <c r="M1" s="786"/>
      <c r="N1" s="786"/>
      <c r="O1" s="787"/>
      <c r="P1" s="788" t="s">
        <v>271</v>
      </c>
    </row>
    <row r="2" spans="1:55" ht="47.25" customHeight="1">
      <c r="A2" s="793" t="s">
        <v>272</v>
      </c>
      <c r="B2" s="793" t="s">
        <v>273</v>
      </c>
      <c r="C2" s="442" t="s">
        <v>274</v>
      </c>
      <c r="D2" s="791" t="s">
        <v>275</v>
      </c>
      <c r="E2" s="792"/>
      <c r="F2" s="791" t="s">
        <v>276</v>
      </c>
      <c r="G2" s="792"/>
      <c r="H2" s="791" t="s">
        <v>277</v>
      </c>
      <c r="I2" s="792"/>
      <c r="J2" s="791" t="s">
        <v>278</v>
      </c>
      <c r="K2" s="792"/>
      <c r="L2" s="734" t="s">
        <v>279</v>
      </c>
      <c r="M2" s="734"/>
      <c r="N2" s="791" t="s">
        <v>280</v>
      </c>
      <c r="O2" s="792"/>
      <c r="P2" s="789"/>
      <c r="S2" s="5"/>
    </row>
    <row r="3" spans="1:55" ht="43.5" customHeight="1" outlineLevel="1" thickBot="1">
      <c r="A3" s="794"/>
      <c r="B3" s="794"/>
      <c r="C3" s="497" t="s">
        <v>281</v>
      </c>
      <c r="D3" s="498" t="s">
        <v>282</v>
      </c>
      <c r="E3" s="499" t="s">
        <v>283</v>
      </c>
      <c r="F3" s="498" t="s">
        <v>282</v>
      </c>
      <c r="G3" s="499" t="s">
        <v>283</v>
      </c>
      <c r="H3" s="498" t="s">
        <v>282</v>
      </c>
      <c r="I3" s="499" t="s">
        <v>283</v>
      </c>
      <c r="J3" s="498" t="s">
        <v>282</v>
      </c>
      <c r="K3" s="499" t="s">
        <v>283</v>
      </c>
      <c r="L3" s="498" t="s">
        <v>284</v>
      </c>
      <c r="M3" s="499" t="s">
        <v>285</v>
      </c>
      <c r="N3" s="498" t="s">
        <v>280</v>
      </c>
      <c r="O3" s="499" t="s">
        <v>286</v>
      </c>
      <c r="P3" s="790"/>
    </row>
    <row r="4" spans="1:55" s="21" customFormat="1" ht="18.75" outlineLevel="1" thickBot="1">
      <c r="A4" s="457"/>
      <c r="B4" s="458" t="s">
        <v>287</v>
      </c>
      <c r="C4" s="459">
        <v>6994792</v>
      </c>
      <c r="D4" s="460">
        <v>2710666</v>
      </c>
      <c r="E4" s="461">
        <v>0.38752631958176886</v>
      </c>
      <c r="F4" s="460">
        <v>4049362</v>
      </c>
      <c r="G4" s="462">
        <v>0.57891099549493397</v>
      </c>
      <c r="H4" s="460">
        <v>105671</v>
      </c>
      <c r="I4" s="462">
        <v>1.5107096822893375E-2</v>
      </c>
      <c r="J4" s="460">
        <v>95517</v>
      </c>
      <c r="K4" s="462">
        <v>1.3655445365637748E-2</v>
      </c>
      <c r="L4" s="460">
        <v>11724</v>
      </c>
      <c r="M4" s="462">
        <v>1.6761041643554232E-3</v>
      </c>
      <c r="N4" s="460">
        <v>6972940</v>
      </c>
      <c r="O4" s="615">
        <v>0.99687596142958934</v>
      </c>
      <c r="P4" s="459">
        <v>21852</v>
      </c>
    </row>
    <row r="5" spans="1:55" ht="13.5" outlineLevel="2" thickBot="1">
      <c r="A5" s="452"/>
      <c r="B5" s="453" t="s">
        <v>288</v>
      </c>
      <c r="C5" s="454">
        <v>112081</v>
      </c>
      <c r="D5" s="454">
        <v>62945</v>
      </c>
      <c r="E5" s="691">
        <v>0.56160276942568321</v>
      </c>
      <c r="F5" s="454">
        <v>26650</v>
      </c>
      <c r="G5" s="691">
        <v>0.23777446668034724</v>
      </c>
      <c r="H5" s="454">
        <v>1765</v>
      </c>
      <c r="I5" s="691">
        <v>1.5747539725734068E-2</v>
      </c>
      <c r="J5" s="454">
        <v>2658</v>
      </c>
      <c r="K5" s="691">
        <v>2.3714991836261277E-2</v>
      </c>
      <c r="L5" s="454">
        <v>1877</v>
      </c>
      <c r="M5" s="454"/>
      <c r="N5" s="454">
        <v>94018</v>
      </c>
      <c r="O5" s="455">
        <v>83.883976766802576</v>
      </c>
      <c r="P5" s="456">
        <v>18063</v>
      </c>
    </row>
    <row r="6" spans="1:55" outlineLevel="2">
      <c r="A6" s="602">
        <v>142</v>
      </c>
      <c r="B6" s="443" t="s">
        <v>289</v>
      </c>
      <c r="C6" s="503">
        <v>4746</v>
      </c>
      <c r="D6" s="504">
        <v>3024</v>
      </c>
      <c r="E6" s="660">
        <v>0.63716814159292035</v>
      </c>
      <c r="F6" s="505">
        <v>825</v>
      </c>
      <c r="G6" s="660">
        <v>0.1738305941845765</v>
      </c>
      <c r="H6" s="504">
        <v>81</v>
      </c>
      <c r="I6" s="506">
        <v>1.7067003792667509E-2</v>
      </c>
      <c r="J6" s="504">
        <v>56</v>
      </c>
      <c r="K6" s="506">
        <v>1.1799410029498525E-2</v>
      </c>
      <c r="L6" s="504"/>
      <c r="M6" s="504"/>
      <c r="N6" s="501">
        <v>3986</v>
      </c>
      <c r="O6" s="626">
        <v>0.83986514959966285</v>
      </c>
      <c r="P6" s="500">
        <v>760</v>
      </c>
      <c r="R6" s="685" t="s">
        <v>290</v>
      </c>
      <c r="S6" s="686">
        <v>0.38874076071212432</v>
      </c>
    </row>
    <row r="7" spans="1:55" outlineLevel="2">
      <c r="A7" s="602">
        <v>425</v>
      </c>
      <c r="B7" s="443" t="s">
        <v>291</v>
      </c>
      <c r="C7" s="503">
        <v>8638</v>
      </c>
      <c r="D7" s="504">
        <v>5944</v>
      </c>
      <c r="E7" s="660">
        <v>0.68812225052095388</v>
      </c>
      <c r="F7" s="505">
        <v>2209</v>
      </c>
      <c r="G7" s="660">
        <v>0.25573049316971519</v>
      </c>
      <c r="H7" s="504">
        <v>164</v>
      </c>
      <c r="I7" s="506">
        <v>1.8985876360268581E-2</v>
      </c>
      <c r="J7" s="504">
        <v>69</v>
      </c>
      <c r="K7" s="506">
        <v>7.9879601759666585E-3</v>
      </c>
      <c r="L7" s="504"/>
      <c r="M7" s="504"/>
      <c r="N7" s="501">
        <v>8386</v>
      </c>
      <c r="O7" s="626">
        <v>0.97082658022690438</v>
      </c>
      <c r="P7" s="500">
        <v>252</v>
      </c>
      <c r="R7" s="687" t="s">
        <v>292</v>
      </c>
      <c r="S7" s="688">
        <v>0.58072520342925649</v>
      </c>
    </row>
    <row r="8" spans="1:55" outlineLevel="2">
      <c r="A8" s="602">
        <v>579</v>
      </c>
      <c r="B8" s="444" t="s">
        <v>293</v>
      </c>
      <c r="C8" s="503">
        <v>42638</v>
      </c>
      <c r="D8" s="504">
        <v>26433</v>
      </c>
      <c r="E8" s="660">
        <v>0.61993995966039683</v>
      </c>
      <c r="F8" s="505">
        <v>15378</v>
      </c>
      <c r="G8" s="660">
        <v>0.36066419625686008</v>
      </c>
      <c r="H8" s="504">
        <v>704</v>
      </c>
      <c r="I8" s="506">
        <v>1.6511093390871992E-2</v>
      </c>
      <c r="J8" s="504">
        <v>2308</v>
      </c>
      <c r="K8" s="506">
        <v>5.4130118673483746E-2</v>
      </c>
      <c r="L8" s="504"/>
      <c r="M8" s="504"/>
      <c r="N8" s="501">
        <v>44823</v>
      </c>
      <c r="O8" s="626">
        <v>1.0512453679816127</v>
      </c>
      <c r="P8" s="500">
        <v>-2185</v>
      </c>
      <c r="R8" s="687" t="s">
        <v>294</v>
      </c>
      <c r="S8" s="688">
        <v>1.5154439877583917E-2</v>
      </c>
    </row>
    <row r="9" spans="1:55" ht="15.75" outlineLevel="1" thickBot="1">
      <c r="A9" s="602">
        <v>585</v>
      </c>
      <c r="B9" s="443" t="s">
        <v>295</v>
      </c>
      <c r="C9" s="503">
        <v>15123</v>
      </c>
      <c r="D9" s="504">
        <v>7301</v>
      </c>
      <c r="E9" s="660">
        <v>0.48277458176287774</v>
      </c>
      <c r="F9" s="505">
        <v>2945</v>
      </c>
      <c r="G9" s="660">
        <v>0.19473649408186205</v>
      </c>
      <c r="H9" s="504">
        <v>280</v>
      </c>
      <c r="I9" s="506">
        <v>1.8514844938173642E-2</v>
      </c>
      <c r="J9" s="504">
        <v>87</v>
      </c>
      <c r="K9" s="506">
        <v>5.7528268200753817E-3</v>
      </c>
      <c r="L9" s="504"/>
      <c r="M9" s="504"/>
      <c r="N9" s="501">
        <v>10613</v>
      </c>
      <c r="O9" s="626">
        <v>0.70177874760298886</v>
      </c>
      <c r="P9" s="500">
        <v>4510</v>
      </c>
      <c r="R9" s="690" t="s">
        <v>296</v>
      </c>
      <c r="S9" s="689">
        <v>1.3698239193224092E-2</v>
      </c>
    </row>
    <row r="10" spans="1:55" outlineLevel="2">
      <c r="A10" s="602">
        <v>591</v>
      </c>
      <c r="B10" s="443" t="s">
        <v>297</v>
      </c>
      <c r="C10" s="503">
        <v>19871</v>
      </c>
      <c r="D10" s="504">
        <v>10466</v>
      </c>
      <c r="E10" s="660">
        <v>0.52669719692013484</v>
      </c>
      <c r="F10" s="505">
        <v>4090</v>
      </c>
      <c r="G10" s="660">
        <v>0.20582758794222736</v>
      </c>
      <c r="H10" s="504">
        <v>264</v>
      </c>
      <c r="I10" s="506">
        <v>1.3285692718031301E-2</v>
      </c>
      <c r="J10" s="504">
        <v>95</v>
      </c>
      <c r="K10" s="506">
        <v>4.7808363947461126E-3</v>
      </c>
      <c r="L10" s="504"/>
      <c r="M10" s="504"/>
      <c r="N10" s="501">
        <v>14915</v>
      </c>
      <c r="O10" s="626">
        <v>0.75059131397513967</v>
      </c>
      <c r="P10" s="500">
        <v>4956</v>
      </c>
    </row>
    <row r="11" spans="1:55" outlineLevel="2">
      <c r="A11" s="602">
        <v>893</v>
      </c>
      <c r="B11" s="443" t="s">
        <v>298</v>
      </c>
      <c r="C11" s="503">
        <v>21065</v>
      </c>
      <c r="D11" s="504">
        <v>9777</v>
      </c>
      <c r="E11" s="660">
        <v>0.46413482079278423</v>
      </c>
      <c r="F11" s="505">
        <v>1203</v>
      </c>
      <c r="G11" s="660">
        <v>5.7108948492760506E-2</v>
      </c>
      <c r="H11" s="504">
        <v>272</v>
      </c>
      <c r="I11" s="506">
        <v>1.291241395680038E-2</v>
      </c>
      <c r="J11" s="504">
        <v>43</v>
      </c>
      <c r="K11" s="506">
        <v>2.0413007358177069E-3</v>
      </c>
      <c r="L11" s="504"/>
      <c r="M11" s="504"/>
      <c r="N11" s="501">
        <v>11295</v>
      </c>
      <c r="O11" s="626">
        <v>0.5361974839781628</v>
      </c>
      <c r="P11" s="500">
        <v>9770</v>
      </c>
      <c r="V11" s="260" t="s">
        <v>269</v>
      </c>
    </row>
    <row r="12" spans="1:55" ht="12.75" outlineLevel="2">
      <c r="A12" s="445"/>
      <c r="B12" s="445" t="s">
        <v>299</v>
      </c>
      <c r="C12" s="454">
        <v>273045</v>
      </c>
      <c r="D12" s="454">
        <v>226955</v>
      </c>
      <c r="E12" s="692">
        <v>0.83119998535040007</v>
      </c>
      <c r="F12" s="435">
        <v>35808</v>
      </c>
      <c r="G12" s="693">
        <v>0.13114321815085425</v>
      </c>
      <c r="H12" s="435">
        <v>4169</v>
      </c>
      <c r="I12" s="693">
        <v>1.5268545477851636E-2</v>
      </c>
      <c r="J12" s="435">
        <v>2418</v>
      </c>
      <c r="K12" s="693">
        <v>8.8556831291545356E-3</v>
      </c>
      <c r="L12" s="435"/>
      <c r="M12" s="435"/>
      <c r="N12" s="435">
        <v>269350</v>
      </c>
      <c r="O12" s="455">
        <v>98.64674321082606</v>
      </c>
      <c r="P12" s="436">
        <v>3695</v>
      </c>
    </row>
    <row r="13" spans="1:55" ht="15.75" outlineLevel="2" thickBot="1">
      <c r="A13" s="444">
        <v>120</v>
      </c>
      <c r="B13" s="443" t="s">
        <v>300</v>
      </c>
      <c r="C13" s="503">
        <v>31798</v>
      </c>
      <c r="D13" s="504">
        <v>23096</v>
      </c>
      <c r="E13" s="660">
        <v>0.72633498962198884</v>
      </c>
      <c r="F13" s="505">
        <v>1249</v>
      </c>
      <c r="G13" s="660">
        <v>3.9279199949682368E-2</v>
      </c>
      <c r="H13" s="504">
        <v>344</v>
      </c>
      <c r="I13" s="506">
        <v>1.0818290458519404E-2</v>
      </c>
      <c r="J13" s="504">
        <v>414</v>
      </c>
      <c r="K13" s="506">
        <v>1.3019686772753003E-2</v>
      </c>
      <c r="L13" s="504"/>
      <c r="M13" s="504"/>
      <c r="N13" s="501">
        <v>25103</v>
      </c>
      <c r="O13" s="626">
        <v>0.78945216680294361</v>
      </c>
      <c r="P13" s="500">
        <v>6695</v>
      </c>
    </row>
    <row r="14" spans="1:55" outlineLevel="2">
      <c r="A14" s="444">
        <v>154</v>
      </c>
      <c r="B14" s="443" t="s">
        <v>301</v>
      </c>
      <c r="C14" s="503">
        <v>99959</v>
      </c>
      <c r="D14" s="504">
        <v>78490</v>
      </c>
      <c r="E14" s="660">
        <v>0.78522194099580833</v>
      </c>
      <c r="F14" s="505">
        <v>21194</v>
      </c>
      <c r="G14" s="660">
        <v>0.2120269310417271</v>
      </c>
      <c r="H14" s="504">
        <v>1870</v>
      </c>
      <c r="I14" s="506">
        <v>1.8707670144759353E-2</v>
      </c>
      <c r="J14" s="504">
        <v>1411</v>
      </c>
      <c r="K14" s="506">
        <v>1.4115787472863874E-2</v>
      </c>
      <c r="L14" s="504"/>
      <c r="M14" s="504"/>
      <c r="N14" s="501">
        <v>102965</v>
      </c>
      <c r="O14" s="626">
        <v>1.0300723296551586</v>
      </c>
      <c r="P14" s="500">
        <v>-3006</v>
      </c>
      <c r="R14" s="685" t="s">
        <v>290</v>
      </c>
      <c r="S14" s="686">
        <v>0.66949945755068174</v>
      </c>
      <c r="X14" s="685" t="s">
        <v>290</v>
      </c>
      <c r="Y14" s="686">
        <v>0.75865529352734573</v>
      </c>
      <c r="AD14" s="685" t="s">
        <v>290</v>
      </c>
      <c r="AE14" s="686">
        <v>0.70880038158836156</v>
      </c>
      <c r="AJ14" s="685" t="s">
        <v>290</v>
      </c>
      <c r="AK14" s="686">
        <v>0.58971956361689315</v>
      </c>
      <c r="AP14" s="685" t="s">
        <v>290</v>
      </c>
      <c r="AQ14" s="686">
        <v>0.68792989729576937</v>
      </c>
      <c r="AV14" s="685" t="s">
        <v>290</v>
      </c>
      <c r="AW14" s="686">
        <v>0.70170968823332214</v>
      </c>
      <c r="BB14" s="685" t="s">
        <v>290</v>
      </c>
      <c r="BC14" s="686">
        <v>0.86560424966799465</v>
      </c>
    </row>
    <row r="15" spans="1:55" outlineLevel="2">
      <c r="A15" s="444">
        <v>250</v>
      </c>
      <c r="B15" s="443" t="s">
        <v>302</v>
      </c>
      <c r="C15" s="503">
        <v>56392</v>
      </c>
      <c r="D15" s="504">
        <v>48373</v>
      </c>
      <c r="E15" s="660">
        <v>0.85779897857852183</v>
      </c>
      <c r="F15" s="505">
        <v>8833</v>
      </c>
      <c r="G15" s="660">
        <v>0.15663569300610017</v>
      </c>
      <c r="H15" s="504">
        <v>726</v>
      </c>
      <c r="I15" s="506">
        <v>1.2874166548446588E-2</v>
      </c>
      <c r="J15" s="504">
        <v>347</v>
      </c>
      <c r="K15" s="506">
        <v>6.1533550858277773E-3</v>
      </c>
      <c r="L15" s="504"/>
      <c r="M15" s="504"/>
      <c r="N15" s="501">
        <v>58279</v>
      </c>
      <c r="O15" s="626">
        <v>1.0334621932188963</v>
      </c>
      <c r="P15" s="500">
        <v>-1887</v>
      </c>
      <c r="R15" s="687" t="s">
        <v>292</v>
      </c>
      <c r="S15" s="688">
        <v>0.28345635942053649</v>
      </c>
      <c r="X15" s="687" t="s">
        <v>292</v>
      </c>
      <c r="Y15" s="688">
        <v>0.20697441043652784</v>
      </c>
      <c r="AD15" s="687" t="s">
        <v>292</v>
      </c>
      <c r="AE15" s="695">
        <v>0.26341521583591698</v>
      </c>
      <c r="AJ15" s="687" t="s">
        <v>292</v>
      </c>
      <c r="AK15" s="695">
        <v>0.34308279231644467</v>
      </c>
      <c r="AP15" s="687" t="s">
        <v>292</v>
      </c>
      <c r="AQ15" s="695">
        <v>0.27748987091303118</v>
      </c>
      <c r="AV15" s="687" t="s">
        <v>292</v>
      </c>
      <c r="AW15" s="695">
        <v>0.27422058330539723</v>
      </c>
      <c r="BB15" s="687" t="s">
        <v>292</v>
      </c>
      <c r="BC15" s="695">
        <v>0.10650730411686588</v>
      </c>
    </row>
    <row r="16" spans="1:55" outlineLevel="2">
      <c r="A16" s="444">
        <v>495</v>
      </c>
      <c r="B16" s="443" t="s">
        <v>303</v>
      </c>
      <c r="C16" s="503">
        <v>28653</v>
      </c>
      <c r="D16" s="504">
        <v>26007</v>
      </c>
      <c r="E16" s="660">
        <v>0.90765364883258293</v>
      </c>
      <c r="F16" s="505">
        <v>1168</v>
      </c>
      <c r="G16" s="660">
        <v>4.0763619865284616E-2</v>
      </c>
      <c r="H16" s="504">
        <v>367</v>
      </c>
      <c r="I16" s="506">
        <v>1.2808431926848846E-2</v>
      </c>
      <c r="J16" s="504">
        <v>82</v>
      </c>
      <c r="K16" s="506">
        <v>2.8618294768436117E-3</v>
      </c>
      <c r="L16" s="504"/>
      <c r="M16" s="504"/>
      <c r="N16" s="501">
        <v>27624</v>
      </c>
      <c r="O16" s="626">
        <v>0.96408753010156001</v>
      </c>
      <c r="P16" s="500">
        <v>1029</v>
      </c>
      <c r="R16" s="687" t="s">
        <v>294</v>
      </c>
      <c r="S16" s="688">
        <v>1.8773000914718459E-2</v>
      </c>
      <c r="X16" s="687" t="s">
        <v>294</v>
      </c>
      <c r="Y16" s="688">
        <v>2.0321123933768188E-2</v>
      </c>
      <c r="AD16" s="687" t="s">
        <v>294</v>
      </c>
      <c r="AE16" s="688">
        <v>1.9556403529692346E-2</v>
      </c>
      <c r="AJ16" s="687" t="s">
        <v>294</v>
      </c>
      <c r="AK16" s="688">
        <v>1.5706222251968854E-2</v>
      </c>
      <c r="AP16" s="687" t="s">
        <v>294</v>
      </c>
      <c r="AQ16" s="688">
        <v>2.6382738151323849E-2</v>
      </c>
      <c r="AV16" s="687" t="s">
        <v>294</v>
      </c>
      <c r="AW16" s="688">
        <v>1.7700301709688233E-2</v>
      </c>
      <c r="BB16" s="687" t="s">
        <v>294</v>
      </c>
      <c r="BC16" s="688">
        <v>2.4081451969898186E-2</v>
      </c>
    </row>
    <row r="17" spans="1:55" ht="15.75" outlineLevel="2" thickBot="1">
      <c r="A17" s="444">
        <v>790</v>
      </c>
      <c r="B17" s="443" t="s">
        <v>304</v>
      </c>
      <c r="C17" s="503">
        <v>29319</v>
      </c>
      <c r="D17" s="504">
        <v>26310</v>
      </c>
      <c r="E17" s="660">
        <v>0.89737030594495037</v>
      </c>
      <c r="F17" s="505">
        <v>1666</v>
      </c>
      <c r="G17" s="660">
        <v>5.6823220437259118E-2</v>
      </c>
      <c r="H17" s="504">
        <v>430</v>
      </c>
      <c r="I17" s="506">
        <v>1.4666257375763157E-2</v>
      </c>
      <c r="J17" s="504">
        <v>116</v>
      </c>
      <c r="K17" s="506">
        <v>3.956478733926805E-3</v>
      </c>
      <c r="L17" s="504"/>
      <c r="M17" s="504"/>
      <c r="N17" s="501">
        <v>28522</v>
      </c>
      <c r="O17" s="626">
        <v>0.97281626249189945</v>
      </c>
      <c r="P17" s="500">
        <v>797</v>
      </c>
      <c r="R17" s="690" t="s">
        <v>296</v>
      </c>
      <c r="S17" s="689">
        <v>2.8271182114063265E-2</v>
      </c>
      <c r="X17" s="690" t="s">
        <v>296</v>
      </c>
      <c r="Y17" s="689">
        <v>1.4049172102358254E-2</v>
      </c>
      <c r="AD17" s="690" t="s">
        <v>296</v>
      </c>
      <c r="AE17" s="689">
        <v>8.2279990460290969E-3</v>
      </c>
      <c r="AJ17" s="690" t="s">
        <v>296</v>
      </c>
      <c r="AK17" s="689">
        <v>5.149142181469335E-2</v>
      </c>
      <c r="AP17" s="690" t="s">
        <v>296</v>
      </c>
      <c r="AQ17" s="689">
        <v>8.1974936398756248E-3</v>
      </c>
      <c r="AV17" s="690" t="s">
        <v>296</v>
      </c>
      <c r="AW17" s="689">
        <v>6.369426751592357E-3</v>
      </c>
      <c r="BB17" s="690" t="s">
        <v>296</v>
      </c>
      <c r="BC17" s="689">
        <v>3.8069942452412572E-3</v>
      </c>
    </row>
    <row r="18" spans="1:55" outlineLevel="2">
      <c r="A18" s="444">
        <v>895</v>
      </c>
      <c r="B18" s="444" t="s">
        <v>305</v>
      </c>
      <c r="C18" s="503">
        <v>26924</v>
      </c>
      <c r="D18" s="504">
        <v>24679</v>
      </c>
      <c r="E18" s="660">
        <v>0.91661714455504384</v>
      </c>
      <c r="F18" s="505">
        <v>1698</v>
      </c>
      <c r="G18" s="660">
        <v>6.3066409151686223E-2</v>
      </c>
      <c r="H18" s="504">
        <v>432</v>
      </c>
      <c r="I18" s="506">
        <v>1.6045164165800031E-2</v>
      </c>
      <c r="J18" s="504">
        <v>48</v>
      </c>
      <c r="K18" s="506">
        <v>1.7827960184222255E-3</v>
      </c>
      <c r="L18" s="504"/>
      <c r="M18" s="504"/>
      <c r="N18" s="501">
        <v>26857</v>
      </c>
      <c r="O18" s="626">
        <v>0.99751151389095227</v>
      </c>
      <c r="P18" s="500">
        <v>67</v>
      </c>
    </row>
    <row r="19" spans="1:55" ht="12.75" outlineLevel="1">
      <c r="A19" s="445"/>
      <c r="B19" s="445" t="s">
        <v>306</v>
      </c>
      <c r="C19" s="435">
        <v>550634</v>
      </c>
      <c r="D19" s="435">
        <v>403582</v>
      </c>
      <c r="E19" s="692">
        <v>0.73294057395656642</v>
      </c>
      <c r="F19" s="435">
        <v>195209</v>
      </c>
      <c r="G19" s="693">
        <v>0.35451679336909819</v>
      </c>
      <c r="H19" s="435">
        <v>9689</v>
      </c>
      <c r="I19" s="693">
        <v>1.7596080154876015E-2</v>
      </c>
      <c r="J19" s="435">
        <v>10079</v>
      </c>
      <c r="K19" s="693">
        <v>1.8304354616678228E-2</v>
      </c>
      <c r="L19" s="435"/>
      <c r="M19" s="435"/>
      <c r="N19" s="435">
        <v>618559</v>
      </c>
      <c r="O19" s="455">
        <v>100</v>
      </c>
      <c r="P19" s="436">
        <v>-67925</v>
      </c>
    </row>
    <row r="20" spans="1:55" outlineLevel="2">
      <c r="A20" s="444">
        <v>45</v>
      </c>
      <c r="B20" s="443" t="s">
        <v>307</v>
      </c>
      <c r="C20" s="503">
        <v>133811</v>
      </c>
      <c r="D20" s="504">
        <v>66105</v>
      </c>
      <c r="E20" s="660">
        <v>0.49401768165546928</v>
      </c>
      <c r="F20" s="505">
        <v>83703</v>
      </c>
      <c r="G20" s="660">
        <v>0.62553153328201716</v>
      </c>
      <c r="H20" s="504">
        <v>2115</v>
      </c>
      <c r="I20" s="506">
        <v>1.5805875451196091E-2</v>
      </c>
      <c r="J20" s="504">
        <v>3284</v>
      </c>
      <c r="K20" s="506">
        <v>2.4542078005545136E-2</v>
      </c>
      <c r="L20" s="504"/>
      <c r="M20" s="504"/>
      <c r="N20" s="501">
        <v>155207</v>
      </c>
      <c r="O20" s="626">
        <v>1.1598971683942276</v>
      </c>
      <c r="P20" s="500">
        <v>-21396</v>
      </c>
    </row>
    <row r="21" spans="1:55" outlineLevel="2">
      <c r="A21" s="444">
        <v>51</v>
      </c>
      <c r="B21" s="443" t="s">
        <v>308</v>
      </c>
      <c r="C21" s="503">
        <v>31953</v>
      </c>
      <c r="D21" s="504">
        <v>26144</v>
      </c>
      <c r="E21" s="660">
        <v>0.81820173379651362</v>
      </c>
      <c r="F21" s="505">
        <v>3574</v>
      </c>
      <c r="G21" s="660">
        <v>0.11185178230526086</v>
      </c>
      <c r="H21" s="504">
        <v>622</v>
      </c>
      <c r="I21" s="506">
        <v>1.9466090820893185E-2</v>
      </c>
      <c r="J21" s="504">
        <v>181</v>
      </c>
      <c r="K21" s="506">
        <v>5.6645698369480173E-3</v>
      </c>
      <c r="L21" s="504"/>
      <c r="M21" s="504"/>
      <c r="N21" s="501">
        <v>30521</v>
      </c>
      <c r="O21" s="626">
        <v>0.95518417675961564</v>
      </c>
      <c r="P21" s="500">
        <v>1432</v>
      </c>
    </row>
    <row r="22" spans="1:55" outlineLevel="2">
      <c r="A22" s="444">
        <v>147</v>
      </c>
      <c r="B22" s="443" t="s">
        <v>309</v>
      </c>
      <c r="C22" s="503">
        <v>53572</v>
      </c>
      <c r="D22" s="504">
        <v>31023</v>
      </c>
      <c r="E22" s="660">
        <v>0.57908982304188761</v>
      </c>
      <c r="F22" s="505">
        <v>25924</v>
      </c>
      <c r="G22" s="660">
        <v>0.48390950496528035</v>
      </c>
      <c r="H22" s="504">
        <v>530</v>
      </c>
      <c r="I22" s="506">
        <v>9.8932278055700734E-3</v>
      </c>
      <c r="J22" s="504">
        <v>3001</v>
      </c>
      <c r="K22" s="506">
        <v>5.601806914059583E-2</v>
      </c>
      <c r="L22" s="504"/>
      <c r="M22" s="504"/>
      <c r="N22" s="501">
        <v>60478</v>
      </c>
      <c r="O22" s="626">
        <v>1.1289106249533338</v>
      </c>
      <c r="P22" s="500">
        <v>-6906</v>
      </c>
      <c r="V22" s="212"/>
    </row>
    <row r="23" spans="1:55" outlineLevel="2">
      <c r="A23" s="444">
        <v>172</v>
      </c>
      <c r="B23" s="443" t="s">
        <v>310</v>
      </c>
      <c r="C23" s="503">
        <v>62678</v>
      </c>
      <c r="D23" s="504">
        <v>41822</v>
      </c>
      <c r="E23" s="660">
        <v>0.66725166725166729</v>
      </c>
      <c r="F23" s="505">
        <v>30781</v>
      </c>
      <c r="G23" s="660">
        <v>0.49109735473371835</v>
      </c>
      <c r="H23" s="504">
        <v>795</v>
      </c>
      <c r="I23" s="506">
        <v>1.2683876320239956E-2</v>
      </c>
      <c r="J23" s="504">
        <v>1260</v>
      </c>
      <c r="K23" s="506">
        <v>2.0102747375474649E-2</v>
      </c>
      <c r="L23" s="504"/>
      <c r="M23" s="504"/>
      <c r="N23" s="501">
        <v>74658</v>
      </c>
      <c r="O23" s="626">
        <v>1.1911356456811002</v>
      </c>
      <c r="P23" s="500">
        <v>-11980</v>
      </c>
    </row>
    <row r="24" spans="1:55" outlineLevel="2">
      <c r="A24" s="444">
        <v>475</v>
      </c>
      <c r="B24" s="443" t="s">
        <v>311</v>
      </c>
      <c r="C24" s="503">
        <v>5483</v>
      </c>
      <c r="D24" s="504">
        <v>4821</v>
      </c>
      <c r="E24" s="660">
        <v>0.87926317709283242</v>
      </c>
      <c r="F24" s="505">
        <v>236</v>
      </c>
      <c r="G24" s="660">
        <v>4.3042130220682109E-2</v>
      </c>
      <c r="H24" s="504">
        <v>81</v>
      </c>
      <c r="I24" s="506">
        <v>1.4772934524895131E-2</v>
      </c>
      <c r="J24" s="504">
        <v>18</v>
      </c>
      <c r="K24" s="506">
        <v>3.2828743388655843E-3</v>
      </c>
      <c r="L24" s="504"/>
      <c r="M24" s="504"/>
      <c r="N24" s="501">
        <v>5156</v>
      </c>
      <c r="O24" s="626">
        <v>0.94036111617727525</v>
      </c>
      <c r="P24" s="500">
        <v>327</v>
      </c>
    </row>
    <row r="25" spans="1:55" outlineLevel="2">
      <c r="A25" s="444">
        <v>480</v>
      </c>
      <c r="B25" s="443" t="s">
        <v>312</v>
      </c>
      <c r="C25" s="503">
        <v>15069</v>
      </c>
      <c r="D25" s="504">
        <v>21233</v>
      </c>
      <c r="E25" s="660">
        <v>1.4090516955338774</v>
      </c>
      <c r="F25" s="505">
        <v>2040</v>
      </c>
      <c r="G25" s="660">
        <v>0.13537726458291857</v>
      </c>
      <c r="H25" s="504">
        <v>294</v>
      </c>
      <c r="I25" s="506">
        <v>1.9510252836950029E-2</v>
      </c>
      <c r="J25" s="504">
        <v>197</v>
      </c>
      <c r="K25" s="506">
        <v>1.3073196628840666E-2</v>
      </c>
      <c r="L25" s="504"/>
      <c r="M25" s="504"/>
      <c r="N25" s="501">
        <v>23764</v>
      </c>
      <c r="O25" s="626">
        <v>1.5770124095825868</v>
      </c>
      <c r="P25" s="500">
        <v>-8695</v>
      </c>
    </row>
    <row r="26" spans="1:55" outlineLevel="2">
      <c r="A26" s="444">
        <v>490</v>
      </c>
      <c r="B26" s="443" t="s">
        <v>313</v>
      </c>
      <c r="C26" s="503">
        <v>46213</v>
      </c>
      <c r="D26" s="504">
        <v>49296</v>
      </c>
      <c r="E26" s="660">
        <v>1.066712829723238</v>
      </c>
      <c r="F26" s="505">
        <v>5114</v>
      </c>
      <c r="G26" s="660">
        <v>0.11066150217471274</v>
      </c>
      <c r="H26" s="504">
        <v>956</v>
      </c>
      <c r="I26" s="506">
        <v>2.068681972605111E-2</v>
      </c>
      <c r="J26" s="504">
        <v>197</v>
      </c>
      <c r="K26" s="506">
        <v>4.26286975526367E-3</v>
      </c>
      <c r="L26" s="504"/>
      <c r="M26" s="504"/>
      <c r="N26" s="501">
        <v>55563</v>
      </c>
      <c r="O26" s="626">
        <v>1.2023240213792656</v>
      </c>
      <c r="P26" s="500">
        <v>-9350</v>
      </c>
    </row>
    <row r="27" spans="1:55" ht="15.75" outlineLevel="2" thickBot="1">
      <c r="A27" s="444">
        <v>659</v>
      </c>
      <c r="B27" s="443" t="s">
        <v>314</v>
      </c>
      <c r="C27" s="503">
        <v>21945</v>
      </c>
      <c r="D27" s="504">
        <v>21333</v>
      </c>
      <c r="E27" s="660">
        <v>0.97211209842788793</v>
      </c>
      <c r="F27" s="505">
        <v>1578</v>
      </c>
      <c r="G27" s="660">
        <v>7.1907040328092961E-2</v>
      </c>
      <c r="H27" s="504">
        <v>376</v>
      </c>
      <c r="I27" s="506">
        <v>1.7133743449532925E-2</v>
      </c>
      <c r="J27" s="504">
        <v>101</v>
      </c>
      <c r="K27" s="506">
        <v>4.6024151287309186E-3</v>
      </c>
      <c r="L27" s="504"/>
      <c r="M27" s="504"/>
      <c r="N27" s="501">
        <v>23388</v>
      </c>
      <c r="O27" s="626">
        <v>1.0657552973342448</v>
      </c>
      <c r="P27" s="500">
        <v>-1443</v>
      </c>
    </row>
    <row r="28" spans="1:55" outlineLevel="2">
      <c r="A28" s="444">
        <v>665</v>
      </c>
      <c r="B28" s="443" t="s">
        <v>315</v>
      </c>
      <c r="C28" s="503">
        <v>33667</v>
      </c>
      <c r="D28" s="504">
        <v>30976</v>
      </c>
      <c r="E28" s="660">
        <v>0.92007009831585829</v>
      </c>
      <c r="F28" s="505">
        <v>2124</v>
      </c>
      <c r="G28" s="660">
        <v>6.3088484272432951E-2</v>
      </c>
      <c r="H28" s="504">
        <v>561</v>
      </c>
      <c r="I28" s="506">
        <v>1.6663201354442034E-2</v>
      </c>
      <c r="J28" s="504">
        <v>389</v>
      </c>
      <c r="K28" s="506">
        <v>1.1554341046128257E-2</v>
      </c>
      <c r="L28" s="504"/>
      <c r="M28" s="504"/>
      <c r="N28" s="501">
        <v>34050</v>
      </c>
      <c r="O28" s="626">
        <v>1.0113761249888615</v>
      </c>
      <c r="P28" s="500">
        <v>-383</v>
      </c>
      <c r="R28" s="685" t="s">
        <v>290</v>
      </c>
      <c r="S28" s="686">
        <v>0.84260256172266568</v>
      </c>
      <c r="X28" s="685" t="s">
        <v>290</v>
      </c>
      <c r="Y28" s="686">
        <v>0.92004939648647577</v>
      </c>
      <c r="AD28" s="685" t="s">
        <v>290</v>
      </c>
      <c r="AE28" s="686">
        <v>0.76229786820764334</v>
      </c>
      <c r="AJ28" s="685" t="s">
        <v>290</v>
      </c>
      <c r="AK28" s="686">
        <v>0.83002453714030788</v>
      </c>
      <c r="AP28" s="685" t="s">
        <v>290</v>
      </c>
      <c r="AQ28" s="686">
        <v>0.9414639443961772</v>
      </c>
      <c r="AV28" s="685" t="s">
        <v>290</v>
      </c>
      <c r="AW28" s="686">
        <v>0.92244583128812851</v>
      </c>
      <c r="BB28" s="685" t="s">
        <v>290</v>
      </c>
      <c r="BC28" s="686">
        <v>0.91890382395651038</v>
      </c>
    </row>
    <row r="29" spans="1:55" outlineLevel="2">
      <c r="A29" s="444">
        <v>837</v>
      </c>
      <c r="B29" s="443" t="s">
        <v>316</v>
      </c>
      <c r="C29" s="503">
        <v>136374</v>
      </c>
      <c r="D29" s="504">
        <v>103188</v>
      </c>
      <c r="E29" s="660">
        <v>0.75665449425843634</v>
      </c>
      <c r="F29" s="505">
        <v>39926</v>
      </c>
      <c r="G29" s="660">
        <v>0.29276841626703037</v>
      </c>
      <c r="H29" s="504">
        <v>3166</v>
      </c>
      <c r="I29" s="506">
        <v>2.3215568950093125E-2</v>
      </c>
      <c r="J29" s="504">
        <v>1432</v>
      </c>
      <c r="K29" s="506">
        <v>1.0500535292651093E-2</v>
      </c>
      <c r="L29" s="504"/>
      <c r="M29" s="504"/>
      <c r="N29" s="501">
        <v>147712</v>
      </c>
      <c r="O29" s="626">
        <v>1.083139014768211</v>
      </c>
      <c r="P29" s="500">
        <v>-11338</v>
      </c>
      <c r="R29" s="687" t="s">
        <v>292</v>
      </c>
      <c r="S29" s="688">
        <v>0.13294226842398366</v>
      </c>
      <c r="X29" s="687" t="s">
        <v>292</v>
      </c>
      <c r="Y29" s="695">
        <v>4.9755009361430902E-2</v>
      </c>
      <c r="AD29" s="687" t="s">
        <v>292</v>
      </c>
      <c r="AE29" s="695">
        <v>0.20583693488078472</v>
      </c>
      <c r="AJ29" s="687" t="s">
        <v>292</v>
      </c>
      <c r="AK29" s="695">
        <v>0.15156402820913192</v>
      </c>
      <c r="AP29" s="687" t="s">
        <v>292</v>
      </c>
      <c r="AQ29" s="695">
        <v>4.2282073559223865E-2</v>
      </c>
      <c r="AV29" s="687" t="s">
        <v>292</v>
      </c>
      <c r="AW29" s="695">
        <v>5.8411051118434892E-2</v>
      </c>
      <c r="BB29" s="687" t="s">
        <v>292</v>
      </c>
      <c r="BC29" s="695">
        <v>6.3223740551811444E-2</v>
      </c>
    </row>
    <row r="30" spans="1:55" outlineLevel="2">
      <c r="A30" s="444">
        <v>873</v>
      </c>
      <c r="B30" s="443" t="s">
        <v>317</v>
      </c>
      <c r="C30" s="503">
        <v>9869</v>
      </c>
      <c r="D30" s="504">
        <v>7641</v>
      </c>
      <c r="E30" s="660">
        <v>0.77424257776877092</v>
      </c>
      <c r="F30" s="505">
        <v>209</v>
      </c>
      <c r="G30" s="660">
        <v>2.1177424257776876E-2</v>
      </c>
      <c r="H30" s="504">
        <v>193</v>
      </c>
      <c r="I30" s="506">
        <v>1.9556186037085824E-2</v>
      </c>
      <c r="J30" s="504">
        <v>19</v>
      </c>
      <c r="K30" s="506">
        <v>1.9252203870706252E-3</v>
      </c>
      <c r="L30" s="504"/>
      <c r="M30" s="504"/>
      <c r="N30" s="501">
        <v>8062</v>
      </c>
      <c r="O30" s="626">
        <v>0.81690140845070425</v>
      </c>
      <c r="P30" s="500">
        <v>1807</v>
      </c>
      <c r="Q30" s="207"/>
      <c r="R30" s="687" t="s">
        <v>294</v>
      </c>
      <c r="S30" s="688">
        <v>1.5478002598849081E-2</v>
      </c>
      <c r="X30" s="687" t="s">
        <v>294</v>
      </c>
      <c r="Y30" s="688">
        <v>1.37035414093933E-2</v>
      </c>
      <c r="AD30" s="687" t="s">
        <v>294</v>
      </c>
      <c r="AE30" s="688">
        <v>1.8161511193123876E-2</v>
      </c>
      <c r="AJ30" s="687" t="s">
        <v>294</v>
      </c>
      <c r="AK30" s="688">
        <v>1.245731738705194E-2</v>
      </c>
      <c r="AP30" s="687" t="s">
        <v>294</v>
      </c>
      <c r="AQ30" s="688">
        <v>1.328554879814654E-2</v>
      </c>
      <c r="AV30" s="687" t="s">
        <v>294</v>
      </c>
      <c r="AW30" s="688">
        <v>1.5076081621204685E-2</v>
      </c>
      <c r="BB30" s="687" t="s">
        <v>294</v>
      </c>
      <c r="BC30" s="688">
        <v>1.6085191942510332E-2</v>
      </c>
    </row>
    <row r="31" spans="1:55" ht="13.5" outlineLevel="2" thickBot="1">
      <c r="A31" s="445"/>
      <c r="B31" s="445" t="s">
        <v>318</v>
      </c>
      <c r="C31" s="435">
        <v>211845</v>
      </c>
      <c r="D31" s="435">
        <v>142003</v>
      </c>
      <c r="E31" s="692">
        <v>0.67031556090537892</v>
      </c>
      <c r="F31" s="435">
        <v>39448</v>
      </c>
      <c r="G31" s="692">
        <v>0.18621161698411576</v>
      </c>
      <c r="H31" s="435">
        <v>3219</v>
      </c>
      <c r="I31" s="692">
        <v>1.5195071868583163E-2</v>
      </c>
      <c r="J31" s="435">
        <v>1124</v>
      </c>
      <c r="K31" s="692">
        <v>5.3057660081663478E-3</v>
      </c>
      <c r="L31" s="435"/>
      <c r="M31" s="435"/>
      <c r="N31" s="435">
        <v>185794</v>
      </c>
      <c r="O31" s="455">
        <v>87.702801576624424</v>
      </c>
      <c r="P31" s="436">
        <v>26051</v>
      </c>
      <c r="R31" s="690" t="s">
        <v>296</v>
      </c>
      <c r="S31" s="689">
        <v>8.9771672545015772E-3</v>
      </c>
      <c r="X31" s="690" t="s">
        <v>296</v>
      </c>
      <c r="Y31" s="689">
        <v>1.6492052742700075E-2</v>
      </c>
      <c r="AD31" s="690" t="s">
        <v>296</v>
      </c>
      <c r="AE31" s="689">
        <v>1.3703685718448017E-2</v>
      </c>
      <c r="AJ31" s="690" t="s">
        <v>296</v>
      </c>
      <c r="AK31" s="689">
        <v>5.954117263508296E-3</v>
      </c>
      <c r="AP31" s="690" t="s">
        <v>296</v>
      </c>
      <c r="AQ31" s="689">
        <v>2.9684332464523602E-3</v>
      </c>
      <c r="AV31" s="690" t="s">
        <v>296</v>
      </c>
      <c r="AW31" s="689">
        <v>4.0670359722319617E-3</v>
      </c>
      <c r="BB31" s="690" t="s">
        <v>296</v>
      </c>
      <c r="BC31" s="689">
        <v>1.7872435491678147E-3</v>
      </c>
    </row>
    <row r="32" spans="1:55" outlineLevel="2">
      <c r="A32" s="444">
        <v>31</v>
      </c>
      <c r="B32" s="443" t="s">
        <v>319</v>
      </c>
      <c r="C32" s="503">
        <v>28357</v>
      </c>
      <c r="D32" s="504">
        <v>17924</v>
      </c>
      <c r="E32" s="660">
        <v>0.63208378883520822</v>
      </c>
      <c r="F32" s="505">
        <v>3555</v>
      </c>
      <c r="G32" s="660">
        <v>0.12536587086081039</v>
      </c>
      <c r="H32" s="504">
        <v>448</v>
      </c>
      <c r="I32" s="506">
        <v>1.5798568254751913E-2</v>
      </c>
      <c r="J32" s="504">
        <v>105</v>
      </c>
      <c r="K32" s="506">
        <v>3.7027894347074798E-3</v>
      </c>
      <c r="L32" s="504"/>
      <c r="M32" s="504"/>
      <c r="N32" s="501">
        <v>22032</v>
      </c>
      <c r="O32" s="626">
        <v>0.776951017385478</v>
      </c>
      <c r="P32" s="500">
        <v>6325</v>
      </c>
    </row>
    <row r="33" spans="1:85" outlineLevel="2">
      <c r="A33" s="444">
        <v>40</v>
      </c>
      <c r="B33" s="443" t="s">
        <v>320</v>
      </c>
      <c r="C33" s="503">
        <v>20011</v>
      </c>
      <c r="D33" s="504">
        <v>15203</v>
      </c>
      <c r="E33" s="660">
        <v>0.75973214731897454</v>
      </c>
      <c r="F33" s="505">
        <v>1438</v>
      </c>
      <c r="G33" s="660">
        <v>7.1860476737794207E-2</v>
      </c>
      <c r="H33" s="504">
        <v>270</v>
      </c>
      <c r="I33" s="506">
        <v>1.3492579081505172E-2</v>
      </c>
      <c r="J33" s="504">
        <v>62</v>
      </c>
      <c r="K33" s="506">
        <v>3.0982959372345209E-3</v>
      </c>
      <c r="L33" s="504"/>
      <c r="M33" s="504"/>
      <c r="N33" s="501">
        <v>16973</v>
      </c>
      <c r="O33" s="626">
        <v>0.8481834990755085</v>
      </c>
      <c r="P33" s="500">
        <v>3038</v>
      </c>
    </row>
    <row r="34" spans="1:85" outlineLevel="2">
      <c r="A34" s="444">
        <v>190</v>
      </c>
      <c r="B34" s="443" t="s">
        <v>321</v>
      </c>
      <c r="C34" s="503">
        <v>10406</v>
      </c>
      <c r="D34" s="504">
        <v>6756</v>
      </c>
      <c r="E34" s="660">
        <v>0.64924082260234484</v>
      </c>
      <c r="F34" s="505">
        <v>3157</v>
      </c>
      <c r="G34" s="660">
        <v>0.30338266384778012</v>
      </c>
      <c r="H34" s="504">
        <v>221</v>
      </c>
      <c r="I34" s="506">
        <v>2.1237747453392273E-2</v>
      </c>
      <c r="J34" s="504">
        <v>171</v>
      </c>
      <c r="K34" s="506">
        <v>1.6432827215068231E-2</v>
      </c>
      <c r="L34" s="504"/>
      <c r="M34" s="504"/>
      <c r="N34" s="501">
        <v>10305</v>
      </c>
      <c r="O34" s="626">
        <v>0.99029406111858542</v>
      </c>
      <c r="P34" s="500">
        <v>101</v>
      </c>
    </row>
    <row r="35" spans="1:85" outlineLevel="2">
      <c r="A35" s="444">
        <v>604</v>
      </c>
      <c r="B35" s="443" t="s">
        <v>322</v>
      </c>
      <c r="C35" s="503">
        <v>31036</v>
      </c>
      <c r="D35" s="504">
        <v>22640</v>
      </c>
      <c r="E35" s="660">
        <v>0.72947544786699314</v>
      </c>
      <c r="F35" s="505">
        <v>5608</v>
      </c>
      <c r="G35" s="660">
        <v>0.18069338832323753</v>
      </c>
      <c r="H35" s="504">
        <v>419</v>
      </c>
      <c r="I35" s="506">
        <v>1.3500451089057869E-2</v>
      </c>
      <c r="J35" s="504">
        <v>86</v>
      </c>
      <c r="K35" s="506">
        <v>2.7709756411908753E-3</v>
      </c>
      <c r="L35" s="504"/>
      <c r="M35" s="504"/>
      <c r="N35" s="501">
        <v>28753</v>
      </c>
      <c r="O35" s="626">
        <v>0.92644026292047943</v>
      </c>
      <c r="P35" s="500">
        <v>2283</v>
      </c>
      <c r="Q35" s="207"/>
    </row>
    <row r="36" spans="1:85" outlineLevel="2">
      <c r="A36" s="444">
        <v>670</v>
      </c>
      <c r="B36" s="443" t="s">
        <v>323</v>
      </c>
      <c r="C36" s="503">
        <v>22618</v>
      </c>
      <c r="D36" s="504">
        <v>14109</v>
      </c>
      <c r="E36" s="660">
        <v>0.62379520735697236</v>
      </c>
      <c r="F36" s="505">
        <v>3276</v>
      </c>
      <c r="G36" s="660">
        <v>0.14484039260765763</v>
      </c>
      <c r="H36" s="504">
        <v>408</v>
      </c>
      <c r="I36" s="506">
        <v>1.8038730214873108E-2</v>
      </c>
      <c r="J36" s="504">
        <v>238</v>
      </c>
      <c r="K36" s="506">
        <v>1.0522592625342648E-2</v>
      </c>
      <c r="L36" s="504"/>
      <c r="M36" s="504"/>
      <c r="N36" s="501">
        <v>18031</v>
      </c>
      <c r="O36" s="626">
        <v>0.79719692280484566</v>
      </c>
      <c r="P36" s="500">
        <v>4587</v>
      </c>
    </row>
    <row r="37" spans="1:85" outlineLevel="2">
      <c r="A37" s="444">
        <v>690</v>
      </c>
      <c r="B37" s="443" t="s">
        <v>324</v>
      </c>
      <c r="C37" s="503">
        <v>12907</v>
      </c>
      <c r="D37" s="504">
        <v>6286</v>
      </c>
      <c r="E37" s="660">
        <v>0.48702254590532268</v>
      </c>
      <c r="F37" s="505">
        <v>1446</v>
      </c>
      <c r="G37" s="660">
        <v>0.11203223057255753</v>
      </c>
      <c r="H37" s="504">
        <v>188</v>
      </c>
      <c r="I37" s="506">
        <v>1.4565739521190052E-2</v>
      </c>
      <c r="J37" s="504">
        <v>73</v>
      </c>
      <c r="K37" s="506">
        <v>5.6558456651429456E-3</v>
      </c>
      <c r="L37" s="504"/>
      <c r="M37" s="504"/>
      <c r="N37" s="501">
        <v>7993</v>
      </c>
      <c r="O37" s="626">
        <v>0.61927636166421318</v>
      </c>
      <c r="P37" s="500">
        <v>4914</v>
      </c>
    </row>
    <row r="38" spans="1:85" outlineLevel="2">
      <c r="A38" s="444">
        <v>736</v>
      </c>
      <c r="B38" s="443" t="s">
        <v>325</v>
      </c>
      <c r="C38" s="503">
        <v>41241</v>
      </c>
      <c r="D38" s="504">
        <v>26714</v>
      </c>
      <c r="E38" s="660">
        <v>0.64775344923740941</v>
      </c>
      <c r="F38" s="505">
        <v>14234</v>
      </c>
      <c r="G38" s="660">
        <v>0.34514197036929267</v>
      </c>
      <c r="H38" s="504">
        <v>506</v>
      </c>
      <c r="I38" s="506">
        <v>1.2269343614364346E-2</v>
      </c>
      <c r="J38" s="504">
        <v>118</v>
      </c>
      <c r="K38" s="506">
        <v>2.8612303290414878E-3</v>
      </c>
      <c r="L38" s="504"/>
      <c r="M38" s="504"/>
      <c r="N38" s="501">
        <v>41572</v>
      </c>
      <c r="O38" s="626">
        <v>1.0080259935501079</v>
      </c>
      <c r="P38" s="500">
        <v>-331</v>
      </c>
    </row>
    <row r="39" spans="1:85" outlineLevel="2">
      <c r="A39" s="444">
        <v>858</v>
      </c>
      <c r="B39" s="443" t="s">
        <v>326</v>
      </c>
      <c r="C39" s="503">
        <v>12608</v>
      </c>
      <c r="D39" s="504">
        <v>11353</v>
      </c>
      <c r="E39" s="660">
        <v>0.90046002538071068</v>
      </c>
      <c r="F39" s="505">
        <v>2466</v>
      </c>
      <c r="G39" s="660">
        <v>0.19559010152284265</v>
      </c>
      <c r="H39" s="504">
        <v>218</v>
      </c>
      <c r="I39" s="506">
        <v>1.7290609137055837E-2</v>
      </c>
      <c r="J39" s="504">
        <v>97</v>
      </c>
      <c r="K39" s="506">
        <v>7.6935279187817255E-3</v>
      </c>
      <c r="L39" s="504"/>
      <c r="M39" s="504"/>
      <c r="N39" s="501">
        <v>14134</v>
      </c>
      <c r="O39" s="626">
        <v>1.1210342639593909</v>
      </c>
      <c r="P39" s="500">
        <v>-1526</v>
      </c>
    </row>
    <row r="40" spans="1:85" outlineLevel="1">
      <c r="A40" s="444">
        <v>885</v>
      </c>
      <c r="B40" s="443" t="s">
        <v>327</v>
      </c>
      <c r="C40" s="503">
        <v>8044</v>
      </c>
      <c r="D40" s="504">
        <v>5559</v>
      </c>
      <c r="E40" s="660">
        <v>0.69107409249129781</v>
      </c>
      <c r="F40" s="505">
        <v>973</v>
      </c>
      <c r="G40" s="660">
        <v>0.12095972153157633</v>
      </c>
      <c r="H40" s="504">
        <v>107</v>
      </c>
      <c r="I40" s="506">
        <v>1.3301839880656389E-2</v>
      </c>
      <c r="J40" s="504">
        <v>62</v>
      </c>
      <c r="K40" s="506">
        <v>7.7076081551466936E-3</v>
      </c>
      <c r="L40" s="504"/>
      <c r="M40" s="504"/>
      <c r="N40" s="501">
        <v>6701</v>
      </c>
      <c r="O40" s="626">
        <v>0.83304326205867729</v>
      </c>
      <c r="P40" s="500">
        <v>1343</v>
      </c>
    </row>
    <row r="41" spans="1:85" ht="15.75" outlineLevel="2" thickBot="1">
      <c r="A41" s="444">
        <v>890</v>
      </c>
      <c r="B41" s="443" t="s">
        <v>328</v>
      </c>
      <c r="C41" s="503">
        <v>24617</v>
      </c>
      <c r="D41" s="504">
        <v>15459</v>
      </c>
      <c r="E41" s="660">
        <v>0.62798066376894013</v>
      </c>
      <c r="F41" s="505">
        <v>3295</v>
      </c>
      <c r="G41" s="660">
        <v>0.13385059105496203</v>
      </c>
      <c r="H41" s="504">
        <v>434</v>
      </c>
      <c r="I41" s="506">
        <v>1.7630093025145226E-2</v>
      </c>
      <c r="J41" s="504">
        <v>112</v>
      </c>
      <c r="K41" s="506">
        <v>4.5497014258439293E-3</v>
      </c>
      <c r="L41" s="504"/>
      <c r="M41" s="504"/>
      <c r="N41" s="501">
        <v>19300</v>
      </c>
      <c r="O41" s="626">
        <v>0.78401104927489129</v>
      </c>
      <c r="P41" s="500">
        <v>5317</v>
      </c>
    </row>
    <row r="42" spans="1:85" ht="12.75" outlineLevel="2">
      <c r="A42" s="445"/>
      <c r="B42" s="445" t="s">
        <v>329</v>
      </c>
      <c r="C42" s="435">
        <v>222495</v>
      </c>
      <c r="D42" s="435">
        <v>152049</v>
      </c>
      <c r="E42" s="692">
        <v>0.68338164902582077</v>
      </c>
      <c r="F42" s="435">
        <v>34241</v>
      </c>
      <c r="G42" s="692">
        <v>0.15389559315939685</v>
      </c>
      <c r="H42" s="435">
        <v>4293</v>
      </c>
      <c r="I42" s="692">
        <v>1.9294815613834018E-2</v>
      </c>
      <c r="J42" s="435">
        <v>1520</v>
      </c>
      <c r="K42" s="692">
        <v>6.8316141935773839E-3</v>
      </c>
      <c r="L42" s="435"/>
      <c r="M42" s="435"/>
      <c r="N42" s="435">
        <v>192103</v>
      </c>
      <c r="O42" s="455">
        <v>86.3403671992629</v>
      </c>
      <c r="P42" s="436">
        <v>30392</v>
      </c>
      <c r="R42" s="685" t="s">
        <v>290</v>
      </c>
      <c r="S42" s="686">
        <v>0.65245514170839003</v>
      </c>
      <c r="X42" s="685" t="s">
        <v>290</v>
      </c>
      <c r="Y42" s="686">
        <v>0.4259150682636737</v>
      </c>
      <c r="AD42" s="685" t="s">
        <v>290</v>
      </c>
      <c r="AE42" s="686">
        <v>0.85659054421545822</v>
      </c>
      <c r="AJ42" s="685" t="s">
        <v>290</v>
      </c>
      <c r="AK42" s="686">
        <v>0.51296339164654914</v>
      </c>
      <c r="AP42" s="685" t="s">
        <v>290</v>
      </c>
      <c r="AQ42" s="686">
        <v>0.56018109244823056</v>
      </c>
      <c r="AV42" s="685" t="s">
        <v>290</v>
      </c>
      <c r="AW42" s="686">
        <v>0.9350271528316525</v>
      </c>
      <c r="BB42" s="685" t="s">
        <v>290</v>
      </c>
      <c r="BC42" s="686">
        <v>0.89349436121865011</v>
      </c>
      <c r="BH42" s="685" t="s">
        <v>290</v>
      </c>
      <c r="BI42" s="686">
        <v>0.88720911397872682</v>
      </c>
      <c r="BN42" s="685" t="s">
        <v>290</v>
      </c>
      <c r="BO42" s="686">
        <v>0.91213442791174959</v>
      </c>
      <c r="BT42" s="685" t="s">
        <v>290</v>
      </c>
      <c r="BU42" s="686">
        <v>0.90972099853157118</v>
      </c>
      <c r="BZ42" s="685" t="s">
        <v>290</v>
      </c>
      <c r="CA42" s="686">
        <v>0.69857560658578854</v>
      </c>
      <c r="CF42" s="685" t="s">
        <v>290</v>
      </c>
      <c r="CG42" s="686">
        <v>0.94777970726866778</v>
      </c>
    </row>
    <row r="43" spans="1:85" outlineLevel="2">
      <c r="A43" s="444">
        <v>4</v>
      </c>
      <c r="B43" s="443" t="s">
        <v>330</v>
      </c>
      <c r="C43" s="503">
        <v>2864</v>
      </c>
      <c r="D43" s="504">
        <v>1430</v>
      </c>
      <c r="E43" s="660">
        <v>0.49930167597765363</v>
      </c>
      <c r="F43" s="505">
        <v>305</v>
      </c>
      <c r="G43" s="660">
        <v>0.10649441340782123</v>
      </c>
      <c r="H43" s="504">
        <v>38</v>
      </c>
      <c r="I43" s="506">
        <v>1.3268156424581005E-2</v>
      </c>
      <c r="J43" s="504">
        <v>29</v>
      </c>
      <c r="K43" s="506">
        <v>1.0125698324022346E-2</v>
      </c>
      <c r="L43" s="504"/>
      <c r="M43" s="504"/>
      <c r="N43" s="501">
        <v>1802</v>
      </c>
      <c r="O43" s="626">
        <v>0.62918994413407825</v>
      </c>
      <c r="P43" s="500">
        <v>1062</v>
      </c>
      <c r="R43" s="687" t="s">
        <v>292</v>
      </c>
      <c r="S43" s="688">
        <v>0.31558671040272634</v>
      </c>
      <c r="X43" s="687" t="s">
        <v>292</v>
      </c>
      <c r="Y43" s="688">
        <v>0.53929912954956927</v>
      </c>
      <c r="AD43" s="687" t="s">
        <v>292</v>
      </c>
      <c r="AE43" s="688">
        <v>0.11709970184463156</v>
      </c>
      <c r="AJ43" s="687" t="s">
        <v>292</v>
      </c>
      <c r="AK43" s="688">
        <v>0.42865174112900561</v>
      </c>
      <c r="AP43" s="687" t="s">
        <v>292</v>
      </c>
      <c r="AQ43" s="688">
        <v>0.41229339119719255</v>
      </c>
      <c r="AV43" s="687" t="s">
        <v>292</v>
      </c>
      <c r="AW43" s="688">
        <v>4.5771916214119475E-2</v>
      </c>
      <c r="BB43" s="687" t="s">
        <v>292</v>
      </c>
      <c r="BC43" s="688">
        <v>8.5844133984177742E-2</v>
      </c>
      <c r="BH43" s="687" t="s">
        <v>292</v>
      </c>
      <c r="BI43" s="688">
        <v>9.2039666684664262E-2</v>
      </c>
      <c r="BN43" s="687" t="s">
        <v>292</v>
      </c>
      <c r="BO43" s="688">
        <v>6.7470497691123649E-2</v>
      </c>
      <c r="BT43" s="687" t="s">
        <v>292</v>
      </c>
      <c r="BU43" s="688">
        <v>6.2378854625550657E-2</v>
      </c>
      <c r="BZ43" s="687" t="s">
        <v>292</v>
      </c>
      <c r="CA43" s="688">
        <v>0.27029625216637782</v>
      </c>
      <c r="CF43" s="687" t="s">
        <v>292</v>
      </c>
      <c r="CG43" s="688">
        <v>2.5924088315554452E-2</v>
      </c>
    </row>
    <row r="44" spans="1:85" outlineLevel="2">
      <c r="A44" s="444">
        <v>42</v>
      </c>
      <c r="B44" s="446" t="s">
        <v>331</v>
      </c>
      <c r="C44" s="503">
        <v>28279</v>
      </c>
      <c r="D44" s="504">
        <v>18539</v>
      </c>
      <c r="E44" s="660">
        <v>0.65557480816153324</v>
      </c>
      <c r="F44" s="505">
        <v>8530</v>
      </c>
      <c r="G44" s="660">
        <v>0.30163725732875984</v>
      </c>
      <c r="H44" s="504">
        <v>517</v>
      </c>
      <c r="I44" s="506">
        <v>1.8282117472329291E-2</v>
      </c>
      <c r="J44" s="504">
        <v>216</v>
      </c>
      <c r="K44" s="506">
        <v>7.638176738922876E-3</v>
      </c>
      <c r="L44" s="504"/>
      <c r="M44" s="504"/>
      <c r="N44" s="501">
        <v>27802</v>
      </c>
      <c r="O44" s="626">
        <v>0.98313235970154533</v>
      </c>
      <c r="P44" s="500">
        <v>477</v>
      </c>
      <c r="R44" s="687" t="s">
        <v>294</v>
      </c>
      <c r="S44" s="688">
        <v>1.566382511611665E-2</v>
      </c>
      <c r="X44" s="687" t="s">
        <v>294</v>
      </c>
      <c r="Y44" s="688">
        <v>1.362696270142455E-2</v>
      </c>
      <c r="AD44" s="687" t="s">
        <v>294</v>
      </c>
      <c r="AE44" s="688">
        <v>2.0379410897414893E-2</v>
      </c>
      <c r="AJ44" s="687" t="s">
        <v>294</v>
      </c>
      <c r="AK44" s="688">
        <v>8.7635173120804259E-3</v>
      </c>
      <c r="AP44" s="687" t="s">
        <v>294</v>
      </c>
      <c r="AQ44" s="688">
        <v>1.0648557421843606E-2</v>
      </c>
      <c r="AV44" s="687" t="s">
        <v>294</v>
      </c>
      <c r="AW44" s="688">
        <v>1.5709852598913887E-2</v>
      </c>
      <c r="BB44" s="687" t="s">
        <v>294</v>
      </c>
      <c r="BC44" s="688">
        <v>1.2371654603602088E-2</v>
      </c>
      <c r="BH44" s="687" t="s">
        <v>294</v>
      </c>
      <c r="BI44" s="688">
        <v>1.7205694436945449E-2</v>
      </c>
      <c r="BN44" s="687" t="s">
        <v>294</v>
      </c>
      <c r="BO44" s="688">
        <v>1.6076620489139729E-2</v>
      </c>
      <c r="BT44" s="687" t="s">
        <v>294</v>
      </c>
      <c r="BU44" s="688">
        <v>1.6475770925110132E-2</v>
      </c>
      <c r="BZ44" s="687" t="s">
        <v>294</v>
      </c>
      <c r="CA44" s="688">
        <v>2.1433600519930675E-2</v>
      </c>
      <c r="CF44" s="687" t="s">
        <v>294</v>
      </c>
      <c r="CG44" s="688">
        <v>2.3939469114363683E-2</v>
      </c>
    </row>
    <row r="45" spans="1:85" ht="15.75" outlineLevel="2" thickBot="1">
      <c r="A45" s="444">
        <v>44</v>
      </c>
      <c r="B45" s="443" t="s">
        <v>332</v>
      </c>
      <c r="C45" s="503">
        <v>7508</v>
      </c>
      <c r="D45" s="504">
        <v>5786</v>
      </c>
      <c r="E45" s="660">
        <v>0.77064464571124136</v>
      </c>
      <c r="F45" s="505">
        <v>1226</v>
      </c>
      <c r="G45" s="660">
        <v>0.16329248801278637</v>
      </c>
      <c r="H45" s="504">
        <v>87</v>
      </c>
      <c r="I45" s="506">
        <v>1.1587639850825785E-2</v>
      </c>
      <c r="J45" s="504">
        <v>42</v>
      </c>
      <c r="K45" s="506">
        <v>5.5940330314331382E-3</v>
      </c>
      <c r="L45" s="504"/>
      <c r="M45" s="504"/>
      <c r="N45" s="501">
        <v>7141</v>
      </c>
      <c r="O45" s="626">
        <v>0.95111880660628667</v>
      </c>
      <c r="P45" s="500">
        <v>367</v>
      </c>
      <c r="R45" s="690" t="s">
        <v>296</v>
      </c>
      <c r="S45" s="689">
        <v>1.6294322772767027E-2</v>
      </c>
      <c r="X45" s="690" t="s">
        <v>296</v>
      </c>
      <c r="Y45" s="689">
        <v>2.1158839485332492E-2</v>
      </c>
      <c r="AD45" s="690" t="s">
        <v>296</v>
      </c>
      <c r="AE45" s="689">
        <v>5.9303430424953313E-3</v>
      </c>
      <c r="AJ45" s="690" t="s">
        <v>296</v>
      </c>
      <c r="AK45" s="689">
        <v>4.9621349912364825E-2</v>
      </c>
      <c r="AP45" s="690" t="s">
        <v>296</v>
      </c>
      <c r="AQ45" s="689">
        <v>1.6876958932733263E-2</v>
      </c>
      <c r="AV45" s="690" t="s">
        <v>296</v>
      </c>
      <c r="AW45" s="689">
        <v>3.4910783553141972E-3</v>
      </c>
      <c r="BB45" s="690" t="s">
        <v>296</v>
      </c>
      <c r="BC45" s="689">
        <v>8.2898501935701058E-3</v>
      </c>
      <c r="BH45" s="690" t="s">
        <v>296</v>
      </c>
      <c r="BI45" s="689">
        <v>3.5455248996634453E-3</v>
      </c>
      <c r="BN45" s="690" t="s">
        <v>296</v>
      </c>
      <c r="BO45" s="689">
        <v>4.3184539079870023E-3</v>
      </c>
      <c r="BT45" s="690" t="s">
        <v>296</v>
      </c>
      <c r="BU45" s="689">
        <v>1.1424375917767989E-2</v>
      </c>
      <c r="BZ45" s="690" t="s">
        <v>296</v>
      </c>
      <c r="CA45" s="689">
        <v>9.694540727902946E-3</v>
      </c>
      <c r="CF45" s="690" t="s">
        <v>296</v>
      </c>
      <c r="CG45" s="689">
        <v>2.3567353014140413E-3</v>
      </c>
    </row>
    <row r="46" spans="1:85" outlineLevel="2">
      <c r="A46" s="444">
        <v>59</v>
      </c>
      <c r="B46" s="443" t="s">
        <v>333</v>
      </c>
      <c r="C46" s="503">
        <v>5314</v>
      </c>
      <c r="D46" s="504">
        <v>2605</v>
      </c>
      <c r="E46" s="660">
        <v>0.49021452766277757</v>
      </c>
      <c r="F46" s="505">
        <v>770</v>
      </c>
      <c r="G46" s="660">
        <v>0.14490026345502446</v>
      </c>
      <c r="H46" s="504">
        <v>110</v>
      </c>
      <c r="I46" s="506">
        <v>2.0700037636432068E-2</v>
      </c>
      <c r="J46" s="504">
        <v>25</v>
      </c>
      <c r="K46" s="506">
        <v>4.7045540082800152E-3</v>
      </c>
      <c r="L46" s="504"/>
      <c r="M46" s="504"/>
      <c r="N46" s="501">
        <v>3510</v>
      </c>
      <c r="O46" s="626">
        <v>0.6605193827625141</v>
      </c>
      <c r="P46" s="500">
        <v>1804</v>
      </c>
    </row>
    <row r="47" spans="1:85" outlineLevel="2">
      <c r="A47" s="444">
        <v>113</v>
      </c>
      <c r="B47" s="443" t="s">
        <v>334</v>
      </c>
      <c r="C47" s="503">
        <v>10089</v>
      </c>
      <c r="D47" s="504">
        <v>6319</v>
      </c>
      <c r="E47" s="660">
        <v>0.62632570125879672</v>
      </c>
      <c r="F47" s="505">
        <v>1806</v>
      </c>
      <c r="G47" s="660">
        <v>0.17900683913172763</v>
      </c>
      <c r="H47" s="504">
        <v>118</v>
      </c>
      <c r="I47" s="506">
        <v>1.1695906432748537E-2</v>
      </c>
      <c r="J47" s="504">
        <v>53</v>
      </c>
      <c r="K47" s="506">
        <v>5.2532461096243431E-3</v>
      </c>
      <c r="L47" s="504"/>
      <c r="M47" s="504"/>
      <c r="N47" s="501">
        <v>8296</v>
      </c>
      <c r="O47" s="626">
        <v>0.82228169293289721</v>
      </c>
      <c r="P47" s="500">
        <v>1793</v>
      </c>
    </row>
    <row r="48" spans="1:85" outlineLevel="2">
      <c r="A48" s="444">
        <v>125</v>
      </c>
      <c r="B48" s="443" t="s">
        <v>335</v>
      </c>
      <c r="C48" s="503">
        <v>8940</v>
      </c>
      <c r="D48" s="504">
        <v>6994</v>
      </c>
      <c r="E48" s="660">
        <v>0.78232662192393732</v>
      </c>
      <c r="F48" s="505">
        <v>553</v>
      </c>
      <c r="G48" s="660">
        <v>6.1856823266219239E-2</v>
      </c>
      <c r="H48" s="504">
        <v>146</v>
      </c>
      <c r="I48" s="506">
        <v>1.6331096196868008E-2</v>
      </c>
      <c r="J48" s="504">
        <v>37</v>
      </c>
      <c r="K48" s="506">
        <v>4.1387024608501117E-3</v>
      </c>
      <c r="L48" s="504"/>
      <c r="M48" s="504"/>
      <c r="N48" s="501">
        <v>7730</v>
      </c>
      <c r="O48" s="626">
        <v>0.86465324384787468</v>
      </c>
      <c r="P48" s="500">
        <v>1210</v>
      </c>
    </row>
    <row r="49" spans="1:79" outlineLevel="2">
      <c r="A49" s="444">
        <v>138</v>
      </c>
      <c r="B49" s="443" t="s">
        <v>336</v>
      </c>
      <c r="C49" s="503">
        <v>16287</v>
      </c>
      <c r="D49" s="504">
        <v>11294</v>
      </c>
      <c r="E49" s="660">
        <v>0.69343648308466876</v>
      </c>
      <c r="F49" s="505">
        <v>2480</v>
      </c>
      <c r="G49" s="660">
        <v>0.15226868054276416</v>
      </c>
      <c r="H49" s="504">
        <v>321</v>
      </c>
      <c r="I49" s="506">
        <v>1.9708970344446491E-2</v>
      </c>
      <c r="J49" s="504">
        <v>114</v>
      </c>
      <c r="K49" s="506">
        <v>6.9994474120464176E-3</v>
      </c>
      <c r="L49" s="504"/>
      <c r="M49" s="504"/>
      <c r="N49" s="501">
        <v>14209</v>
      </c>
      <c r="O49" s="626">
        <v>0.87241358138392588</v>
      </c>
      <c r="P49" s="500">
        <v>2078</v>
      </c>
    </row>
    <row r="50" spans="1:79" outlineLevel="2">
      <c r="A50" s="444">
        <v>234</v>
      </c>
      <c r="B50" s="443" t="s">
        <v>337</v>
      </c>
      <c r="C50" s="503">
        <v>24621</v>
      </c>
      <c r="D50" s="504">
        <v>21184</v>
      </c>
      <c r="E50" s="660">
        <v>0.86040372040128343</v>
      </c>
      <c r="F50" s="505">
        <v>2506</v>
      </c>
      <c r="G50" s="660">
        <v>0.10178303074611104</v>
      </c>
      <c r="H50" s="504">
        <v>402</v>
      </c>
      <c r="I50" s="506">
        <v>1.6327525283294748E-2</v>
      </c>
      <c r="J50" s="504">
        <v>126</v>
      </c>
      <c r="K50" s="506">
        <v>5.1175825514804436E-3</v>
      </c>
      <c r="L50" s="504"/>
      <c r="M50" s="504"/>
      <c r="N50" s="501">
        <v>24218</v>
      </c>
      <c r="O50" s="626">
        <v>0.98363185898216965</v>
      </c>
      <c r="P50" s="500">
        <v>403</v>
      </c>
    </row>
    <row r="51" spans="1:79" outlineLevel="2">
      <c r="A51" s="444">
        <v>240</v>
      </c>
      <c r="B51" s="443" t="s">
        <v>338</v>
      </c>
      <c r="C51" s="503">
        <v>12708</v>
      </c>
      <c r="D51" s="504">
        <v>6681</v>
      </c>
      <c r="E51" s="660">
        <v>0.52573182247403205</v>
      </c>
      <c r="F51" s="505">
        <v>1666</v>
      </c>
      <c r="G51" s="660">
        <v>0.13109852061693422</v>
      </c>
      <c r="H51" s="504">
        <v>246</v>
      </c>
      <c r="I51" s="506">
        <v>1.9357884796978281E-2</v>
      </c>
      <c r="J51" s="504">
        <v>92</v>
      </c>
      <c r="K51" s="506">
        <v>7.239534151715455E-3</v>
      </c>
      <c r="L51" s="504"/>
      <c r="M51" s="504"/>
      <c r="N51" s="501">
        <v>8685</v>
      </c>
      <c r="O51" s="626">
        <v>0.68342776203966005</v>
      </c>
      <c r="P51" s="500">
        <v>4023</v>
      </c>
    </row>
    <row r="52" spans="1:79" outlineLevel="2">
      <c r="A52" s="444">
        <v>284</v>
      </c>
      <c r="B52" s="443" t="s">
        <v>339</v>
      </c>
      <c r="C52" s="503">
        <v>21679</v>
      </c>
      <c r="D52" s="504">
        <v>18711</v>
      </c>
      <c r="E52" s="660">
        <v>0.86309331611236684</v>
      </c>
      <c r="F52" s="505">
        <v>2688</v>
      </c>
      <c r="G52" s="660">
        <v>0.12399095899257345</v>
      </c>
      <c r="H52" s="504">
        <v>632</v>
      </c>
      <c r="I52" s="506">
        <v>2.9152636191706261E-2</v>
      </c>
      <c r="J52" s="504">
        <v>140</v>
      </c>
      <c r="K52" s="506">
        <v>6.4578624475298673E-3</v>
      </c>
      <c r="L52" s="504"/>
      <c r="M52" s="504"/>
      <c r="N52" s="501">
        <v>22171</v>
      </c>
      <c r="O52" s="626">
        <v>1.0226947737441765</v>
      </c>
      <c r="P52" s="500">
        <v>-492</v>
      </c>
    </row>
    <row r="53" spans="1:79" outlineLevel="2">
      <c r="A53" s="444">
        <v>306</v>
      </c>
      <c r="B53" s="443" t="s">
        <v>340</v>
      </c>
      <c r="C53" s="503">
        <v>6022</v>
      </c>
      <c r="D53" s="504">
        <v>3951</v>
      </c>
      <c r="E53" s="660">
        <v>0.6560943208236466</v>
      </c>
      <c r="F53" s="505">
        <v>1010</v>
      </c>
      <c r="G53" s="660">
        <v>0.167718365991365</v>
      </c>
      <c r="H53" s="504">
        <v>97</v>
      </c>
      <c r="I53" s="506">
        <v>1.6107605446695449E-2</v>
      </c>
      <c r="J53" s="504">
        <v>30</v>
      </c>
      <c r="K53" s="506">
        <v>4.9817336433078709E-3</v>
      </c>
      <c r="L53" s="504"/>
      <c r="M53" s="504"/>
      <c r="N53" s="501">
        <v>5088</v>
      </c>
      <c r="O53" s="626">
        <v>0.84490202590501495</v>
      </c>
      <c r="P53" s="500">
        <v>934</v>
      </c>
    </row>
    <row r="54" spans="1:79" outlineLevel="2">
      <c r="A54" s="444">
        <v>347</v>
      </c>
      <c r="B54" s="443" t="s">
        <v>341</v>
      </c>
      <c r="C54" s="503">
        <v>5650</v>
      </c>
      <c r="D54" s="504">
        <v>3221</v>
      </c>
      <c r="E54" s="660">
        <v>0.57008849557522123</v>
      </c>
      <c r="F54" s="505">
        <v>713</v>
      </c>
      <c r="G54" s="660">
        <v>0.12619469026548671</v>
      </c>
      <c r="H54" s="504">
        <v>98</v>
      </c>
      <c r="I54" s="506">
        <v>1.7345132743362832E-2</v>
      </c>
      <c r="J54" s="504">
        <v>38</v>
      </c>
      <c r="K54" s="506">
        <v>6.725663716814159E-3</v>
      </c>
      <c r="L54" s="504"/>
      <c r="M54" s="504"/>
      <c r="N54" s="501">
        <v>4070</v>
      </c>
      <c r="O54" s="626">
        <v>0.72035398230088499</v>
      </c>
      <c r="P54" s="500">
        <v>1580</v>
      </c>
    </row>
    <row r="55" spans="1:79" outlineLevel="2">
      <c r="A55" s="444">
        <v>411</v>
      </c>
      <c r="B55" s="443" t="s">
        <v>342</v>
      </c>
      <c r="C55" s="503">
        <v>10567</v>
      </c>
      <c r="D55" s="504">
        <v>7465</v>
      </c>
      <c r="E55" s="660">
        <v>0.70644459165326012</v>
      </c>
      <c r="F55" s="505">
        <v>1042</v>
      </c>
      <c r="G55" s="660">
        <v>9.8608876691587022E-2</v>
      </c>
      <c r="H55" s="504">
        <v>203</v>
      </c>
      <c r="I55" s="506">
        <v>1.9210750449512634E-2</v>
      </c>
      <c r="J55" s="504">
        <v>80</v>
      </c>
      <c r="K55" s="506">
        <v>7.5707390934039937E-3</v>
      </c>
      <c r="L55" s="504"/>
      <c r="M55" s="504"/>
      <c r="N55" s="501">
        <v>8790</v>
      </c>
      <c r="O55" s="626">
        <v>0.83183495788776385</v>
      </c>
      <c r="P55" s="500">
        <v>1777</v>
      </c>
    </row>
    <row r="56" spans="1:79" outlineLevel="2">
      <c r="A56" s="444">
        <v>501</v>
      </c>
      <c r="B56" s="443" t="s">
        <v>343</v>
      </c>
      <c r="C56" s="503">
        <v>3325</v>
      </c>
      <c r="D56" s="504">
        <v>1846</v>
      </c>
      <c r="E56" s="660">
        <v>0.55518796992481201</v>
      </c>
      <c r="F56" s="505">
        <v>268</v>
      </c>
      <c r="G56" s="660">
        <v>8.0601503759398493E-2</v>
      </c>
      <c r="H56" s="504">
        <v>51</v>
      </c>
      <c r="I56" s="506">
        <v>1.5338345864661655E-2</v>
      </c>
      <c r="J56" s="504">
        <v>12</v>
      </c>
      <c r="K56" s="506">
        <v>3.6090225563909775E-3</v>
      </c>
      <c r="L56" s="504"/>
      <c r="M56" s="504"/>
      <c r="N56" s="501">
        <v>2177</v>
      </c>
      <c r="O56" s="626">
        <v>0.65473684210526317</v>
      </c>
      <c r="P56" s="500">
        <v>1148</v>
      </c>
    </row>
    <row r="57" spans="1:79" outlineLevel="2">
      <c r="A57" s="444">
        <v>543</v>
      </c>
      <c r="B57" s="443" t="s">
        <v>344</v>
      </c>
      <c r="C57" s="503">
        <v>8677</v>
      </c>
      <c r="D57" s="504">
        <v>6692</v>
      </c>
      <c r="E57" s="660">
        <v>0.77123429756828399</v>
      </c>
      <c r="F57" s="505">
        <v>494</v>
      </c>
      <c r="G57" s="660">
        <v>5.6932119396104645E-2</v>
      </c>
      <c r="H57" s="504">
        <v>188</v>
      </c>
      <c r="I57" s="506">
        <v>2.1666474587991241E-2</v>
      </c>
      <c r="J57" s="504">
        <v>38</v>
      </c>
      <c r="K57" s="506">
        <v>4.3793937997003577E-3</v>
      </c>
      <c r="L57" s="504"/>
      <c r="M57" s="504"/>
      <c r="N57" s="501">
        <v>7412</v>
      </c>
      <c r="O57" s="626">
        <v>0.85421228535208016</v>
      </c>
      <c r="P57" s="500">
        <v>1265</v>
      </c>
    </row>
    <row r="58" spans="1:79" outlineLevel="2">
      <c r="A58" s="444">
        <v>628</v>
      </c>
      <c r="B58" s="443" t="s">
        <v>345</v>
      </c>
      <c r="C58" s="503">
        <v>9717</v>
      </c>
      <c r="D58" s="504">
        <v>7303</v>
      </c>
      <c r="E58" s="660">
        <v>0.75156941442832148</v>
      </c>
      <c r="F58" s="505">
        <v>501</v>
      </c>
      <c r="G58" s="660">
        <v>5.1559123186168572E-2</v>
      </c>
      <c r="H58" s="504">
        <v>219</v>
      </c>
      <c r="I58" s="506">
        <v>2.253782031491201E-2</v>
      </c>
      <c r="J58" s="504">
        <v>51</v>
      </c>
      <c r="K58" s="506">
        <v>5.248533497993208E-3</v>
      </c>
      <c r="L58" s="504"/>
      <c r="M58" s="504"/>
      <c r="N58" s="501">
        <v>8074</v>
      </c>
      <c r="O58" s="626">
        <v>0.83091489142739527</v>
      </c>
      <c r="P58" s="500">
        <v>1643</v>
      </c>
    </row>
    <row r="59" spans="1:79" outlineLevel="2">
      <c r="A59" s="444">
        <v>656</v>
      </c>
      <c r="B59" s="444" t="s">
        <v>346</v>
      </c>
      <c r="C59" s="503">
        <v>16778</v>
      </c>
      <c r="D59" s="504">
        <v>7873</v>
      </c>
      <c r="E59" s="660">
        <v>0.4692454404577423</v>
      </c>
      <c r="F59" s="505">
        <v>4370</v>
      </c>
      <c r="G59" s="660">
        <v>0.26046012635594229</v>
      </c>
      <c r="H59" s="504">
        <v>251</v>
      </c>
      <c r="I59" s="506">
        <v>1.4960066754082728E-2</v>
      </c>
      <c r="J59" s="504">
        <v>249</v>
      </c>
      <c r="K59" s="506">
        <v>1.4840863034926689E-2</v>
      </c>
      <c r="L59" s="504"/>
      <c r="M59" s="504"/>
      <c r="N59" s="501">
        <v>12743</v>
      </c>
      <c r="O59" s="626">
        <v>0.75950649660269398</v>
      </c>
      <c r="P59" s="500">
        <v>4035</v>
      </c>
    </row>
    <row r="60" spans="1:79" ht="15.75" outlineLevel="1" thickBot="1">
      <c r="A60" s="444">
        <v>761</v>
      </c>
      <c r="B60" s="443" t="s">
        <v>347</v>
      </c>
      <c r="C60" s="503">
        <v>16245</v>
      </c>
      <c r="D60" s="504">
        <v>8757</v>
      </c>
      <c r="E60" s="660">
        <v>0.53905817174515236</v>
      </c>
      <c r="F60" s="505">
        <v>2645</v>
      </c>
      <c r="G60" s="660">
        <v>0.16281932902431517</v>
      </c>
      <c r="H60" s="504">
        <v>459</v>
      </c>
      <c r="I60" s="506">
        <v>2.8254847645429362E-2</v>
      </c>
      <c r="J60" s="504">
        <v>100</v>
      </c>
      <c r="K60" s="506">
        <v>6.1557402277623886E-3</v>
      </c>
      <c r="L60" s="504"/>
      <c r="M60" s="504"/>
      <c r="N60" s="501">
        <v>11961</v>
      </c>
      <c r="O60" s="626">
        <v>0.73628808864265927</v>
      </c>
      <c r="P60" s="500">
        <v>4284</v>
      </c>
    </row>
    <row r="61" spans="1:79" outlineLevel="2">
      <c r="A61" s="444">
        <v>842</v>
      </c>
      <c r="B61" s="443" t="s">
        <v>348</v>
      </c>
      <c r="C61" s="503">
        <v>7225</v>
      </c>
      <c r="D61" s="504">
        <v>5398</v>
      </c>
      <c r="E61" s="660">
        <v>0.74712802768166087</v>
      </c>
      <c r="F61" s="505">
        <v>668</v>
      </c>
      <c r="G61" s="660">
        <v>9.2456747404844289E-2</v>
      </c>
      <c r="H61" s="504">
        <v>110</v>
      </c>
      <c r="I61" s="506">
        <v>1.5224913494809689E-2</v>
      </c>
      <c r="J61" s="504">
        <v>48</v>
      </c>
      <c r="K61" s="506">
        <v>6.6435986159169551E-3</v>
      </c>
      <c r="L61" s="504"/>
      <c r="M61" s="504"/>
      <c r="N61" s="501">
        <v>6224</v>
      </c>
      <c r="O61" s="626">
        <v>0.8614532871972318</v>
      </c>
      <c r="P61" s="500">
        <v>1001</v>
      </c>
      <c r="R61" s="685" t="s">
        <v>290</v>
      </c>
      <c r="S61" s="686">
        <v>0.76430347589265535</v>
      </c>
      <c r="X61" s="685" t="s">
        <v>290</v>
      </c>
      <c r="Y61" s="686">
        <v>0.81354393609295572</v>
      </c>
      <c r="AD61" s="685" t="s">
        <v>290</v>
      </c>
      <c r="AE61" s="686">
        <v>0.89571672656572199</v>
      </c>
      <c r="AJ61" s="685" t="s">
        <v>290</v>
      </c>
      <c r="AK61" s="686">
        <v>0.65560407569141188</v>
      </c>
      <c r="AP61" s="685" t="s">
        <v>290</v>
      </c>
      <c r="AQ61" s="686">
        <v>0.78739609779849062</v>
      </c>
      <c r="AV61" s="685" t="s">
        <v>290</v>
      </c>
      <c r="AW61" s="686">
        <v>0.78248571903943209</v>
      </c>
      <c r="BB61" s="685" t="s">
        <v>290</v>
      </c>
      <c r="BC61" s="686">
        <v>0.78643813336669588</v>
      </c>
      <c r="BH61" s="685" t="s">
        <v>290</v>
      </c>
      <c r="BI61" s="686">
        <v>0.64259597806215718</v>
      </c>
      <c r="BN61" s="685" t="s">
        <v>290</v>
      </c>
      <c r="BO61" s="686">
        <v>0.80324041318805717</v>
      </c>
      <c r="BT61" s="685" t="s">
        <v>290</v>
      </c>
      <c r="BU61" s="686">
        <v>0.82957767497388446</v>
      </c>
      <c r="BZ61" s="685" t="s">
        <v>290</v>
      </c>
      <c r="CA61" s="686">
        <v>0.80098445595854917</v>
      </c>
    </row>
    <row r="62" spans="1:79" ht="12.75" outlineLevel="2">
      <c r="A62" s="445"/>
      <c r="B62" s="445" t="s">
        <v>349</v>
      </c>
      <c r="C62" s="435">
        <v>260186</v>
      </c>
      <c r="D62" s="435">
        <v>141931</v>
      </c>
      <c r="E62" s="692">
        <v>0.54549822050379349</v>
      </c>
      <c r="F62" s="435">
        <v>84167</v>
      </c>
      <c r="G62" s="692">
        <v>0.32348781256485742</v>
      </c>
      <c r="H62" s="435">
        <v>4270</v>
      </c>
      <c r="I62" s="692">
        <v>1.6411336505423042E-2</v>
      </c>
      <c r="J62" s="435">
        <v>1791</v>
      </c>
      <c r="K62" s="692">
        <v>6.8835371618765039E-3</v>
      </c>
      <c r="L62" s="435"/>
      <c r="M62" s="435"/>
      <c r="N62" s="435">
        <v>232159</v>
      </c>
      <c r="O62" s="455">
        <v>89.228090673595048</v>
      </c>
      <c r="P62" s="436">
        <v>28027</v>
      </c>
      <c r="R62" s="687" t="s">
        <v>292</v>
      </c>
      <c r="S62" s="688">
        <v>0.21232117291193472</v>
      </c>
      <c r="X62" s="687" t="s">
        <v>292</v>
      </c>
      <c r="Y62" s="688">
        <v>0.16135620915032681</v>
      </c>
      <c r="AD62" s="687" t="s">
        <v>292</v>
      </c>
      <c r="AE62" s="688">
        <v>8.472279502739645E-2</v>
      </c>
      <c r="AJ62" s="687" t="s">
        <v>292</v>
      </c>
      <c r="AK62" s="688">
        <v>0.30635613779718585</v>
      </c>
      <c r="AP62" s="687" t="s">
        <v>292</v>
      </c>
      <c r="AQ62" s="688">
        <v>0.19504051751121623</v>
      </c>
      <c r="AV62" s="687" t="s">
        <v>292</v>
      </c>
      <c r="AW62" s="688">
        <v>0.18168709444844988</v>
      </c>
      <c r="BB62" s="687" t="s">
        <v>292</v>
      </c>
      <c r="BC62" s="688">
        <v>0.18090829475791317</v>
      </c>
      <c r="BH62" s="687" t="s">
        <v>292</v>
      </c>
      <c r="BI62" s="688">
        <v>0.34239391898393151</v>
      </c>
      <c r="BN62" s="687" t="s">
        <v>292</v>
      </c>
      <c r="BO62" s="688">
        <v>0.17447290222159331</v>
      </c>
      <c r="BT62" s="687" t="s">
        <v>292</v>
      </c>
      <c r="BU62" s="688">
        <v>0.14520220862557828</v>
      </c>
      <c r="BZ62" s="687" t="s">
        <v>292</v>
      </c>
      <c r="CA62" s="688">
        <v>0.17072538860103628</v>
      </c>
    </row>
    <row r="63" spans="1:79" outlineLevel="2">
      <c r="A63" s="444">
        <v>38</v>
      </c>
      <c r="B63" s="443" t="s">
        <v>350</v>
      </c>
      <c r="C63" s="503">
        <v>12081</v>
      </c>
      <c r="D63" s="504">
        <v>8591</v>
      </c>
      <c r="E63" s="660">
        <v>0.7111166294180945</v>
      </c>
      <c r="F63" s="505">
        <v>1039</v>
      </c>
      <c r="G63" s="660">
        <v>8.6002814336561539E-2</v>
      </c>
      <c r="H63" s="504">
        <v>146</v>
      </c>
      <c r="I63" s="506">
        <v>1.2085092293684298E-2</v>
      </c>
      <c r="J63" s="504">
        <v>38</v>
      </c>
      <c r="K63" s="506">
        <v>3.1454349805479678E-3</v>
      </c>
      <c r="L63" s="504"/>
      <c r="M63" s="504"/>
      <c r="N63" s="501">
        <v>9814</v>
      </c>
      <c r="O63" s="626">
        <v>0.81234997102888828</v>
      </c>
      <c r="P63" s="500">
        <v>2267</v>
      </c>
      <c r="R63" s="687" t="s">
        <v>294</v>
      </c>
      <c r="S63" s="688">
        <v>1.7325640225195647E-2</v>
      </c>
      <c r="X63" s="687" t="s">
        <v>294</v>
      </c>
      <c r="Y63" s="688">
        <v>2.0334059549745823E-2</v>
      </c>
      <c r="AD63" s="687" t="s">
        <v>294</v>
      </c>
      <c r="AE63" s="688">
        <v>1.5907617981500029E-2</v>
      </c>
      <c r="AJ63" s="687" t="s">
        <v>294</v>
      </c>
      <c r="AK63" s="688">
        <v>2.1445900048520136E-2</v>
      </c>
      <c r="AP63" s="687" t="s">
        <v>294</v>
      </c>
      <c r="AQ63" s="688">
        <v>1.4572392446005633E-2</v>
      </c>
      <c r="AV63" s="687" t="s">
        <v>294</v>
      </c>
      <c r="AW63" s="688">
        <v>2.2627696744495589E-2</v>
      </c>
      <c r="BB63" s="687" t="s">
        <v>294</v>
      </c>
      <c r="BC63" s="688">
        <v>2.3520580507944453E-2</v>
      </c>
      <c r="BH63" s="687" t="s">
        <v>294</v>
      </c>
      <c r="BI63" s="688">
        <v>1.217165399788319E-2</v>
      </c>
      <c r="BN63" s="687" t="s">
        <v>294</v>
      </c>
      <c r="BO63" s="688">
        <v>1.5423800764114899E-2</v>
      </c>
      <c r="BT63" s="687" t="s">
        <v>294</v>
      </c>
      <c r="BU63" s="688">
        <v>1.596776600507387E-2</v>
      </c>
      <c r="BZ63" s="687" t="s">
        <v>294</v>
      </c>
      <c r="CA63" s="688">
        <v>2.2487046632124353E-2</v>
      </c>
    </row>
    <row r="64" spans="1:79" ht="15.75" outlineLevel="2" thickBot="1">
      <c r="A64" s="444">
        <v>86</v>
      </c>
      <c r="B64" s="443" t="s">
        <v>351</v>
      </c>
      <c r="C64" s="503">
        <v>6405</v>
      </c>
      <c r="D64" s="504">
        <v>2752</v>
      </c>
      <c r="E64" s="660">
        <v>0.42966432474629196</v>
      </c>
      <c r="F64" s="505">
        <v>1131</v>
      </c>
      <c r="G64" s="660">
        <v>0.17658079625292741</v>
      </c>
      <c r="H64" s="504">
        <v>92</v>
      </c>
      <c r="I64" s="506">
        <v>1.4363778298204528E-2</v>
      </c>
      <c r="J64" s="504">
        <v>36</v>
      </c>
      <c r="K64" s="506">
        <v>5.6206088992974239E-3</v>
      </c>
      <c r="L64" s="504"/>
      <c r="M64" s="504"/>
      <c r="N64" s="501">
        <v>4011</v>
      </c>
      <c r="O64" s="626">
        <v>0.6262295081967213</v>
      </c>
      <c r="P64" s="500">
        <v>2394</v>
      </c>
      <c r="R64" s="690" t="s">
        <v>296</v>
      </c>
      <c r="S64" s="689">
        <v>6.0497109702143236E-3</v>
      </c>
      <c r="X64" s="690" t="s">
        <v>296</v>
      </c>
      <c r="Y64" s="689">
        <v>4.7657952069716774E-3</v>
      </c>
      <c r="AD64" s="690" t="s">
        <v>296</v>
      </c>
      <c r="AE64" s="689">
        <v>3.6528604253814882E-3</v>
      </c>
      <c r="AJ64" s="690" t="s">
        <v>296</v>
      </c>
      <c r="AK64" s="689">
        <v>1.6593886462882096E-2</v>
      </c>
      <c r="AP64" s="690" t="s">
        <v>296</v>
      </c>
      <c r="AQ64" s="689">
        <v>2.9909922442875525E-3</v>
      </c>
      <c r="AV64" s="690" t="s">
        <v>296</v>
      </c>
      <c r="AW64" s="689">
        <v>1.3199489767622427E-2</v>
      </c>
      <c r="BB64" s="690" t="s">
        <v>296</v>
      </c>
      <c r="BC64" s="689">
        <v>9.1329913674465159E-3</v>
      </c>
      <c r="BH64" s="690" t="s">
        <v>296</v>
      </c>
      <c r="BI64" s="689">
        <v>2.838448956028096E-3</v>
      </c>
      <c r="BN64" s="690" t="s">
        <v>296</v>
      </c>
      <c r="BO64" s="689">
        <v>6.8628838262346113E-3</v>
      </c>
      <c r="BT64" s="690" t="s">
        <v>296</v>
      </c>
      <c r="BU64" s="689">
        <v>9.2523503954633629E-3</v>
      </c>
      <c r="BZ64" s="690" t="s">
        <v>296</v>
      </c>
      <c r="CA64" s="689">
        <v>5.8031088082901557E-3</v>
      </c>
    </row>
    <row r="65" spans="1:133" outlineLevel="2">
      <c r="A65" s="444">
        <v>107</v>
      </c>
      <c r="B65" s="443" t="s">
        <v>352</v>
      </c>
      <c r="C65" s="503">
        <v>8504</v>
      </c>
      <c r="D65" s="504">
        <v>5747</v>
      </c>
      <c r="E65" s="660">
        <v>0.67579962370649105</v>
      </c>
      <c r="F65" s="505">
        <v>643</v>
      </c>
      <c r="G65" s="660">
        <v>7.5611476952022583E-2</v>
      </c>
      <c r="H65" s="504">
        <v>183</v>
      </c>
      <c r="I65" s="506">
        <v>2.1519285042333018E-2</v>
      </c>
      <c r="J65" s="504">
        <v>35</v>
      </c>
      <c r="K65" s="506">
        <v>4.1157102539981184E-3</v>
      </c>
      <c r="L65" s="504"/>
      <c r="M65" s="504"/>
      <c r="N65" s="501">
        <v>6608</v>
      </c>
      <c r="O65" s="626">
        <v>0.77704609595484475</v>
      </c>
      <c r="P65" s="500">
        <v>1896</v>
      </c>
    </row>
    <row r="66" spans="1:133" outlineLevel="2">
      <c r="A66" s="444">
        <v>134</v>
      </c>
      <c r="B66" s="443" t="s">
        <v>353</v>
      </c>
      <c r="C66" s="503">
        <v>9680</v>
      </c>
      <c r="D66" s="504">
        <v>6404</v>
      </c>
      <c r="E66" s="660">
        <v>0.6615702479338843</v>
      </c>
      <c r="F66" s="505">
        <v>438</v>
      </c>
      <c r="G66" s="660">
        <v>4.5247933884297521E-2</v>
      </c>
      <c r="H66" s="504">
        <v>134</v>
      </c>
      <c r="I66" s="506">
        <v>1.384297520661157E-2</v>
      </c>
      <c r="J66" s="504">
        <v>15</v>
      </c>
      <c r="K66" s="506">
        <v>1.5495867768595042E-3</v>
      </c>
      <c r="L66" s="504"/>
      <c r="M66" s="504"/>
      <c r="N66" s="501">
        <v>6991</v>
      </c>
      <c r="O66" s="626">
        <v>0.72221074380165284</v>
      </c>
      <c r="P66" s="500">
        <v>2689</v>
      </c>
    </row>
    <row r="67" spans="1:133" outlineLevel="2">
      <c r="A67" s="444">
        <v>150</v>
      </c>
      <c r="B67" s="444" t="s">
        <v>354</v>
      </c>
      <c r="C67" s="503">
        <v>4160</v>
      </c>
      <c r="D67" s="504">
        <v>1653</v>
      </c>
      <c r="E67" s="660">
        <v>0.39735576923076921</v>
      </c>
      <c r="F67" s="505">
        <v>1089</v>
      </c>
      <c r="G67" s="660">
        <v>0.26177884615384617</v>
      </c>
      <c r="H67" s="504">
        <v>127</v>
      </c>
      <c r="I67" s="506">
        <v>3.0528846153846153E-2</v>
      </c>
      <c r="J67" s="504">
        <v>30</v>
      </c>
      <c r="K67" s="506">
        <v>7.2115384615384619E-3</v>
      </c>
      <c r="L67" s="504"/>
      <c r="M67" s="504"/>
      <c r="N67" s="501">
        <v>2899</v>
      </c>
      <c r="O67" s="626">
        <v>0.69687500000000002</v>
      </c>
      <c r="P67" s="500">
        <v>1261</v>
      </c>
    </row>
    <row r="68" spans="1:133" outlineLevel="2">
      <c r="A68" s="444">
        <v>237</v>
      </c>
      <c r="B68" s="444" t="s">
        <v>355</v>
      </c>
      <c r="C68" s="503">
        <v>20645</v>
      </c>
      <c r="D68" s="504">
        <v>8399</v>
      </c>
      <c r="E68" s="660">
        <v>0.40682974085735046</v>
      </c>
      <c r="F68" s="505">
        <v>13310</v>
      </c>
      <c r="G68" s="660">
        <v>0.64470816178251389</v>
      </c>
      <c r="H68" s="504">
        <v>218</v>
      </c>
      <c r="I68" s="506">
        <v>1.0559457495761686E-2</v>
      </c>
      <c r="J68" s="504">
        <v>98</v>
      </c>
      <c r="K68" s="506">
        <v>4.7469120852506657E-3</v>
      </c>
      <c r="L68" s="504"/>
      <c r="M68" s="504"/>
      <c r="N68" s="501">
        <v>22025</v>
      </c>
      <c r="O68" s="626">
        <v>1.0668442722208766</v>
      </c>
      <c r="P68" s="500">
        <v>-1380</v>
      </c>
    </row>
    <row r="69" spans="1:133" outlineLevel="2">
      <c r="A69" s="444">
        <v>264</v>
      </c>
      <c r="B69" s="444" t="s">
        <v>356</v>
      </c>
      <c r="C69" s="503">
        <v>12285</v>
      </c>
      <c r="D69" s="504">
        <v>2994</v>
      </c>
      <c r="E69" s="660">
        <v>0.24371184371184371</v>
      </c>
      <c r="F69" s="505">
        <v>6430</v>
      </c>
      <c r="G69" s="660">
        <v>0.52340252340252336</v>
      </c>
      <c r="H69" s="504">
        <v>131</v>
      </c>
      <c r="I69" s="506">
        <v>1.0663410663410663E-2</v>
      </c>
      <c r="J69" s="504">
        <v>50</v>
      </c>
      <c r="K69" s="506">
        <v>4.0700040700040697E-3</v>
      </c>
      <c r="L69" s="504"/>
      <c r="M69" s="504"/>
      <c r="N69" s="501">
        <v>9605</v>
      </c>
      <c r="O69" s="626">
        <v>0.78184778184778181</v>
      </c>
      <c r="P69" s="500">
        <v>2680</v>
      </c>
    </row>
    <row r="70" spans="1:133" outlineLevel="2">
      <c r="A70" s="444">
        <v>310</v>
      </c>
      <c r="B70" s="447" t="s">
        <v>357</v>
      </c>
      <c r="C70" s="503">
        <v>10390</v>
      </c>
      <c r="D70" s="504">
        <v>4822</v>
      </c>
      <c r="E70" s="660">
        <v>0.46410009624639076</v>
      </c>
      <c r="F70" s="505">
        <v>2265</v>
      </c>
      <c r="G70" s="660">
        <v>0.2179980750721848</v>
      </c>
      <c r="H70" s="504">
        <v>135</v>
      </c>
      <c r="I70" s="506">
        <v>1.2993262752646775E-2</v>
      </c>
      <c r="J70" s="504">
        <v>140</v>
      </c>
      <c r="K70" s="506">
        <v>1.3474494706448507E-2</v>
      </c>
      <c r="L70" s="504"/>
      <c r="M70" s="504"/>
      <c r="N70" s="501">
        <v>7362</v>
      </c>
      <c r="O70" s="626">
        <v>0.70856592877767088</v>
      </c>
      <c r="P70" s="500">
        <v>3028</v>
      </c>
    </row>
    <row r="71" spans="1:133" outlineLevel="2">
      <c r="A71" s="444">
        <v>315</v>
      </c>
      <c r="B71" s="443" t="s">
        <v>358</v>
      </c>
      <c r="C71" s="503">
        <v>6980</v>
      </c>
      <c r="D71" s="504">
        <v>4079</v>
      </c>
      <c r="E71" s="660">
        <v>0.58438395415472777</v>
      </c>
      <c r="F71" s="505">
        <v>1076</v>
      </c>
      <c r="G71" s="660">
        <v>0.15415472779369627</v>
      </c>
      <c r="H71" s="504">
        <v>86</v>
      </c>
      <c r="I71" s="506">
        <v>1.2320916905444125E-2</v>
      </c>
      <c r="J71" s="504">
        <v>46</v>
      </c>
      <c r="K71" s="506">
        <v>6.5902578796561608E-3</v>
      </c>
      <c r="L71" s="504"/>
      <c r="M71" s="504"/>
      <c r="N71" s="501">
        <v>5287</v>
      </c>
      <c r="O71" s="626">
        <v>0.75744985673352438</v>
      </c>
      <c r="P71" s="500">
        <v>1693</v>
      </c>
    </row>
    <row r="72" spans="1:133" outlineLevel="2">
      <c r="A72" s="444">
        <v>361</v>
      </c>
      <c r="B72" s="443" t="s">
        <v>359</v>
      </c>
      <c r="C72" s="503">
        <v>29103</v>
      </c>
      <c r="D72" s="504">
        <v>17438</v>
      </c>
      <c r="E72" s="660">
        <v>0.59918221489193557</v>
      </c>
      <c r="F72" s="505">
        <v>2113</v>
      </c>
      <c r="G72" s="660">
        <v>7.260419887984057E-2</v>
      </c>
      <c r="H72" s="504">
        <v>529</v>
      </c>
      <c r="I72" s="506">
        <v>1.817682025907982E-2</v>
      </c>
      <c r="J72" s="504">
        <v>81</v>
      </c>
      <c r="K72" s="506">
        <v>2.7832182249252655E-3</v>
      </c>
      <c r="L72" s="504"/>
      <c r="M72" s="504"/>
      <c r="N72" s="501">
        <v>20161</v>
      </c>
      <c r="O72" s="626">
        <v>0.69274645225578124</v>
      </c>
      <c r="P72" s="500">
        <v>8942</v>
      </c>
    </row>
    <row r="73" spans="1:133" ht="15.75" outlineLevel="2" thickBot="1">
      <c r="A73" s="444">
        <v>647</v>
      </c>
      <c r="B73" s="444" t="s">
        <v>360</v>
      </c>
      <c r="C73" s="503">
        <v>7625</v>
      </c>
      <c r="D73" s="504">
        <v>4517</v>
      </c>
      <c r="E73" s="660">
        <v>0.59239344262295079</v>
      </c>
      <c r="F73" s="505">
        <v>1203</v>
      </c>
      <c r="G73" s="660">
        <v>0.15777049180327868</v>
      </c>
      <c r="H73" s="504">
        <v>135</v>
      </c>
      <c r="I73" s="506">
        <v>1.7704918032786884E-2</v>
      </c>
      <c r="J73" s="504">
        <v>35</v>
      </c>
      <c r="K73" s="506">
        <v>4.5901639344262295E-3</v>
      </c>
      <c r="L73" s="504"/>
      <c r="M73" s="504"/>
      <c r="N73" s="501">
        <v>5890</v>
      </c>
      <c r="O73" s="626">
        <v>0.77245901639344261</v>
      </c>
      <c r="P73" s="500">
        <v>1735</v>
      </c>
    </row>
    <row r="74" spans="1:133" outlineLevel="2">
      <c r="A74" s="444">
        <v>658</v>
      </c>
      <c r="B74" s="447" t="s">
        <v>361</v>
      </c>
      <c r="C74" s="503">
        <v>3943</v>
      </c>
      <c r="D74" s="504">
        <v>1893</v>
      </c>
      <c r="E74" s="660">
        <v>0.4800913010398174</v>
      </c>
      <c r="F74" s="505">
        <v>980</v>
      </c>
      <c r="G74" s="660">
        <v>0.24854171950291656</v>
      </c>
      <c r="H74" s="504">
        <v>96</v>
      </c>
      <c r="I74" s="506">
        <v>2.4346943951306113E-2</v>
      </c>
      <c r="J74" s="504">
        <v>32</v>
      </c>
      <c r="K74" s="506">
        <v>8.1156479837687038E-3</v>
      </c>
      <c r="L74" s="504"/>
      <c r="M74" s="504"/>
      <c r="N74" s="501">
        <v>3001</v>
      </c>
      <c r="O74" s="626">
        <v>0.76109561247780877</v>
      </c>
      <c r="P74" s="500">
        <v>942</v>
      </c>
      <c r="R74" s="685" t="s">
        <v>290</v>
      </c>
      <c r="S74" s="686">
        <v>0.79149726969386214</v>
      </c>
      <c r="X74" s="685" t="s">
        <v>290</v>
      </c>
      <c r="Y74" s="686">
        <v>0.79356270810210872</v>
      </c>
      <c r="AD74" s="685" t="s">
        <v>290</v>
      </c>
      <c r="AE74" s="686">
        <v>0.66682253075318321</v>
      </c>
      <c r="AJ74" s="685" t="s">
        <v>290</v>
      </c>
      <c r="AK74" s="686">
        <v>0.81025066517294497</v>
      </c>
      <c r="AP74" s="685" t="s">
        <v>290</v>
      </c>
      <c r="AQ74" s="686">
        <v>0.74216524216524216</v>
      </c>
      <c r="AV74" s="685" t="s">
        <v>290</v>
      </c>
      <c r="AW74" s="686">
        <v>0.76169238187078114</v>
      </c>
      <c r="BB74" s="685" t="s">
        <v>290</v>
      </c>
      <c r="BC74" s="686">
        <v>0.90478654592496766</v>
      </c>
      <c r="BH74" s="685" t="s">
        <v>290</v>
      </c>
      <c r="BI74" s="686">
        <v>0.79484833556196777</v>
      </c>
      <c r="BN74" s="685" t="s">
        <v>290</v>
      </c>
      <c r="BO74" s="686">
        <v>0.87472128169130403</v>
      </c>
      <c r="BT74" s="685" t="s">
        <v>290</v>
      </c>
      <c r="BU74" s="686">
        <v>0.76925734024179615</v>
      </c>
      <c r="BZ74" s="685" t="s">
        <v>290</v>
      </c>
      <c r="CA74" s="686">
        <v>0.84394028235081864</v>
      </c>
      <c r="CF74" s="685" t="s">
        <v>290</v>
      </c>
      <c r="CG74" s="686">
        <v>0.77653301886792447</v>
      </c>
      <c r="CL74" s="685" t="s">
        <v>290</v>
      </c>
      <c r="CM74" s="686">
        <v>0.7914004914004914</v>
      </c>
      <c r="CR74" s="685" t="s">
        <v>290</v>
      </c>
      <c r="CS74" s="686">
        <v>0.84926052332195678</v>
      </c>
      <c r="CX74" s="685" t="s">
        <v>290</v>
      </c>
      <c r="CY74" s="686">
        <v>0.84795590261828202</v>
      </c>
      <c r="DD74" s="685" t="s">
        <v>290</v>
      </c>
      <c r="DE74" s="686">
        <v>0.90286022665947108</v>
      </c>
      <c r="DJ74" s="685" t="s">
        <v>290</v>
      </c>
      <c r="DK74" s="686">
        <v>0.90450829824126822</v>
      </c>
      <c r="DP74" s="685" t="s">
        <v>290</v>
      </c>
      <c r="DQ74" s="686">
        <v>0.61782939653142899</v>
      </c>
      <c r="DV74" s="685" t="s">
        <v>290</v>
      </c>
      <c r="DW74" s="686">
        <v>0.73212942061700526</v>
      </c>
      <c r="EB74" s="685" t="s">
        <v>290</v>
      </c>
      <c r="EC74" s="686">
        <v>0.86728791773778924</v>
      </c>
    </row>
    <row r="75" spans="1:133" outlineLevel="2">
      <c r="A75" s="444">
        <v>664</v>
      </c>
      <c r="B75" s="444" t="s">
        <v>362</v>
      </c>
      <c r="C75" s="503">
        <v>23972</v>
      </c>
      <c r="D75" s="504">
        <v>10548</v>
      </c>
      <c r="E75" s="660">
        <v>0.44001334890705823</v>
      </c>
      <c r="F75" s="505">
        <v>14103</v>
      </c>
      <c r="G75" s="660">
        <v>0.58831136325713329</v>
      </c>
      <c r="H75" s="504">
        <v>402</v>
      </c>
      <c r="I75" s="506">
        <v>1.6769564491907224E-2</v>
      </c>
      <c r="J75" s="504">
        <v>346</v>
      </c>
      <c r="K75" s="506">
        <v>1.4433505756716168E-2</v>
      </c>
      <c r="L75" s="504"/>
      <c r="M75" s="504"/>
      <c r="N75" s="501">
        <v>25399</v>
      </c>
      <c r="O75" s="626">
        <v>1.0595277824128149</v>
      </c>
      <c r="P75" s="500">
        <v>-1427</v>
      </c>
      <c r="R75" s="687" t="s">
        <v>292</v>
      </c>
      <c r="S75" s="688">
        <v>0.17824292176592765</v>
      </c>
      <c r="X75" s="687" t="s">
        <v>292</v>
      </c>
      <c r="Y75" s="688">
        <v>0.16925638179800223</v>
      </c>
      <c r="AD75" s="687" t="s">
        <v>292</v>
      </c>
      <c r="AE75" s="688">
        <v>0.30681245953528524</v>
      </c>
      <c r="AJ75" s="687" t="s">
        <v>292</v>
      </c>
      <c r="AK75" s="688">
        <v>0.17168463800588152</v>
      </c>
      <c r="AP75" s="687" t="s">
        <v>292</v>
      </c>
      <c r="AQ75" s="688">
        <v>0.21937321937321938</v>
      </c>
      <c r="AV75" s="687" t="s">
        <v>292</v>
      </c>
      <c r="AW75" s="688">
        <v>0.21769527483124398</v>
      </c>
      <c r="BB75" s="687" t="s">
        <v>292</v>
      </c>
      <c r="BC75" s="688">
        <v>7.1539456662354464E-2</v>
      </c>
      <c r="BH75" s="687" t="s">
        <v>292</v>
      </c>
      <c r="BI75" s="688">
        <v>0.17453726511366036</v>
      </c>
      <c r="BN75" s="687" t="s">
        <v>292</v>
      </c>
      <c r="BO75" s="688">
        <v>0.10347675282847468</v>
      </c>
      <c r="BT75" s="687" t="s">
        <v>292</v>
      </c>
      <c r="BU75" s="688">
        <v>0.19182498560736902</v>
      </c>
      <c r="BZ75" s="687" t="s">
        <v>292</v>
      </c>
      <c r="CA75" s="688">
        <v>0.12123945694826575</v>
      </c>
      <c r="CF75" s="687" t="s">
        <v>292</v>
      </c>
      <c r="CG75" s="688">
        <v>0.1985062893081761</v>
      </c>
      <c r="CL75" s="687" t="s">
        <v>292</v>
      </c>
      <c r="CM75" s="688">
        <v>0.17518427518427518</v>
      </c>
      <c r="CR75" s="687" t="s">
        <v>292</v>
      </c>
      <c r="CS75" s="688">
        <v>0.11854379977246872</v>
      </c>
      <c r="CX75" s="687" t="s">
        <v>292</v>
      </c>
      <c r="CY75" s="688">
        <v>0.12310519062930639</v>
      </c>
      <c r="DD75" s="687" t="s">
        <v>292</v>
      </c>
      <c r="DE75" s="688">
        <v>6.6648677819751756E-2</v>
      </c>
      <c r="DJ75" s="687" t="s">
        <v>292</v>
      </c>
      <c r="DK75" s="688">
        <v>6.2051027991082489E-2</v>
      </c>
      <c r="DP75" s="687" t="s">
        <v>292</v>
      </c>
      <c r="DQ75" s="688">
        <v>0.34293337518637684</v>
      </c>
      <c r="DV75" s="687" t="s">
        <v>292</v>
      </c>
      <c r="DW75" s="688">
        <v>0.22113535657553715</v>
      </c>
      <c r="EB75" s="687" t="s">
        <v>292</v>
      </c>
      <c r="EC75" s="688">
        <v>0.10732647814910026</v>
      </c>
    </row>
    <row r="76" spans="1:133" outlineLevel="2">
      <c r="A76" s="444">
        <v>686</v>
      </c>
      <c r="B76" s="446" t="s">
        <v>363</v>
      </c>
      <c r="C76" s="503">
        <v>39667</v>
      </c>
      <c r="D76" s="504">
        <v>17865</v>
      </c>
      <c r="E76" s="660">
        <v>0.45037436660196134</v>
      </c>
      <c r="F76" s="505">
        <v>20619</v>
      </c>
      <c r="G76" s="660">
        <v>0.51980235460206214</v>
      </c>
      <c r="H76" s="504">
        <v>617</v>
      </c>
      <c r="I76" s="506">
        <v>1.5554491138729927E-2</v>
      </c>
      <c r="J76" s="504">
        <v>158</v>
      </c>
      <c r="K76" s="506">
        <v>3.9831598053797863E-3</v>
      </c>
      <c r="L76" s="504"/>
      <c r="M76" s="504"/>
      <c r="N76" s="501">
        <v>39259</v>
      </c>
      <c r="O76" s="626">
        <v>0.98971437214813318</v>
      </c>
      <c r="P76" s="500">
        <v>408</v>
      </c>
      <c r="R76" s="687" t="s">
        <v>294</v>
      </c>
      <c r="S76" s="688">
        <v>2.2347386558252604E-2</v>
      </c>
      <c r="X76" s="687" t="s">
        <v>294</v>
      </c>
      <c r="Y76" s="688">
        <v>2.1087680355160933E-2</v>
      </c>
      <c r="AD76" s="687" t="s">
        <v>294</v>
      </c>
      <c r="AE76" s="688">
        <v>1.8595784475936981E-2</v>
      </c>
      <c r="AJ76" s="687" t="s">
        <v>294</v>
      </c>
      <c r="AK76" s="688">
        <v>1.2183167623582132E-2</v>
      </c>
      <c r="AP76" s="687" t="s">
        <v>294</v>
      </c>
      <c r="AQ76" s="688">
        <v>3.1339031339031341E-2</v>
      </c>
      <c r="AV76" s="687" t="s">
        <v>294</v>
      </c>
      <c r="AW76" s="688">
        <v>1.4223722275795565E-2</v>
      </c>
      <c r="BB76" s="687" t="s">
        <v>294</v>
      </c>
      <c r="BC76" s="688">
        <v>1.8887451487710219E-2</v>
      </c>
      <c r="BH76" s="687" t="s">
        <v>294</v>
      </c>
      <c r="BI76" s="688">
        <v>2.2591315363502007E-2</v>
      </c>
      <c r="BN76" s="687" t="s">
        <v>294</v>
      </c>
      <c r="BO76" s="688">
        <v>1.6599223717895781E-2</v>
      </c>
      <c r="BT76" s="687" t="s">
        <v>294</v>
      </c>
      <c r="BU76" s="688">
        <v>2.8324697754749568E-2</v>
      </c>
      <c r="BZ76" s="687" t="s">
        <v>294</v>
      </c>
      <c r="CA76" s="688">
        <v>2.8505705651526769E-2</v>
      </c>
      <c r="CF76" s="687" t="s">
        <v>294</v>
      </c>
      <c r="CG76" s="688">
        <v>1.9064465408805031E-2</v>
      </c>
      <c r="CL76" s="687" t="s">
        <v>294</v>
      </c>
      <c r="CM76" s="688">
        <v>2.4078624078624079E-2</v>
      </c>
      <c r="CR76" s="687" t="s">
        <v>294</v>
      </c>
      <c r="CS76" s="688">
        <v>2.3094425483503982E-2</v>
      </c>
      <c r="CX76" s="687" t="s">
        <v>294</v>
      </c>
      <c r="CY76" s="688">
        <v>2.3426734037666513E-2</v>
      </c>
      <c r="DD76" s="687" t="s">
        <v>294</v>
      </c>
      <c r="DE76" s="688">
        <v>2.5364274150026983E-2</v>
      </c>
      <c r="DJ76" s="687" t="s">
        <v>294</v>
      </c>
      <c r="DK76" s="688">
        <v>2.7124102055982164E-2</v>
      </c>
      <c r="DP76" s="687" t="s">
        <v>294</v>
      </c>
      <c r="DQ76" s="688">
        <v>1.969708859766146E-2</v>
      </c>
      <c r="DV76" s="687" t="s">
        <v>294</v>
      </c>
      <c r="DW76" s="688">
        <v>3.8374717832957109E-2</v>
      </c>
      <c r="EB76" s="687" t="s">
        <v>294</v>
      </c>
      <c r="EC76" s="688">
        <v>1.7673521850899744E-2</v>
      </c>
    </row>
    <row r="77" spans="1:133" ht="15.75" outlineLevel="2" thickBot="1">
      <c r="A77" s="444">
        <v>819</v>
      </c>
      <c r="B77" s="443" t="s">
        <v>364</v>
      </c>
      <c r="C77" s="503">
        <v>5281</v>
      </c>
      <c r="D77" s="504">
        <v>3878</v>
      </c>
      <c r="E77" s="660">
        <v>0.73433061920090892</v>
      </c>
      <c r="F77" s="505">
        <v>805</v>
      </c>
      <c r="G77" s="660">
        <v>0.15243325127816701</v>
      </c>
      <c r="H77" s="504">
        <v>109</v>
      </c>
      <c r="I77" s="506">
        <v>2.0640030297292181E-2</v>
      </c>
      <c r="J77" s="504">
        <v>45</v>
      </c>
      <c r="K77" s="506">
        <v>8.5211134254875968E-3</v>
      </c>
      <c r="L77" s="504"/>
      <c r="M77" s="504"/>
      <c r="N77" s="501">
        <v>4837</v>
      </c>
      <c r="O77" s="626">
        <v>0.91592501420185568</v>
      </c>
      <c r="P77" s="500">
        <v>444</v>
      </c>
      <c r="R77" s="690" t="s">
        <v>296</v>
      </c>
      <c r="S77" s="689">
        <v>7.9124219819575962E-3</v>
      </c>
      <c r="X77" s="690" t="s">
        <v>296</v>
      </c>
      <c r="Y77" s="689">
        <v>1.6093229744728078E-2</v>
      </c>
      <c r="AD77" s="690" t="s">
        <v>296</v>
      </c>
      <c r="AE77" s="689">
        <v>7.7692252355945615E-3</v>
      </c>
      <c r="AJ77" s="690" t="s">
        <v>296</v>
      </c>
      <c r="AK77" s="689">
        <v>5.8815291975913737E-3</v>
      </c>
      <c r="AP77" s="690" t="s">
        <v>296</v>
      </c>
      <c r="AQ77" s="689">
        <v>7.1225071225071226E-3</v>
      </c>
      <c r="AV77" s="690" t="s">
        <v>296</v>
      </c>
      <c r="AW77" s="689">
        <v>6.388621022179364E-3</v>
      </c>
      <c r="BB77" s="690" t="s">
        <v>296</v>
      </c>
      <c r="BC77" s="689">
        <v>4.7865459249676586E-3</v>
      </c>
      <c r="BH77" s="690" t="s">
        <v>296</v>
      </c>
      <c r="BI77" s="689">
        <v>8.0230839608698718E-3</v>
      </c>
      <c r="BN77" s="690" t="s">
        <v>296</v>
      </c>
      <c r="BO77" s="689">
        <v>5.2027417623255433E-3</v>
      </c>
      <c r="BT77" s="690" t="s">
        <v>296</v>
      </c>
      <c r="BU77" s="689">
        <v>1.0592976396085205E-2</v>
      </c>
      <c r="BZ77" s="690" t="s">
        <v>296</v>
      </c>
      <c r="CA77" s="689">
        <v>6.3145550493888414E-3</v>
      </c>
      <c r="CF77" s="690" t="s">
        <v>296</v>
      </c>
      <c r="CG77" s="689">
        <v>5.89622641509434E-3</v>
      </c>
      <c r="CL77" s="690" t="s">
        <v>296</v>
      </c>
      <c r="CM77" s="689">
        <v>9.3366093366093368E-3</v>
      </c>
      <c r="CR77" s="690" t="s">
        <v>296</v>
      </c>
      <c r="CS77" s="689">
        <v>9.1012514220705342E-3</v>
      </c>
      <c r="CX77" s="690" t="s">
        <v>296</v>
      </c>
      <c r="CY77" s="689">
        <v>5.5121727147450618E-3</v>
      </c>
      <c r="DD77" s="690" t="s">
        <v>296</v>
      </c>
      <c r="DE77" s="689">
        <v>5.1268213707501347E-3</v>
      </c>
      <c r="DJ77" s="690" t="s">
        <v>296</v>
      </c>
      <c r="DK77" s="689">
        <v>6.3165717116670794E-3</v>
      </c>
      <c r="DP77" s="690" t="s">
        <v>296</v>
      </c>
      <c r="DQ77" s="689">
        <v>1.9540139684532686E-2</v>
      </c>
      <c r="DV77" s="690" t="s">
        <v>296</v>
      </c>
      <c r="DW77" s="689">
        <v>8.360504974500459E-3</v>
      </c>
      <c r="EB77" s="690" t="s">
        <v>296</v>
      </c>
      <c r="EC77" s="689">
        <v>7.7120822622107968E-3</v>
      </c>
    </row>
    <row r="78" spans="1:133" outlineLevel="1">
      <c r="A78" s="444">
        <v>854</v>
      </c>
      <c r="B78" s="443" t="s">
        <v>365</v>
      </c>
      <c r="C78" s="503">
        <v>14769</v>
      </c>
      <c r="D78" s="504">
        <v>13425</v>
      </c>
      <c r="E78" s="660">
        <v>0.90899857810278284</v>
      </c>
      <c r="F78" s="505">
        <v>1109</v>
      </c>
      <c r="G78" s="660">
        <v>7.5089714943462657E-2</v>
      </c>
      <c r="H78" s="504">
        <v>251</v>
      </c>
      <c r="I78" s="506">
        <v>1.6995057214435644E-2</v>
      </c>
      <c r="J78" s="504">
        <v>184</v>
      </c>
      <c r="K78" s="506">
        <v>1.2458527997833299E-2</v>
      </c>
      <c r="L78" s="504"/>
      <c r="M78" s="504"/>
      <c r="N78" s="501">
        <v>14969</v>
      </c>
      <c r="O78" s="626">
        <v>1.0135418782585144</v>
      </c>
      <c r="P78" s="500">
        <v>-200</v>
      </c>
    </row>
    <row r="79" spans="1:133" outlineLevel="2">
      <c r="A79" s="444">
        <v>887</v>
      </c>
      <c r="B79" s="443" t="s">
        <v>366</v>
      </c>
      <c r="C79" s="503">
        <v>44696</v>
      </c>
      <c r="D79" s="504">
        <v>26926</v>
      </c>
      <c r="E79" s="660">
        <v>0.60242527295507431</v>
      </c>
      <c r="F79" s="505">
        <v>15814</v>
      </c>
      <c r="G79" s="660">
        <v>0.35381242169321642</v>
      </c>
      <c r="H79" s="504">
        <v>879</v>
      </c>
      <c r="I79" s="506">
        <v>1.9666189368176122E-2</v>
      </c>
      <c r="J79" s="504">
        <v>422</v>
      </c>
      <c r="K79" s="506">
        <v>9.4415607660640766E-3</v>
      </c>
      <c r="L79" s="504"/>
      <c r="M79" s="504"/>
      <c r="N79" s="501">
        <v>44041</v>
      </c>
      <c r="O79" s="626">
        <v>0.98534544478253083</v>
      </c>
      <c r="P79" s="500">
        <v>655</v>
      </c>
    </row>
    <row r="80" spans="1:133" ht="12.75" outlineLevel="2">
      <c r="A80" s="445"/>
      <c r="B80" s="445" t="s">
        <v>367</v>
      </c>
      <c r="C80" s="435">
        <v>728581</v>
      </c>
      <c r="D80" s="435">
        <v>278183</v>
      </c>
      <c r="E80" s="692">
        <v>0.38181478792337437</v>
      </c>
      <c r="F80" s="435">
        <v>409550</v>
      </c>
      <c r="G80" s="692">
        <v>0.56212006626579614</v>
      </c>
      <c r="H80" s="435">
        <v>9101</v>
      </c>
      <c r="I80" s="692">
        <v>1.2491404524685655E-2</v>
      </c>
      <c r="J80" s="435">
        <v>5004</v>
      </c>
      <c r="K80" s="692">
        <v>6.8681450655452177E-3</v>
      </c>
      <c r="L80" s="435"/>
      <c r="M80" s="435"/>
      <c r="N80" s="435">
        <v>701838</v>
      </c>
      <c r="O80" s="455">
        <v>96.329440377940131</v>
      </c>
      <c r="P80" s="436">
        <v>26743</v>
      </c>
    </row>
    <row r="81" spans="1:121" outlineLevel="2">
      <c r="A81" s="444">
        <v>2</v>
      </c>
      <c r="B81" s="443" t="s">
        <v>368</v>
      </c>
      <c r="C81" s="503">
        <v>21246</v>
      </c>
      <c r="D81" s="504">
        <v>11880</v>
      </c>
      <c r="E81" s="660">
        <v>0.55916407794408363</v>
      </c>
      <c r="F81" s="505">
        <v>2933</v>
      </c>
      <c r="G81" s="660">
        <v>0.13804951520286171</v>
      </c>
      <c r="H81" s="504">
        <v>458</v>
      </c>
      <c r="I81" s="506">
        <v>2.1556998964510968E-2</v>
      </c>
      <c r="J81" s="504">
        <v>105</v>
      </c>
      <c r="K81" s="506">
        <v>4.942106749505789E-3</v>
      </c>
      <c r="L81" s="504"/>
      <c r="M81" s="504"/>
      <c r="N81" s="501">
        <v>15376</v>
      </c>
      <c r="O81" s="626">
        <v>0.72371269886096201</v>
      </c>
      <c r="P81" s="500">
        <v>5870</v>
      </c>
    </row>
    <row r="82" spans="1:121" outlineLevel="2">
      <c r="A82" s="444">
        <v>21</v>
      </c>
      <c r="B82" s="443" t="s">
        <v>369</v>
      </c>
      <c r="C82" s="503">
        <v>4920</v>
      </c>
      <c r="D82" s="504">
        <v>2954</v>
      </c>
      <c r="E82" s="660">
        <v>0.6004065040650407</v>
      </c>
      <c r="F82" s="505">
        <v>463</v>
      </c>
      <c r="G82" s="660">
        <v>9.4105691056910565E-2</v>
      </c>
      <c r="H82" s="504">
        <v>60</v>
      </c>
      <c r="I82" s="506">
        <v>1.2195121951219513E-2</v>
      </c>
      <c r="J82" s="504">
        <v>57</v>
      </c>
      <c r="K82" s="506">
        <v>1.1585365853658536E-2</v>
      </c>
      <c r="L82" s="504"/>
      <c r="M82" s="504"/>
      <c r="N82" s="501">
        <v>3534</v>
      </c>
      <c r="O82" s="626">
        <v>0.71829268292682924</v>
      </c>
      <c r="P82" s="500">
        <v>1386</v>
      </c>
    </row>
    <row r="83" spans="1:121" outlineLevel="2">
      <c r="A83" s="444">
        <v>55</v>
      </c>
      <c r="B83" s="443" t="s">
        <v>370</v>
      </c>
      <c r="C83" s="503">
        <v>7902</v>
      </c>
      <c r="D83" s="504">
        <v>6563</v>
      </c>
      <c r="E83" s="660">
        <v>0.83054922804353326</v>
      </c>
      <c r="F83" s="505">
        <v>469</v>
      </c>
      <c r="G83" s="660">
        <v>5.9352062768919259E-2</v>
      </c>
      <c r="H83" s="504">
        <v>194</v>
      </c>
      <c r="I83" s="506">
        <v>2.4550746646418629E-2</v>
      </c>
      <c r="J83" s="504">
        <v>41</v>
      </c>
      <c r="K83" s="506">
        <v>5.1885598582637306E-3</v>
      </c>
      <c r="L83" s="504"/>
      <c r="M83" s="504"/>
      <c r="N83" s="501">
        <v>7267</v>
      </c>
      <c r="O83" s="626">
        <v>0.91964059731713488</v>
      </c>
      <c r="P83" s="500">
        <v>635</v>
      </c>
    </row>
    <row r="84" spans="1:121" outlineLevel="2">
      <c r="A84" s="444">
        <v>148</v>
      </c>
      <c r="B84" s="448" t="s">
        <v>371</v>
      </c>
      <c r="C84" s="503">
        <v>65553</v>
      </c>
      <c r="D84" s="504">
        <v>18224</v>
      </c>
      <c r="E84" s="660">
        <v>0.27800405778530352</v>
      </c>
      <c r="F84" s="505">
        <v>36036</v>
      </c>
      <c r="G84" s="660">
        <v>0.54972312479978036</v>
      </c>
      <c r="H84" s="504">
        <v>709</v>
      </c>
      <c r="I84" s="506">
        <v>1.0815675865330344E-2</v>
      </c>
      <c r="J84" s="504">
        <v>253</v>
      </c>
      <c r="K84" s="506">
        <v>3.8594724879105458E-3</v>
      </c>
      <c r="L84" s="504"/>
      <c r="M84" s="504"/>
      <c r="N84" s="501">
        <v>55222</v>
      </c>
      <c r="O84" s="626">
        <v>0.84240233093832473</v>
      </c>
      <c r="P84" s="500">
        <v>10331</v>
      </c>
    </row>
    <row r="85" spans="1:121" outlineLevel="1">
      <c r="A85" s="444">
        <v>197</v>
      </c>
      <c r="B85" s="443" t="s">
        <v>372</v>
      </c>
      <c r="C85" s="503">
        <v>15534</v>
      </c>
      <c r="D85" s="504">
        <v>11523</v>
      </c>
      <c r="E85" s="660">
        <v>0.7417921977597528</v>
      </c>
      <c r="F85" s="505">
        <v>2625</v>
      </c>
      <c r="G85" s="660">
        <v>0.16898416376979528</v>
      </c>
      <c r="H85" s="504">
        <v>282</v>
      </c>
      <c r="I85" s="506">
        <v>1.8153727307840865E-2</v>
      </c>
      <c r="J85" s="504">
        <v>99</v>
      </c>
      <c r="K85" s="506">
        <v>6.3731170336037077E-3</v>
      </c>
      <c r="L85" s="504"/>
      <c r="M85" s="504"/>
      <c r="N85" s="501">
        <v>14529</v>
      </c>
      <c r="O85" s="626">
        <v>0.93530320587099269</v>
      </c>
      <c r="P85" s="500">
        <v>1005</v>
      </c>
    </row>
    <row r="86" spans="1:121" outlineLevel="2">
      <c r="A86" s="444">
        <v>206</v>
      </c>
      <c r="B86" s="444" t="s">
        <v>373</v>
      </c>
      <c r="C86" s="503">
        <v>4983</v>
      </c>
      <c r="D86" s="504">
        <v>2742</v>
      </c>
      <c r="E86" s="660">
        <v>0.55027092113184828</v>
      </c>
      <c r="F86" s="505">
        <v>647</v>
      </c>
      <c r="G86" s="660">
        <v>0.12984146096728877</v>
      </c>
      <c r="H86" s="504">
        <v>70</v>
      </c>
      <c r="I86" s="506">
        <v>1.4047762392133253E-2</v>
      </c>
      <c r="J86" s="504">
        <v>38</v>
      </c>
      <c r="K86" s="506">
        <v>7.6259281557294802E-3</v>
      </c>
      <c r="L86" s="504"/>
      <c r="M86" s="504"/>
      <c r="N86" s="501">
        <v>3497</v>
      </c>
      <c r="O86" s="626">
        <v>0.70178607264699977</v>
      </c>
      <c r="P86" s="500">
        <v>1486</v>
      </c>
    </row>
    <row r="87" spans="1:121" outlineLevel="2">
      <c r="A87" s="444">
        <v>313</v>
      </c>
      <c r="B87" s="443" t="s">
        <v>374</v>
      </c>
      <c r="C87" s="503">
        <v>10226</v>
      </c>
      <c r="D87" s="504">
        <v>6787</v>
      </c>
      <c r="E87" s="660">
        <v>0.66370037160179929</v>
      </c>
      <c r="F87" s="505">
        <v>1621</v>
      </c>
      <c r="G87" s="660">
        <v>0.15851750440054763</v>
      </c>
      <c r="H87" s="504">
        <v>187</v>
      </c>
      <c r="I87" s="506">
        <v>1.8286720125171133E-2</v>
      </c>
      <c r="J87" s="504">
        <v>88</v>
      </c>
      <c r="K87" s="506">
        <v>8.6055153530217102E-3</v>
      </c>
      <c r="L87" s="504"/>
      <c r="M87" s="504"/>
      <c r="N87" s="501">
        <v>8683</v>
      </c>
      <c r="O87" s="626">
        <v>0.84911011148053983</v>
      </c>
      <c r="P87" s="500">
        <v>1543</v>
      </c>
    </row>
    <row r="88" spans="1:121" ht="15.75" outlineLevel="2" thickBot="1">
      <c r="A88" s="444">
        <v>318</v>
      </c>
      <c r="B88" s="443" t="s">
        <v>375</v>
      </c>
      <c r="C88" s="503">
        <v>60921</v>
      </c>
      <c r="D88" s="504">
        <v>14969</v>
      </c>
      <c r="E88" s="660">
        <v>0.24571165936212472</v>
      </c>
      <c r="F88" s="505">
        <v>32640</v>
      </c>
      <c r="G88" s="660">
        <v>0.53577584084305907</v>
      </c>
      <c r="H88" s="504">
        <v>441</v>
      </c>
      <c r="I88" s="506">
        <v>7.2388831437435368E-3</v>
      </c>
      <c r="J88" s="504">
        <v>303</v>
      </c>
      <c r="K88" s="506">
        <v>4.9736544048850154E-3</v>
      </c>
      <c r="L88" s="504"/>
      <c r="M88" s="504"/>
      <c r="N88" s="501">
        <v>48353</v>
      </c>
      <c r="O88" s="626">
        <v>0.79370003775381226</v>
      </c>
      <c r="P88" s="500">
        <v>12568</v>
      </c>
    </row>
    <row r="89" spans="1:121" outlineLevel="2">
      <c r="A89" s="444">
        <v>321</v>
      </c>
      <c r="B89" s="443" t="s">
        <v>376</v>
      </c>
      <c r="C89" s="503">
        <v>9121</v>
      </c>
      <c r="D89" s="504">
        <v>3901</v>
      </c>
      <c r="E89" s="660">
        <v>0.42769433176186822</v>
      </c>
      <c r="F89" s="505">
        <v>2586</v>
      </c>
      <c r="G89" s="660">
        <v>0.28352154369038485</v>
      </c>
      <c r="H89" s="504">
        <v>99</v>
      </c>
      <c r="I89" s="506">
        <v>1.0854073018309396E-2</v>
      </c>
      <c r="J89" s="504">
        <v>112</v>
      </c>
      <c r="K89" s="506">
        <v>1.2279355333844973E-2</v>
      </c>
      <c r="L89" s="504"/>
      <c r="M89" s="504"/>
      <c r="N89" s="501">
        <v>6698</v>
      </c>
      <c r="O89" s="626">
        <v>0.73434930380440744</v>
      </c>
      <c r="P89" s="500">
        <v>2423</v>
      </c>
      <c r="R89" s="685" t="s">
        <v>290</v>
      </c>
      <c r="S89" s="686">
        <v>0.61135256440629049</v>
      </c>
      <c r="X89" s="685" t="s">
        <v>290</v>
      </c>
      <c r="Y89" s="686">
        <v>0.87538210719380471</v>
      </c>
      <c r="AD89" s="685" t="s">
        <v>290</v>
      </c>
      <c r="AE89" s="686">
        <v>0.68611318873098981</v>
      </c>
      <c r="AJ89" s="685" t="s">
        <v>290</v>
      </c>
      <c r="AK89" s="686">
        <v>0.86970338983050843</v>
      </c>
      <c r="AP89" s="685" t="s">
        <v>290</v>
      </c>
      <c r="AQ89" s="686">
        <v>0.91603490201687887</v>
      </c>
      <c r="AV89" s="685" t="s">
        <v>290</v>
      </c>
      <c r="AW89" s="686">
        <v>0.57019661952397382</v>
      </c>
      <c r="BB89" s="685" t="s">
        <v>290</v>
      </c>
      <c r="BC89" s="686">
        <v>0.38133938706015891</v>
      </c>
      <c r="BH89" s="685" t="s">
        <v>290</v>
      </c>
      <c r="BI89" s="686">
        <v>0.31171264966163459</v>
      </c>
      <c r="BN89" s="685" t="s">
        <v>290</v>
      </c>
      <c r="BO89" s="686">
        <v>0.65498505840804133</v>
      </c>
      <c r="BT89" s="685" t="s">
        <v>290</v>
      </c>
      <c r="BU89" s="686">
        <v>0.77151503688292034</v>
      </c>
      <c r="BZ89" s="685" t="s">
        <v>290</v>
      </c>
      <c r="CA89" s="686">
        <v>0.86493725509647335</v>
      </c>
      <c r="CF89" s="685" t="s">
        <v>290</v>
      </c>
      <c r="CG89" s="686">
        <v>0.766893039049236</v>
      </c>
      <c r="CL89" s="685" t="s">
        <v>290</v>
      </c>
      <c r="CM89" s="686">
        <v>0.63078973675441519</v>
      </c>
      <c r="CR89" s="685" t="s">
        <v>290</v>
      </c>
      <c r="CS89" s="686">
        <v>0.41529194062758379</v>
      </c>
      <c r="CX89" s="685" t="s">
        <v>290</v>
      </c>
      <c r="CY89" s="686">
        <v>0.45505489187192744</v>
      </c>
      <c r="DD89" s="685" t="s">
        <v>290</v>
      </c>
      <c r="DE89" s="686">
        <v>0.80173661360347326</v>
      </c>
      <c r="DJ89" s="685" t="s">
        <v>290</v>
      </c>
      <c r="DK89" s="686">
        <v>0.89685349722760377</v>
      </c>
      <c r="DP89" s="685" t="s">
        <v>290</v>
      </c>
      <c r="DQ89" s="686">
        <v>0.61138484593901132</v>
      </c>
    </row>
    <row r="90" spans="1:121" outlineLevel="2">
      <c r="A90" s="444">
        <v>376</v>
      </c>
      <c r="B90" s="443" t="s">
        <v>377</v>
      </c>
      <c r="C90" s="503">
        <v>71570</v>
      </c>
      <c r="D90" s="504">
        <v>15405</v>
      </c>
      <c r="E90" s="660">
        <v>0.21524381724186112</v>
      </c>
      <c r="F90" s="505">
        <v>62302</v>
      </c>
      <c r="G90" s="660">
        <v>0.87050440128545481</v>
      </c>
      <c r="H90" s="504">
        <v>692</v>
      </c>
      <c r="I90" s="506">
        <v>9.6688556657817514E-3</v>
      </c>
      <c r="J90" s="504">
        <v>357</v>
      </c>
      <c r="K90" s="506">
        <v>4.9881235154394295E-3</v>
      </c>
      <c r="L90" s="504"/>
      <c r="M90" s="504"/>
      <c r="N90" s="501">
        <v>78756</v>
      </c>
      <c r="O90" s="626">
        <v>1.1004051977085372</v>
      </c>
      <c r="P90" s="500">
        <v>-7186</v>
      </c>
      <c r="R90" s="687" t="s">
        <v>292</v>
      </c>
      <c r="S90" s="688">
        <v>0.36254032796488611</v>
      </c>
      <c r="X90" s="687" t="s">
        <v>292</v>
      </c>
      <c r="Y90" s="688">
        <v>0.10586916649684125</v>
      </c>
      <c r="AD90" s="687" t="s">
        <v>292</v>
      </c>
      <c r="AE90" s="688">
        <v>0.2819745699326851</v>
      </c>
      <c r="AJ90" s="687" t="s">
        <v>292</v>
      </c>
      <c r="AK90" s="688">
        <v>9.7306295399515741E-2</v>
      </c>
      <c r="AP90" s="687" t="s">
        <v>292</v>
      </c>
      <c r="AQ90" s="694">
        <v>6.2651981118581029E-2</v>
      </c>
      <c r="AV90" s="687" t="s">
        <v>292</v>
      </c>
      <c r="AW90" s="688">
        <v>0.37564677474991376</v>
      </c>
      <c r="BB90" s="687" t="s">
        <v>292</v>
      </c>
      <c r="BC90" s="688">
        <v>0.60431328036322363</v>
      </c>
      <c r="BH90" s="687" t="s">
        <v>292</v>
      </c>
      <c r="BI90" s="688">
        <v>0.66944299843831334</v>
      </c>
      <c r="BN90" s="687" t="s">
        <v>292</v>
      </c>
      <c r="BO90" s="688">
        <v>0.30766096169519153</v>
      </c>
      <c r="BT90" s="687" t="s">
        <v>292</v>
      </c>
      <c r="BU90" s="688">
        <v>0.20351806317382259</v>
      </c>
      <c r="BZ90" s="687" t="s">
        <v>292</v>
      </c>
      <c r="CA90" s="688">
        <v>0.10480630921085264</v>
      </c>
      <c r="CF90" s="687" t="s">
        <v>292</v>
      </c>
      <c r="CG90" s="688">
        <v>0.20424448217317487</v>
      </c>
      <c r="CL90" s="687" t="s">
        <v>292</v>
      </c>
      <c r="CM90" s="688">
        <v>0.32655781406197937</v>
      </c>
      <c r="CR90" s="687" t="s">
        <v>292</v>
      </c>
      <c r="CS90" s="688">
        <v>0.55525808102681207</v>
      </c>
      <c r="CX90" s="687" t="s">
        <v>292</v>
      </c>
      <c r="CY90" s="688">
        <v>0.5252044117272473</v>
      </c>
      <c r="DD90" s="687" t="s">
        <v>292</v>
      </c>
      <c r="DE90" s="688">
        <v>0.16642547033285093</v>
      </c>
      <c r="DJ90" s="687" t="s">
        <v>292</v>
      </c>
      <c r="DK90" s="688">
        <v>7.4086445320328681E-2</v>
      </c>
      <c r="DP90" s="687" t="s">
        <v>292</v>
      </c>
      <c r="DQ90" s="688">
        <v>0.35907449876251674</v>
      </c>
    </row>
    <row r="91" spans="1:121" outlineLevel="2">
      <c r="A91" s="444">
        <v>400</v>
      </c>
      <c r="B91" s="444" t="s">
        <v>378</v>
      </c>
      <c r="C91" s="503">
        <v>23455</v>
      </c>
      <c r="D91" s="504">
        <v>10006</v>
      </c>
      <c r="E91" s="660">
        <v>0.42660413557876786</v>
      </c>
      <c r="F91" s="505">
        <v>11842</v>
      </c>
      <c r="G91" s="660">
        <v>0.5048816883393733</v>
      </c>
      <c r="H91" s="504">
        <v>245</v>
      </c>
      <c r="I91" s="506">
        <v>1.0445534001279046E-2</v>
      </c>
      <c r="J91" s="504">
        <v>96</v>
      </c>
      <c r="K91" s="506">
        <v>4.0929439351950541E-3</v>
      </c>
      <c r="L91" s="504"/>
      <c r="M91" s="504"/>
      <c r="N91" s="501">
        <v>22189</v>
      </c>
      <c r="O91" s="626">
        <v>0.94602430185461517</v>
      </c>
      <c r="P91" s="500">
        <v>1266</v>
      </c>
      <c r="R91" s="687" t="s">
        <v>294</v>
      </c>
      <c r="S91" s="688">
        <v>1.8392567163021893E-2</v>
      </c>
      <c r="X91" s="687" t="s">
        <v>294</v>
      </c>
      <c r="Y91" s="688">
        <v>1.4876706745465661E-2</v>
      </c>
      <c r="AD91" s="687" t="s">
        <v>294</v>
      </c>
      <c r="AE91" s="688">
        <v>2.293692346048367E-2</v>
      </c>
      <c r="AJ91" s="687" t="s">
        <v>294</v>
      </c>
      <c r="AK91" s="688">
        <v>2.7693704600484263E-2</v>
      </c>
      <c r="AP91" s="687" t="s">
        <v>294</v>
      </c>
      <c r="AQ91" s="688">
        <v>1.9167501072807895E-2</v>
      </c>
      <c r="AV91" s="687" t="s">
        <v>294</v>
      </c>
      <c r="AW91" s="688">
        <v>4.3808209727492241E-2</v>
      </c>
      <c r="BB91" s="687" t="s">
        <v>294</v>
      </c>
      <c r="BC91" s="688">
        <v>9.8978433598183885E-3</v>
      </c>
      <c r="BH91" s="687" t="s">
        <v>294</v>
      </c>
      <c r="BI91" s="688">
        <v>1.3638729828214471E-2</v>
      </c>
      <c r="BN91" s="687" t="s">
        <v>294</v>
      </c>
      <c r="BO91" s="688">
        <v>1.8337408312958436E-2</v>
      </c>
      <c r="BT91" s="687" t="s">
        <v>294</v>
      </c>
      <c r="BU91" s="688">
        <v>1.6266313599394743E-2</v>
      </c>
      <c r="BZ91" s="687" t="s">
        <v>294</v>
      </c>
      <c r="CA91" s="688">
        <v>2.6238777838400874E-2</v>
      </c>
      <c r="CF91" s="687" t="s">
        <v>294</v>
      </c>
      <c r="CG91" s="688">
        <v>2.2920203735144314E-2</v>
      </c>
      <c r="CL91" s="687" t="s">
        <v>294</v>
      </c>
      <c r="CM91" s="688">
        <v>3.1989336887704098E-2</v>
      </c>
      <c r="CR91" s="687" t="s">
        <v>294</v>
      </c>
      <c r="CS91" s="688">
        <v>1.5827394779322022E-2</v>
      </c>
      <c r="CX91" s="687" t="s">
        <v>294</v>
      </c>
      <c r="CY91" s="688">
        <v>1.5716141521689295E-2</v>
      </c>
      <c r="DD91" s="687" t="s">
        <v>294</v>
      </c>
      <c r="DE91" s="688">
        <v>2.2534628902212115E-2</v>
      </c>
      <c r="DJ91" s="687" t="s">
        <v>294</v>
      </c>
      <c r="DK91" s="688">
        <v>1.6767987173491882E-2</v>
      </c>
      <c r="DP91" s="687" t="s">
        <v>294</v>
      </c>
      <c r="DQ91" s="688">
        <v>1.9958674871142799E-2</v>
      </c>
    </row>
    <row r="92" spans="1:121" ht="15.75" outlineLevel="2" thickBot="1">
      <c r="A92" s="444">
        <v>440</v>
      </c>
      <c r="B92" s="443" t="s">
        <v>379</v>
      </c>
      <c r="C92" s="503">
        <v>71117</v>
      </c>
      <c r="D92" s="504">
        <v>24498</v>
      </c>
      <c r="E92" s="660">
        <v>0.34447459819733678</v>
      </c>
      <c r="F92" s="505">
        <v>44520</v>
      </c>
      <c r="G92" s="660">
        <v>0.62601065849234361</v>
      </c>
      <c r="H92" s="504">
        <v>888</v>
      </c>
      <c r="I92" s="506">
        <v>1.2486465964537312E-2</v>
      </c>
      <c r="J92" s="504">
        <v>520</v>
      </c>
      <c r="K92" s="506">
        <v>7.3118944837380654E-3</v>
      </c>
      <c r="L92" s="504"/>
      <c r="M92" s="504"/>
      <c r="N92" s="501">
        <v>70426</v>
      </c>
      <c r="O92" s="626">
        <v>0.99028361713795576</v>
      </c>
      <c r="P92" s="500">
        <v>691</v>
      </c>
      <c r="R92" s="690" t="s">
        <v>296</v>
      </c>
      <c r="S92" s="689">
        <v>7.7145404658014553E-3</v>
      </c>
      <c r="X92" s="690" t="s">
        <v>296</v>
      </c>
      <c r="Y92" s="689">
        <v>3.8720195638883227E-3</v>
      </c>
      <c r="AD92" s="690" t="s">
        <v>296</v>
      </c>
      <c r="AE92" s="689">
        <v>8.9753178758414359E-3</v>
      </c>
      <c r="AJ92" s="690" t="s">
        <v>296</v>
      </c>
      <c r="AK92" s="689">
        <v>5.2966101694915252E-3</v>
      </c>
      <c r="AP92" s="690" t="s">
        <v>296</v>
      </c>
      <c r="AQ92" s="689">
        <v>2.1456157917322271E-3</v>
      </c>
      <c r="AV92" s="690" t="s">
        <v>296</v>
      </c>
      <c r="AW92" s="689">
        <v>1.0348395998620214E-2</v>
      </c>
      <c r="BB92" s="690" t="s">
        <v>296</v>
      </c>
      <c r="BC92" s="689">
        <v>4.4494892167990917E-3</v>
      </c>
      <c r="BH92" s="690" t="s">
        <v>296</v>
      </c>
      <c r="BI92" s="689">
        <v>5.2056220718375845E-3</v>
      </c>
      <c r="BN92" s="690" t="s">
        <v>296</v>
      </c>
      <c r="BO92" s="689">
        <v>1.9016571583808747E-2</v>
      </c>
      <c r="BT92" s="690" t="s">
        <v>296</v>
      </c>
      <c r="BU92" s="689">
        <v>8.700586343862303E-3</v>
      </c>
      <c r="BZ92" s="690" t="s">
        <v>296</v>
      </c>
      <c r="CA92" s="689">
        <v>4.0176578542731019E-3</v>
      </c>
      <c r="CF92" s="690" t="s">
        <v>296</v>
      </c>
      <c r="CG92" s="689">
        <v>5.9422750424448214E-3</v>
      </c>
      <c r="CL92" s="690" t="s">
        <v>296</v>
      </c>
      <c r="CM92" s="689">
        <v>1.0663112295901367E-2</v>
      </c>
      <c r="CR92" s="690" t="s">
        <v>296</v>
      </c>
      <c r="CS92" s="689">
        <v>1.3622583566282136E-2</v>
      </c>
      <c r="CX92" s="690" t="s">
        <v>296</v>
      </c>
      <c r="CY92" s="689">
        <v>4.0245548791359945E-3</v>
      </c>
      <c r="DD92" s="690" t="s">
        <v>296</v>
      </c>
      <c r="DE92" s="689">
        <v>9.3032871614637178E-3</v>
      </c>
      <c r="DJ92" s="690" t="s">
        <v>296</v>
      </c>
      <c r="DK92" s="689">
        <v>1.2292070278575724E-2</v>
      </c>
      <c r="DP92" s="690" t="s">
        <v>296</v>
      </c>
      <c r="DQ92" s="689">
        <v>9.5819804273290805E-3</v>
      </c>
    </row>
    <row r="93" spans="1:121" outlineLevel="2">
      <c r="A93" s="444">
        <v>483</v>
      </c>
      <c r="B93" s="443" t="s">
        <v>380</v>
      </c>
      <c r="C93" s="503">
        <v>10417</v>
      </c>
      <c r="D93" s="504">
        <v>7991</v>
      </c>
      <c r="E93" s="660">
        <v>0.76711145243352208</v>
      </c>
      <c r="F93" s="505">
        <v>678</v>
      </c>
      <c r="G93" s="660">
        <v>6.5085917250647982E-2</v>
      </c>
      <c r="H93" s="504">
        <v>186</v>
      </c>
      <c r="I93" s="506">
        <v>1.7855428626283958E-2</v>
      </c>
      <c r="J93" s="504">
        <v>58</v>
      </c>
      <c r="K93" s="506">
        <v>5.5678218297014496E-3</v>
      </c>
      <c r="L93" s="504"/>
      <c r="M93" s="504"/>
      <c r="N93" s="501">
        <v>8913</v>
      </c>
      <c r="O93" s="626">
        <v>0.8556206201401555</v>
      </c>
      <c r="P93" s="500">
        <v>1504</v>
      </c>
    </row>
    <row r="94" spans="1:121" outlineLevel="2">
      <c r="A94" s="444">
        <v>541</v>
      </c>
      <c r="B94" s="444" t="s">
        <v>381</v>
      </c>
      <c r="C94" s="503">
        <v>22798</v>
      </c>
      <c r="D94" s="504">
        <v>12517</v>
      </c>
      <c r="E94" s="660">
        <v>0.54903938942012454</v>
      </c>
      <c r="F94" s="505">
        <v>5608</v>
      </c>
      <c r="G94" s="660">
        <v>0.24598649004298623</v>
      </c>
      <c r="H94" s="504">
        <v>289</v>
      </c>
      <c r="I94" s="506">
        <v>1.2676550574611808E-2</v>
      </c>
      <c r="J94" s="504">
        <v>79</v>
      </c>
      <c r="K94" s="506">
        <v>3.4652162470392139E-3</v>
      </c>
      <c r="L94" s="504"/>
      <c r="M94" s="504"/>
      <c r="N94" s="501">
        <v>18493</v>
      </c>
      <c r="O94" s="626">
        <v>0.81116764628476179</v>
      </c>
      <c r="P94" s="500">
        <v>4305</v>
      </c>
    </row>
    <row r="95" spans="1:121" outlineLevel="2">
      <c r="A95" s="444">
        <v>607</v>
      </c>
      <c r="B95" s="443" t="s">
        <v>382</v>
      </c>
      <c r="C95" s="503">
        <v>25933</v>
      </c>
      <c r="D95" s="504">
        <v>4229</v>
      </c>
      <c r="E95" s="660">
        <v>0.16307407550225581</v>
      </c>
      <c r="F95" s="505">
        <v>13335</v>
      </c>
      <c r="G95" s="660">
        <v>0.51420969421200791</v>
      </c>
      <c r="H95" s="504">
        <v>181</v>
      </c>
      <c r="I95" s="506">
        <v>6.9795241584082058E-3</v>
      </c>
      <c r="J95" s="504">
        <v>74</v>
      </c>
      <c r="K95" s="506">
        <v>2.8535071144873327E-3</v>
      </c>
      <c r="L95" s="504"/>
      <c r="M95" s="504"/>
      <c r="N95" s="501">
        <v>17819</v>
      </c>
      <c r="O95" s="626">
        <v>0.68711680098715922</v>
      </c>
      <c r="P95" s="500">
        <v>8114</v>
      </c>
    </row>
    <row r="96" spans="1:121" outlineLevel="2">
      <c r="A96" s="444">
        <v>615</v>
      </c>
      <c r="B96" s="443" t="s">
        <v>383</v>
      </c>
      <c r="C96" s="503">
        <v>149786</v>
      </c>
      <c r="D96" s="504">
        <v>35047</v>
      </c>
      <c r="E96" s="660">
        <v>0.23398047881644479</v>
      </c>
      <c r="F96" s="505">
        <v>157932</v>
      </c>
      <c r="G96" s="660">
        <v>1.0543842548702815</v>
      </c>
      <c r="H96" s="504">
        <v>1857</v>
      </c>
      <c r="I96" s="506">
        <v>1.2397687367310697E-2</v>
      </c>
      <c r="J96" s="504">
        <v>1883</v>
      </c>
      <c r="K96" s="506">
        <v>1.2571268342835779E-2</v>
      </c>
      <c r="L96" s="504"/>
      <c r="M96" s="504"/>
      <c r="N96" s="501">
        <v>196719</v>
      </c>
      <c r="O96" s="626">
        <v>1.3133336893968728</v>
      </c>
      <c r="P96" s="500">
        <v>-46933</v>
      </c>
    </row>
    <row r="97" spans="1:157" outlineLevel="2">
      <c r="A97" s="444">
        <v>649</v>
      </c>
      <c r="B97" s="443" t="s">
        <v>384</v>
      </c>
      <c r="C97" s="503">
        <v>16559</v>
      </c>
      <c r="D97" s="504">
        <v>10514</v>
      </c>
      <c r="E97" s="660">
        <v>0.63494172353402978</v>
      </c>
      <c r="F97" s="505">
        <v>2148</v>
      </c>
      <c r="G97" s="660">
        <v>0.1297179781387765</v>
      </c>
      <c r="H97" s="504">
        <v>267</v>
      </c>
      <c r="I97" s="506">
        <v>1.6124162087082554E-2</v>
      </c>
      <c r="J97" s="504">
        <v>155</v>
      </c>
      <c r="K97" s="506">
        <v>9.3604686273325681E-3</v>
      </c>
      <c r="L97" s="504"/>
      <c r="M97" s="504"/>
      <c r="N97" s="501">
        <v>13084</v>
      </c>
      <c r="O97" s="626">
        <v>0.79014433238722148</v>
      </c>
      <c r="P97" s="500">
        <v>3475</v>
      </c>
    </row>
    <row r="98" spans="1:157" outlineLevel="2">
      <c r="A98" s="444">
        <v>652</v>
      </c>
      <c r="B98" s="443" t="s">
        <v>385</v>
      </c>
      <c r="C98" s="503">
        <v>6169</v>
      </c>
      <c r="D98" s="504">
        <v>5023</v>
      </c>
      <c r="E98" s="660">
        <v>0.81423245258550814</v>
      </c>
      <c r="F98" s="505">
        <v>431</v>
      </c>
      <c r="G98" s="660">
        <v>6.9865456313827207E-2</v>
      </c>
      <c r="H98" s="504">
        <v>106</v>
      </c>
      <c r="I98" s="506">
        <v>1.7182687631706921E-2</v>
      </c>
      <c r="J98" s="504">
        <v>30</v>
      </c>
      <c r="K98" s="506">
        <v>4.8630248014264873E-3</v>
      </c>
      <c r="L98" s="504"/>
      <c r="M98" s="504"/>
      <c r="N98" s="501">
        <v>5590</v>
      </c>
      <c r="O98" s="626">
        <v>0.90614362133246884</v>
      </c>
      <c r="P98" s="500">
        <v>579</v>
      </c>
    </row>
    <row r="99" spans="1:157" outlineLevel="2">
      <c r="A99" s="444">
        <v>660</v>
      </c>
      <c r="B99" s="443" t="s">
        <v>386</v>
      </c>
      <c r="C99" s="503">
        <v>13743</v>
      </c>
      <c r="D99" s="504">
        <v>10560</v>
      </c>
      <c r="E99" s="660">
        <v>0.76839118096485481</v>
      </c>
      <c r="F99" s="505">
        <v>3217</v>
      </c>
      <c r="G99" s="660">
        <v>0.23408280579203958</v>
      </c>
      <c r="H99" s="504">
        <v>222</v>
      </c>
      <c r="I99" s="506">
        <v>1.6153678236192973E-2</v>
      </c>
      <c r="J99" s="504">
        <v>81</v>
      </c>
      <c r="K99" s="506">
        <v>5.893909626719057E-3</v>
      </c>
      <c r="L99" s="504"/>
      <c r="M99" s="504"/>
      <c r="N99" s="501">
        <v>14080</v>
      </c>
      <c r="O99" s="626">
        <v>1.0245215746198064</v>
      </c>
      <c r="P99" s="500">
        <v>-337</v>
      </c>
    </row>
    <row r="100" spans="1:157" outlineLevel="2">
      <c r="A100" s="444">
        <v>667</v>
      </c>
      <c r="B100" s="443" t="s">
        <v>387</v>
      </c>
      <c r="C100" s="503">
        <v>16404</v>
      </c>
      <c r="D100" s="504">
        <v>9992</v>
      </c>
      <c r="E100" s="660">
        <v>0.60911972689587901</v>
      </c>
      <c r="F100" s="505">
        <v>3124</v>
      </c>
      <c r="G100" s="660">
        <v>0.19044135576688612</v>
      </c>
      <c r="H100" s="504">
        <v>241</v>
      </c>
      <c r="I100" s="506">
        <v>1.4691538649109973E-2</v>
      </c>
      <c r="J100" s="504">
        <v>102</v>
      </c>
      <c r="K100" s="506">
        <v>6.2179956108266276E-3</v>
      </c>
      <c r="L100" s="504"/>
      <c r="M100" s="504"/>
      <c r="N100" s="501">
        <v>13459</v>
      </c>
      <c r="O100" s="626">
        <v>0.82047061692270173</v>
      </c>
      <c r="P100" s="500">
        <v>2945</v>
      </c>
    </row>
    <row r="101" spans="1:157" ht="15.75" outlineLevel="2" thickBot="1">
      <c r="A101" s="444">
        <v>674</v>
      </c>
      <c r="B101" s="443" t="s">
        <v>388</v>
      </c>
      <c r="C101" s="503">
        <v>23531</v>
      </c>
      <c r="D101" s="504">
        <v>11771</v>
      </c>
      <c r="E101" s="660">
        <v>0.50023373422293993</v>
      </c>
      <c r="F101" s="505">
        <v>2515</v>
      </c>
      <c r="G101" s="660">
        <v>0.10688028558072329</v>
      </c>
      <c r="H101" s="504">
        <v>257</v>
      </c>
      <c r="I101" s="506">
        <v>1.0921762781012282E-2</v>
      </c>
      <c r="J101" s="504">
        <v>63</v>
      </c>
      <c r="K101" s="506">
        <v>2.6773192809485362E-3</v>
      </c>
      <c r="L101" s="504"/>
      <c r="M101" s="504"/>
      <c r="N101" s="501">
        <v>14606</v>
      </c>
      <c r="O101" s="626">
        <v>0.62071310186562412</v>
      </c>
      <c r="P101" s="500">
        <v>8925</v>
      </c>
    </row>
    <row r="102" spans="1:157" outlineLevel="2">
      <c r="A102" s="444">
        <v>697</v>
      </c>
      <c r="B102" s="449" t="s">
        <v>389</v>
      </c>
      <c r="C102" s="503">
        <v>38336</v>
      </c>
      <c r="D102" s="504">
        <v>17240</v>
      </c>
      <c r="E102" s="660">
        <v>0.44970784641068445</v>
      </c>
      <c r="F102" s="505">
        <v>15076</v>
      </c>
      <c r="G102" s="660">
        <v>0.39325959933222038</v>
      </c>
      <c r="H102" s="504">
        <v>403</v>
      </c>
      <c r="I102" s="506">
        <v>1.0512312186978297E-2</v>
      </c>
      <c r="J102" s="504">
        <v>234</v>
      </c>
      <c r="K102" s="506">
        <v>6.103923205342237E-3</v>
      </c>
      <c r="L102" s="504"/>
      <c r="M102" s="504"/>
      <c r="N102" s="501">
        <v>32953</v>
      </c>
      <c r="O102" s="626">
        <v>0.85958368113522543</v>
      </c>
      <c r="P102" s="500">
        <v>5383</v>
      </c>
      <c r="R102" s="685" t="s">
        <v>290</v>
      </c>
      <c r="S102" s="686">
        <v>0.39636354828322207</v>
      </c>
      <c r="X102" s="685" t="s">
        <v>290</v>
      </c>
      <c r="Y102" s="686">
        <v>0.77263267429760663</v>
      </c>
      <c r="AD102" s="685" t="s">
        <v>290</v>
      </c>
      <c r="AE102" s="686">
        <v>0.83588002263723826</v>
      </c>
      <c r="AJ102" s="685" t="s">
        <v>290</v>
      </c>
      <c r="AK102" s="686">
        <v>0.90312370992156321</v>
      </c>
      <c r="AP102" s="685" t="s">
        <v>290</v>
      </c>
      <c r="AQ102" s="686">
        <v>0.33001340045633987</v>
      </c>
      <c r="AV102" s="685" t="s">
        <v>290</v>
      </c>
      <c r="AW102" s="686">
        <v>0.7931034482758621</v>
      </c>
      <c r="BB102" s="685" t="s">
        <v>290</v>
      </c>
      <c r="BC102" s="686">
        <v>0.78410065770660564</v>
      </c>
      <c r="BH102" s="685" t="s">
        <v>290</v>
      </c>
      <c r="BI102" s="686">
        <v>0.78164228953126802</v>
      </c>
      <c r="BN102" s="685" t="s">
        <v>290</v>
      </c>
      <c r="BO102" s="686">
        <v>0.30957748226583665</v>
      </c>
      <c r="BT102" s="685" t="s">
        <v>290</v>
      </c>
      <c r="BU102" s="686">
        <v>0.58241266049567031</v>
      </c>
      <c r="BZ102" s="685" t="s">
        <v>290</v>
      </c>
      <c r="CA102" s="686">
        <v>0.19560414444613744</v>
      </c>
      <c r="CF102" s="685" t="s">
        <v>290</v>
      </c>
      <c r="CG102" s="686">
        <v>0.4509441615214746</v>
      </c>
      <c r="CL102" s="685" t="s">
        <v>290</v>
      </c>
      <c r="CM102" s="686">
        <v>0.34785448555931048</v>
      </c>
      <c r="CR102" s="685" t="s">
        <v>290</v>
      </c>
      <c r="CS102" s="686">
        <v>0.89655559295411202</v>
      </c>
      <c r="CX102" s="685" t="s">
        <v>290</v>
      </c>
      <c r="CY102" s="686">
        <v>0.67685070026496508</v>
      </c>
      <c r="DD102" s="685" t="s">
        <v>290</v>
      </c>
      <c r="DE102" s="686">
        <v>0.23733093888545934</v>
      </c>
      <c r="DJ102" s="685" t="s">
        <v>290</v>
      </c>
      <c r="DK102" s="686">
        <v>0.17815767668603438</v>
      </c>
      <c r="DP102" s="685" t="s">
        <v>290</v>
      </c>
      <c r="DQ102" s="686">
        <v>0.8035768878018954</v>
      </c>
      <c r="DV102" s="685" t="s">
        <v>290</v>
      </c>
      <c r="DW102" s="686">
        <v>0.89856887298747767</v>
      </c>
      <c r="EB102" s="685" t="s">
        <v>290</v>
      </c>
      <c r="EC102" s="686">
        <v>0.75</v>
      </c>
      <c r="EH102" s="685" t="s">
        <v>290</v>
      </c>
      <c r="EI102" s="686">
        <v>0.74240285310944354</v>
      </c>
      <c r="EN102" s="685" t="s">
        <v>290</v>
      </c>
      <c r="EO102" s="686">
        <v>0.80590168423935371</v>
      </c>
      <c r="ET102" s="685" t="s">
        <v>290</v>
      </c>
      <c r="EU102" s="686">
        <v>0.52316936242527234</v>
      </c>
      <c r="EZ102" s="685" t="s">
        <v>290</v>
      </c>
      <c r="FA102" s="686">
        <v>0.75484299822739931</v>
      </c>
    </row>
    <row r="103" spans="1:157" outlineLevel="2">
      <c r="A103" s="444">
        <v>756</v>
      </c>
      <c r="B103" s="443" t="s">
        <v>390</v>
      </c>
      <c r="C103" s="503">
        <v>38357</v>
      </c>
      <c r="D103" s="504">
        <v>23847</v>
      </c>
      <c r="E103" s="660">
        <v>0.62171181270693743</v>
      </c>
      <c r="F103" s="505">
        <v>6802</v>
      </c>
      <c r="G103" s="660">
        <v>0.17733399379513518</v>
      </c>
      <c r="H103" s="504">
        <v>767</v>
      </c>
      <c r="I103" s="506">
        <v>1.9996350079516126E-2</v>
      </c>
      <c r="J103" s="504">
        <v>176</v>
      </c>
      <c r="K103" s="506">
        <v>4.5884714654430741E-3</v>
      </c>
      <c r="L103" s="504"/>
      <c r="M103" s="504"/>
      <c r="N103" s="501">
        <v>31592</v>
      </c>
      <c r="O103" s="626">
        <v>0.8236306280470318</v>
      </c>
      <c r="P103" s="500">
        <v>6765</v>
      </c>
      <c r="R103" s="687" t="s">
        <v>292</v>
      </c>
      <c r="S103" s="688">
        <v>0.58353922130178193</v>
      </c>
      <c r="X103" s="687" t="s">
        <v>292</v>
      </c>
      <c r="Y103" s="688">
        <v>0.19075182101977106</v>
      </c>
      <c r="AD103" s="687" t="s">
        <v>292</v>
      </c>
      <c r="AE103" s="688">
        <v>0.13101301641199772</v>
      </c>
      <c r="AJ103" s="687" t="s">
        <v>292</v>
      </c>
      <c r="AK103" s="688">
        <v>6.4538323930094954E-2</v>
      </c>
      <c r="AP103" s="687" t="s">
        <v>292</v>
      </c>
      <c r="AQ103" s="688">
        <v>0.65256600630183625</v>
      </c>
      <c r="AV103" s="687" t="s">
        <v>292</v>
      </c>
      <c r="AW103" s="688">
        <v>0.18067313648564939</v>
      </c>
      <c r="BB103" s="687" t="s">
        <v>292</v>
      </c>
      <c r="BC103" s="688">
        <v>0.18501572776665715</v>
      </c>
      <c r="BH103" s="687" t="s">
        <v>292</v>
      </c>
      <c r="BI103" s="688">
        <v>0.18668662904526084</v>
      </c>
      <c r="BN103" s="687" t="s">
        <v>292</v>
      </c>
      <c r="BO103" s="688">
        <v>0.67503567513908136</v>
      </c>
      <c r="BT103" s="687" t="s">
        <v>292</v>
      </c>
      <c r="BU103" s="688">
        <v>0.38608539862645563</v>
      </c>
      <c r="BZ103" s="687" t="s">
        <v>292</v>
      </c>
      <c r="CA103" s="688">
        <v>0.79107623546142514</v>
      </c>
      <c r="CF103" s="687" t="s">
        <v>292</v>
      </c>
      <c r="CG103" s="688">
        <v>0.53368786335571683</v>
      </c>
      <c r="CL103" s="687" t="s">
        <v>292</v>
      </c>
      <c r="CM103" s="688">
        <v>0.63215289807741459</v>
      </c>
      <c r="CR103" s="687" t="s">
        <v>292</v>
      </c>
      <c r="CS103" s="688">
        <v>7.6068663749579268E-2</v>
      </c>
      <c r="CX103" s="687" t="s">
        <v>292</v>
      </c>
      <c r="CY103" s="688">
        <v>0.30324987833234196</v>
      </c>
      <c r="DD103" s="687" t="s">
        <v>292</v>
      </c>
      <c r="DE103" s="688">
        <v>0.7483584937426343</v>
      </c>
      <c r="DJ103" s="687" t="s">
        <v>292</v>
      </c>
      <c r="DK103" s="688">
        <v>0.80283043325759074</v>
      </c>
      <c r="DP103" s="687" t="s">
        <v>292</v>
      </c>
      <c r="DQ103" s="688">
        <v>0.16416997859981658</v>
      </c>
      <c r="DV103" s="687" t="s">
        <v>292</v>
      </c>
      <c r="DW103" s="688">
        <v>7.7101967799642221E-2</v>
      </c>
      <c r="EB103" s="687" t="s">
        <v>292</v>
      </c>
      <c r="EC103" s="688">
        <v>0.22848011363636364</v>
      </c>
      <c r="EH103" s="687" t="s">
        <v>292</v>
      </c>
      <c r="EI103" s="688">
        <v>0.23211234118433763</v>
      </c>
      <c r="EN103" s="687" t="s">
        <v>292</v>
      </c>
      <c r="EO103" s="688">
        <v>0.17218951115979733</v>
      </c>
      <c r="ET103" s="687" t="s">
        <v>292</v>
      </c>
      <c r="EU103" s="688">
        <v>0.4575000758656268</v>
      </c>
      <c r="EZ103" s="687" t="s">
        <v>292</v>
      </c>
      <c r="FA103" s="688">
        <v>0.21530767282856419</v>
      </c>
    </row>
    <row r="104" spans="1:157" ht="12.75" outlineLevel="2">
      <c r="A104" s="445"/>
      <c r="B104" s="445" t="s">
        <v>391</v>
      </c>
      <c r="C104" s="435">
        <v>388050</v>
      </c>
      <c r="D104" s="435">
        <v>215130</v>
      </c>
      <c r="E104" s="692">
        <v>0.55438732122149204</v>
      </c>
      <c r="F104" s="435">
        <v>85182</v>
      </c>
      <c r="G104" s="692">
        <v>0.21951294936219559</v>
      </c>
      <c r="H104" s="435">
        <v>6153</v>
      </c>
      <c r="I104" s="692">
        <v>1.5856204097410127E-2</v>
      </c>
      <c r="J104" s="435">
        <v>3268</v>
      </c>
      <c r="K104" s="692">
        <v>8.421595155263497E-3</v>
      </c>
      <c r="L104" s="435"/>
      <c r="M104" s="435"/>
      <c r="N104" s="435">
        <v>309733</v>
      </c>
      <c r="O104" s="455">
        <v>79.817806983636132</v>
      </c>
      <c r="P104" s="436">
        <v>78317</v>
      </c>
      <c r="R104" s="687" t="s">
        <v>294</v>
      </c>
      <c r="S104" s="688">
        <v>1.2967379936680545E-2</v>
      </c>
      <c r="X104" s="687" t="s">
        <v>294</v>
      </c>
      <c r="Y104" s="688">
        <v>2.9786680541103016E-2</v>
      </c>
      <c r="AD104" s="687" t="s">
        <v>294</v>
      </c>
      <c r="AE104" s="688">
        <v>1.6977928692699491E-2</v>
      </c>
      <c r="AJ104" s="687" t="s">
        <v>294</v>
      </c>
      <c r="AK104" s="688">
        <v>2.6696023118205587E-2</v>
      </c>
      <c r="AP104" s="687" t="s">
        <v>294</v>
      </c>
      <c r="AQ104" s="688">
        <v>1.2839085871572923E-2</v>
      </c>
      <c r="AV104" s="687" t="s">
        <v>294</v>
      </c>
      <c r="AW104" s="688">
        <v>1.9409456948172619E-2</v>
      </c>
      <c r="BB104" s="687" t="s">
        <v>294</v>
      </c>
      <c r="BC104" s="688">
        <v>2.0017157563625966E-2</v>
      </c>
      <c r="BH104" s="687" t="s">
        <v>294</v>
      </c>
      <c r="BI104" s="688">
        <v>2.1536335367960381E-2</v>
      </c>
      <c r="BN104" s="687" t="s">
        <v>294</v>
      </c>
      <c r="BO104" s="688">
        <v>9.1204268607945737E-3</v>
      </c>
      <c r="BT104" s="687" t="s">
        <v>294</v>
      </c>
      <c r="BU104" s="688">
        <v>1.4780531501940877E-2</v>
      </c>
      <c r="BZ104" s="687" t="s">
        <v>294</v>
      </c>
      <c r="CA104" s="688">
        <v>8.7866321296155205E-3</v>
      </c>
      <c r="CF104" s="687" t="s">
        <v>294</v>
      </c>
      <c r="CG104" s="688">
        <v>1.1041507053044301E-2</v>
      </c>
      <c r="CL104" s="687" t="s">
        <v>294</v>
      </c>
      <c r="CM104" s="688">
        <v>1.26089796382018E-2</v>
      </c>
      <c r="CR104" s="687" t="s">
        <v>294</v>
      </c>
      <c r="CS104" s="688">
        <v>2.0868394479973074E-2</v>
      </c>
      <c r="CX104" s="687" t="s">
        <v>294</v>
      </c>
      <c r="CY104" s="688">
        <v>1.5627534742875683E-2</v>
      </c>
      <c r="DD104" s="687" t="s">
        <v>294</v>
      </c>
      <c r="DE104" s="688">
        <v>1.0157696840451204E-2</v>
      </c>
      <c r="DJ104" s="687" t="s">
        <v>294</v>
      </c>
      <c r="DK104" s="688">
        <v>9.439860918365791E-3</v>
      </c>
      <c r="DP104" s="687" t="s">
        <v>294</v>
      </c>
      <c r="DQ104" s="688">
        <v>2.0406603485172731E-2</v>
      </c>
      <c r="DV104" s="687" t="s">
        <v>294</v>
      </c>
      <c r="DW104" s="688">
        <v>1.8962432915921288E-2</v>
      </c>
      <c r="EB104" s="687" t="s">
        <v>294</v>
      </c>
      <c r="EC104" s="688">
        <v>1.5767045454545454E-2</v>
      </c>
      <c r="EH104" s="687" t="s">
        <v>294</v>
      </c>
      <c r="EI104" s="688">
        <v>1.7906233746935136E-2</v>
      </c>
      <c r="EN104" s="687" t="s">
        <v>294</v>
      </c>
      <c r="EO104" s="688">
        <v>1.7595508695056827E-2</v>
      </c>
      <c r="ET104" s="687" t="s">
        <v>294</v>
      </c>
      <c r="EU104" s="688">
        <v>1.2229539040451553E-2</v>
      </c>
      <c r="EZ104" s="687" t="s">
        <v>294</v>
      </c>
      <c r="FA104" s="688">
        <v>2.4278298303367942E-2</v>
      </c>
    </row>
    <row r="105" spans="1:157" ht="15.75" outlineLevel="2" thickBot="1">
      <c r="A105" s="444">
        <v>30</v>
      </c>
      <c r="B105" s="443" t="s">
        <v>392</v>
      </c>
      <c r="C105" s="503">
        <v>32762</v>
      </c>
      <c r="D105" s="504">
        <v>10135</v>
      </c>
      <c r="E105" s="660">
        <v>0.30935229839448142</v>
      </c>
      <c r="F105" s="505">
        <v>13748</v>
      </c>
      <c r="G105" s="660">
        <v>0.41963250106831085</v>
      </c>
      <c r="H105" s="504">
        <v>452</v>
      </c>
      <c r="I105" s="506">
        <v>1.3796471521885111E-2</v>
      </c>
      <c r="J105" s="504">
        <v>237</v>
      </c>
      <c r="K105" s="506">
        <v>7.2339905988645379E-3</v>
      </c>
      <c r="L105" s="504"/>
      <c r="M105" s="504"/>
      <c r="N105" s="501">
        <v>24572</v>
      </c>
      <c r="O105" s="626">
        <v>0.75001526158354193</v>
      </c>
      <c r="P105" s="500">
        <v>8190</v>
      </c>
      <c r="R105" s="690" t="s">
        <v>296</v>
      </c>
      <c r="S105" s="689">
        <v>7.1298504783155088E-3</v>
      </c>
      <c r="X105" s="690" t="s">
        <v>296</v>
      </c>
      <c r="Y105" s="689">
        <v>6.828824141519251E-3</v>
      </c>
      <c r="AD105" s="690" t="s">
        <v>296</v>
      </c>
      <c r="AE105" s="689">
        <v>1.6129032258064516E-2</v>
      </c>
      <c r="AJ105" s="690" t="s">
        <v>296</v>
      </c>
      <c r="AK105" s="689">
        <v>5.641943030136232E-3</v>
      </c>
      <c r="AP105" s="690" t="s">
        <v>296</v>
      </c>
      <c r="AQ105" s="689">
        <v>4.5815073702509873E-3</v>
      </c>
      <c r="AV105" s="690" t="s">
        <v>296</v>
      </c>
      <c r="AW105" s="689">
        <v>6.8139582903159199E-3</v>
      </c>
      <c r="BB105" s="690" t="s">
        <v>296</v>
      </c>
      <c r="BC105" s="689">
        <v>1.0866456963111238E-2</v>
      </c>
      <c r="BH105" s="690" t="s">
        <v>296</v>
      </c>
      <c r="BI105" s="689">
        <v>1.0134746055510768E-2</v>
      </c>
      <c r="BN105" s="690" t="s">
        <v>296</v>
      </c>
      <c r="BO105" s="689">
        <v>6.2664157342874277E-3</v>
      </c>
      <c r="BT105" s="690" t="s">
        <v>296</v>
      </c>
      <c r="BU105" s="689">
        <v>1.6721409375933114E-2</v>
      </c>
      <c r="BZ105" s="690" t="s">
        <v>296</v>
      </c>
      <c r="CA105" s="689">
        <v>4.53298796282188E-3</v>
      </c>
      <c r="CF105" s="690" t="s">
        <v>296</v>
      </c>
      <c r="CG105" s="689">
        <v>4.3264680697642976E-3</v>
      </c>
      <c r="CL105" s="690" t="s">
        <v>296</v>
      </c>
      <c r="CM105" s="689">
        <v>7.3836367250731264E-3</v>
      </c>
      <c r="CR105" s="690" t="s">
        <v>296</v>
      </c>
      <c r="CS105" s="689">
        <v>6.5073488163356896E-3</v>
      </c>
      <c r="CX105" s="690" t="s">
        <v>296</v>
      </c>
      <c r="CY105" s="689">
        <v>4.2718866598172285E-3</v>
      </c>
      <c r="DD105" s="690" t="s">
        <v>296</v>
      </c>
      <c r="DE105" s="689">
        <v>4.1528705314551884E-3</v>
      </c>
      <c r="DJ105" s="690" t="s">
        <v>296</v>
      </c>
      <c r="DK105" s="689">
        <v>9.5720291380090375E-3</v>
      </c>
      <c r="DP105" s="690" t="s">
        <v>296</v>
      </c>
      <c r="DQ105" s="689">
        <v>1.1846530113115256E-2</v>
      </c>
      <c r="DV105" s="690" t="s">
        <v>296</v>
      </c>
      <c r="DW105" s="689">
        <v>5.3667262969588547E-3</v>
      </c>
      <c r="EB105" s="690" t="s">
        <v>296</v>
      </c>
      <c r="EC105" s="689">
        <v>5.7528409090909088E-3</v>
      </c>
      <c r="EH105" s="690" t="s">
        <v>296</v>
      </c>
      <c r="EI105" s="689">
        <v>7.5785719592837506E-3</v>
      </c>
      <c r="EN105" s="690" t="s">
        <v>296</v>
      </c>
      <c r="EO105" s="689">
        <v>4.3132959057921401E-3</v>
      </c>
      <c r="ET105" s="690" t="s">
        <v>296</v>
      </c>
      <c r="EU105" s="689">
        <v>7.1010226686492881E-3</v>
      </c>
      <c r="EZ105" s="690" t="s">
        <v>296</v>
      </c>
      <c r="FA105" s="689">
        <v>5.5710306406685237E-3</v>
      </c>
    </row>
    <row r="106" spans="1:157" outlineLevel="2">
      <c r="A106" s="444">
        <v>34</v>
      </c>
      <c r="B106" s="443" t="s">
        <v>393</v>
      </c>
      <c r="C106" s="503">
        <v>46289</v>
      </c>
      <c r="D106" s="504">
        <v>28580</v>
      </c>
      <c r="E106" s="660">
        <v>0.61742530622826153</v>
      </c>
      <c r="F106" s="505">
        <v>10449</v>
      </c>
      <c r="G106" s="660">
        <v>0.22573397567456632</v>
      </c>
      <c r="H106" s="504">
        <v>705</v>
      </c>
      <c r="I106" s="506">
        <v>1.5230400311089028E-2</v>
      </c>
      <c r="J106" s="504">
        <v>636</v>
      </c>
      <c r="K106" s="506">
        <v>1.3739765387024995E-2</v>
      </c>
      <c r="L106" s="504"/>
      <c r="M106" s="504"/>
      <c r="N106" s="501">
        <v>40370</v>
      </c>
      <c r="O106" s="626">
        <v>0.87212944760094191</v>
      </c>
      <c r="P106" s="500">
        <v>5919</v>
      </c>
    </row>
    <row r="107" spans="1:157" outlineLevel="2">
      <c r="A107" s="444">
        <v>36</v>
      </c>
      <c r="B107" s="443" t="s">
        <v>394</v>
      </c>
      <c r="C107" s="503">
        <v>6117</v>
      </c>
      <c r="D107" s="504">
        <v>2491</v>
      </c>
      <c r="E107" s="660">
        <v>0.40722576426352786</v>
      </c>
      <c r="F107" s="505">
        <v>1290</v>
      </c>
      <c r="G107" s="660">
        <v>0.21088769004413929</v>
      </c>
      <c r="H107" s="504">
        <v>97</v>
      </c>
      <c r="I107" s="506">
        <v>1.5857446460683343E-2</v>
      </c>
      <c r="J107" s="504">
        <v>32</v>
      </c>
      <c r="K107" s="506">
        <v>5.2313225437305867E-3</v>
      </c>
      <c r="L107" s="504"/>
      <c r="M107" s="504"/>
      <c r="N107" s="501">
        <v>3910</v>
      </c>
      <c r="O107" s="626">
        <v>0.6392022233120811</v>
      </c>
      <c r="P107" s="500">
        <v>2207</v>
      </c>
    </row>
    <row r="108" spans="1:157" outlineLevel="2">
      <c r="A108" s="444">
        <v>91</v>
      </c>
      <c r="B108" s="443" t="s">
        <v>395</v>
      </c>
      <c r="C108" s="503">
        <v>10770</v>
      </c>
      <c r="D108" s="504">
        <v>6286</v>
      </c>
      <c r="E108" s="660">
        <v>0.58365831012070568</v>
      </c>
      <c r="F108" s="505">
        <v>857</v>
      </c>
      <c r="G108" s="660">
        <v>7.9572887650882079E-2</v>
      </c>
      <c r="H108" s="504">
        <v>161</v>
      </c>
      <c r="I108" s="506">
        <v>1.4948932219127206E-2</v>
      </c>
      <c r="J108" s="504">
        <v>48</v>
      </c>
      <c r="K108" s="506">
        <v>4.4568245125348191E-3</v>
      </c>
      <c r="L108" s="504"/>
      <c r="M108" s="504"/>
      <c r="N108" s="501">
        <v>7352</v>
      </c>
      <c r="O108" s="626">
        <v>0.68263695450324979</v>
      </c>
      <c r="P108" s="500">
        <v>3418</v>
      </c>
    </row>
    <row r="109" spans="1:157" outlineLevel="1">
      <c r="A109" s="444">
        <v>93</v>
      </c>
      <c r="B109" s="443" t="s">
        <v>396</v>
      </c>
      <c r="C109" s="503">
        <v>16648</v>
      </c>
      <c r="D109" s="504">
        <v>14189</v>
      </c>
      <c r="E109" s="660">
        <v>0.85229456991830854</v>
      </c>
      <c r="F109" s="505">
        <v>1127</v>
      </c>
      <c r="G109" s="660">
        <v>6.7695819317635755E-2</v>
      </c>
      <c r="H109" s="504">
        <v>291</v>
      </c>
      <c r="I109" s="506">
        <v>1.7479577126381547E-2</v>
      </c>
      <c r="J109" s="504">
        <v>86</v>
      </c>
      <c r="K109" s="506">
        <v>5.1657856799615567E-3</v>
      </c>
      <c r="L109" s="504"/>
      <c r="M109" s="504"/>
      <c r="N109" s="501">
        <v>15693</v>
      </c>
      <c r="O109" s="626">
        <v>0.94263575204228733</v>
      </c>
      <c r="P109" s="500">
        <v>955</v>
      </c>
    </row>
    <row r="110" spans="1:157" outlineLevel="2">
      <c r="A110" s="444">
        <v>101</v>
      </c>
      <c r="B110" s="444" t="s">
        <v>397</v>
      </c>
      <c r="C110" s="503">
        <v>27557</v>
      </c>
      <c r="D110" s="504">
        <v>18932</v>
      </c>
      <c r="E110" s="660">
        <v>0.68701237435134443</v>
      </c>
      <c r="F110" s="505">
        <v>6933</v>
      </c>
      <c r="G110" s="660">
        <v>0.25158761839097143</v>
      </c>
      <c r="H110" s="504">
        <v>443</v>
      </c>
      <c r="I110" s="506">
        <v>1.6075770221722248E-2</v>
      </c>
      <c r="J110" s="504">
        <v>215</v>
      </c>
      <c r="K110" s="506">
        <v>7.8020103784882241E-3</v>
      </c>
      <c r="L110" s="504"/>
      <c r="M110" s="504"/>
      <c r="N110" s="501">
        <v>26523</v>
      </c>
      <c r="O110" s="626">
        <v>0.96247777334252638</v>
      </c>
      <c r="P110" s="500">
        <v>1034</v>
      </c>
    </row>
    <row r="111" spans="1:157" outlineLevel="2">
      <c r="A111" s="444">
        <v>145</v>
      </c>
      <c r="B111" s="443" t="s">
        <v>398</v>
      </c>
      <c r="C111" s="503">
        <v>4868</v>
      </c>
      <c r="D111" s="504">
        <v>3443</v>
      </c>
      <c r="E111" s="660">
        <v>0.70727198027937555</v>
      </c>
      <c r="F111" s="505">
        <v>759</v>
      </c>
      <c r="G111" s="660">
        <v>0.15591618734593263</v>
      </c>
      <c r="H111" s="504">
        <v>129</v>
      </c>
      <c r="I111" s="506">
        <v>2.6499589153656532E-2</v>
      </c>
      <c r="J111" s="504">
        <v>33</v>
      </c>
      <c r="K111" s="506">
        <v>6.7789646672144618E-3</v>
      </c>
      <c r="L111" s="504"/>
      <c r="M111" s="504"/>
      <c r="N111" s="501">
        <v>4364</v>
      </c>
      <c r="O111" s="626">
        <v>0.89646672144617912</v>
      </c>
      <c r="P111" s="500">
        <v>504</v>
      </c>
    </row>
    <row r="112" spans="1:157" outlineLevel="2">
      <c r="A112" s="444">
        <v>209</v>
      </c>
      <c r="B112" s="443" t="s">
        <v>399</v>
      </c>
      <c r="C112" s="503">
        <v>22713</v>
      </c>
      <c r="D112" s="504">
        <v>13611</v>
      </c>
      <c r="E112" s="660">
        <v>0.59926033549068813</v>
      </c>
      <c r="F112" s="505">
        <v>3053</v>
      </c>
      <c r="G112" s="660">
        <v>0.13441641350768282</v>
      </c>
      <c r="H112" s="504">
        <v>300</v>
      </c>
      <c r="I112" s="506">
        <v>1.3208294809140139E-2</v>
      </c>
      <c r="J112" s="504">
        <v>93</v>
      </c>
      <c r="K112" s="506">
        <v>4.0945713908334437E-3</v>
      </c>
      <c r="L112" s="504"/>
      <c r="M112" s="504"/>
      <c r="N112" s="501">
        <v>17057</v>
      </c>
      <c r="O112" s="626">
        <v>0.75097961519834455</v>
      </c>
      <c r="P112" s="500">
        <v>5656</v>
      </c>
    </row>
    <row r="113" spans="1:157" outlineLevel="2">
      <c r="A113" s="444">
        <v>282</v>
      </c>
      <c r="B113" s="443" t="s">
        <v>400</v>
      </c>
      <c r="C113" s="503">
        <v>25924</v>
      </c>
      <c r="D113" s="504">
        <v>8159</v>
      </c>
      <c r="E113" s="660">
        <v>0.31472766548372166</v>
      </c>
      <c r="F113" s="505">
        <v>6107</v>
      </c>
      <c r="G113" s="660">
        <v>0.23557321401018361</v>
      </c>
      <c r="H113" s="504">
        <v>552</v>
      </c>
      <c r="I113" s="506">
        <v>2.1293010337910815E-2</v>
      </c>
      <c r="J113" s="504">
        <v>312</v>
      </c>
      <c r="K113" s="506">
        <v>1.2035179756210461E-2</v>
      </c>
      <c r="L113" s="504"/>
      <c r="M113" s="504"/>
      <c r="N113" s="501">
        <v>15130</v>
      </c>
      <c r="O113" s="626">
        <v>0.58362906958802652</v>
      </c>
      <c r="P113" s="500">
        <v>10794</v>
      </c>
    </row>
    <row r="114" spans="1:157" outlineLevel="2">
      <c r="A114" s="444">
        <v>353</v>
      </c>
      <c r="B114" s="443" t="s">
        <v>401</v>
      </c>
      <c r="C114" s="503">
        <v>5855</v>
      </c>
      <c r="D114" s="504">
        <v>2699</v>
      </c>
      <c r="E114" s="660">
        <v>0.46097352690008542</v>
      </c>
      <c r="F114" s="505">
        <v>906</v>
      </c>
      <c r="G114" s="660">
        <v>0.1547395388556789</v>
      </c>
      <c r="H114" s="504">
        <v>80</v>
      </c>
      <c r="I114" s="506">
        <v>1.3663535439795047E-2</v>
      </c>
      <c r="J114" s="504">
        <v>74</v>
      </c>
      <c r="K114" s="506">
        <v>1.2638770281810419E-2</v>
      </c>
      <c r="L114" s="504"/>
      <c r="M114" s="504"/>
      <c r="N114" s="501">
        <v>3759</v>
      </c>
      <c r="O114" s="626">
        <v>0.64201537147736976</v>
      </c>
      <c r="P114" s="500">
        <v>2096</v>
      </c>
    </row>
    <row r="115" spans="1:157" outlineLevel="2">
      <c r="A115" s="444">
        <v>364</v>
      </c>
      <c r="B115" s="443" t="s">
        <v>402</v>
      </c>
      <c r="C115" s="503">
        <v>15531</v>
      </c>
      <c r="D115" s="504">
        <v>9573</v>
      </c>
      <c r="E115" s="660">
        <v>0.6163801429399266</v>
      </c>
      <c r="F115" s="505">
        <v>3597</v>
      </c>
      <c r="G115" s="660">
        <v>0.2316013135020282</v>
      </c>
      <c r="H115" s="504">
        <v>293</v>
      </c>
      <c r="I115" s="506">
        <v>1.8865494816817978E-2</v>
      </c>
      <c r="J115" s="504">
        <v>107</v>
      </c>
      <c r="K115" s="506">
        <v>6.8894469126263604E-3</v>
      </c>
      <c r="L115" s="504"/>
      <c r="M115" s="504"/>
      <c r="N115" s="501">
        <v>13570</v>
      </c>
      <c r="O115" s="626">
        <v>0.87373639817139914</v>
      </c>
      <c r="P115" s="500">
        <v>1961</v>
      </c>
    </row>
    <row r="116" spans="1:157" outlineLevel="1">
      <c r="A116" s="444">
        <v>368</v>
      </c>
      <c r="B116" s="443" t="s">
        <v>403</v>
      </c>
      <c r="C116" s="503">
        <v>14354</v>
      </c>
      <c r="D116" s="504">
        <v>6484</v>
      </c>
      <c r="E116" s="660">
        <v>0.4517207746969486</v>
      </c>
      <c r="F116" s="505">
        <v>3535</v>
      </c>
      <c r="G116" s="660">
        <v>0.24627281593980771</v>
      </c>
      <c r="H116" s="504">
        <v>335</v>
      </c>
      <c r="I116" s="506">
        <v>2.3338442246063816E-2</v>
      </c>
      <c r="J116" s="504">
        <v>93</v>
      </c>
      <c r="K116" s="506">
        <v>6.4790302354744318E-3</v>
      </c>
      <c r="L116" s="504"/>
      <c r="M116" s="504"/>
      <c r="N116" s="501">
        <v>10447</v>
      </c>
      <c r="O116" s="626">
        <v>0.72781106311829458</v>
      </c>
      <c r="P116" s="500">
        <v>3907</v>
      </c>
    </row>
    <row r="117" spans="1:157" outlineLevel="2">
      <c r="A117" s="444">
        <v>390</v>
      </c>
      <c r="B117" s="443" t="s">
        <v>404</v>
      </c>
      <c r="C117" s="503">
        <v>8862</v>
      </c>
      <c r="D117" s="504">
        <v>4683</v>
      </c>
      <c r="E117" s="660">
        <v>0.52843601895734593</v>
      </c>
      <c r="F117" s="505">
        <v>3252</v>
      </c>
      <c r="G117" s="660">
        <v>0.36696005416384564</v>
      </c>
      <c r="H117" s="504">
        <v>99</v>
      </c>
      <c r="I117" s="506">
        <v>1.1171293161814489E-2</v>
      </c>
      <c r="J117" s="504">
        <v>51</v>
      </c>
      <c r="K117" s="506">
        <v>5.7549085985104942E-3</v>
      </c>
      <c r="L117" s="504"/>
      <c r="M117" s="504"/>
      <c r="N117" s="501">
        <v>8085</v>
      </c>
      <c r="O117" s="626">
        <v>0.91232227488151663</v>
      </c>
      <c r="P117" s="500">
        <v>777</v>
      </c>
    </row>
    <row r="118" spans="1:157" outlineLevel="2">
      <c r="A118" s="444">
        <v>467</v>
      </c>
      <c r="B118" s="443" t="s">
        <v>405</v>
      </c>
      <c r="C118" s="503">
        <v>6955</v>
      </c>
      <c r="D118" s="504">
        <v>4519</v>
      </c>
      <c r="E118" s="660">
        <v>0.64974838245866284</v>
      </c>
      <c r="F118" s="505">
        <v>871</v>
      </c>
      <c r="G118" s="660">
        <v>0.12523364485981309</v>
      </c>
      <c r="H118" s="504">
        <v>100</v>
      </c>
      <c r="I118" s="506">
        <v>1.4378145219266714E-2</v>
      </c>
      <c r="J118" s="504">
        <v>52</v>
      </c>
      <c r="K118" s="506">
        <v>7.4766355140186919E-3</v>
      </c>
      <c r="L118" s="504"/>
      <c r="M118" s="504"/>
      <c r="N118" s="501">
        <v>5542</v>
      </c>
      <c r="O118" s="626">
        <v>0.79683680805176127</v>
      </c>
      <c r="P118" s="500">
        <v>1413</v>
      </c>
    </row>
    <row r="119" spans="1:157" outlineLevel="2">
      <c r="A119" s="444">
        <v>576</v>
      </c>
      <c r="B119" s="443" t="s">
        <v>406</v>
      </c>
      <c r="C119" s="503">
        <v>9148</v>
      </c>
      <c r="D119" s="504">
        <v>5670</v>
      </c>
      <c r="E119" s="660">
        <v>0.61980760822037606</v>
      </c>
      <c r="F119" s="505">
        <v>1083</v>
      </c>
      <c r="G119" s="660">
        <v>0.11838653257542632</v>
      </c>
      <c r="H119" s="504">
        <v>103</v>
      </c>
      <c r="I119" s="506">
        <v>1.1259291648447748E-2</v>
      </c>
      <c r="J119" s="504">
        <v>32</v>
      </c>
      <c r="K119" s="506">
        <v>3.4980323567993005E-3</v>
      </c>
      <c r="L119" s="504"/>
      <c r="M119" s="504"/>
      <c r="N119" s="501">
        <v>6888</v>
      </c>
      <c r="O119" s="626">
        <v>0.75295146480104946</v>
      </c>
      <c r="P119" s="500">
        <v>2260</v>
      </c>
    </row>
    <row r="120" spans="1:157" outlineLevel="2">
      <c r="A120" s="444">
        <v>642</v>
      </c>
      <c r="B120" s="443" t="s">
        <v>407</v>
      </c>
      <c r="C120" s="503">
        <v>19124</v>
      </c>
      <c r="D120" s="504">
        <v>12905</v>
      </c>
      <c r="E120" s="660">
        <v>0.67480652583141598</v>
      </c>
      <c r="F120" s="505">
        <v>2241</v>
      </c>
      <c r="G120" s="660">
        <v>0.11718259778289061</v>
      </c>
      <c r="H120" s="504">
        <v>209</v>
      </c>
      <c r="I120" s="506">
        <v>1.0928676009203095E-2</v>
      </c>
      <c r="J120" s="504">
        <v>73</v>
      </c>
      <c r="K120" s="506">
        <v>3.8171930558460574E-3</v>
      </c>
      <c r="L120" s="504"/>
      <c r="M120" s="504"/>
      <c r="N120" s="501">
        <v>15428</v>
      </c>
      <c r="O120" s="626">
        <v>0.80673499267935578</v>
      </c>
      <c r="P120" s="500">
        <v>3696</v>
      </c>
    </row>
    <row r="121" spans="1:157" ht="15.75" outlineLevel="2" thickBot="1">
      <c r="A121" s="444">
        <v>679</v>
      </c>
      <c r="B121" s="443" t="s">
        <v>408</v>
      </c>
      <c r="C121" s="503">
        <v>28471</v>
      </c>
      <c r="D121" s="504">
        <v>12987</v>
      </c>
      <c r="E121" s="660">
        <v>0.45614836149063959</v>
      </c>
      <c r="F121" s="505">
        <v>5393</v>
      </c>
      <c r="G121" s="660">
        <v>0.18942081416177864</v>
      </c>
      <c r="H121" s="504">
        <v>282</v>
      </c>
      <c r="I121" s="506">
        <v>9.9048154262231739E-3</v>
      </c>
      <c r="J121" s="504">
        <v>436</v>
      </c>
      <c r="K121" s="506">
        <v>1.5313828105791858E-2</v>
      </c>
      <c r="L121" s="504"/>
      <c r="M121" s="504"/>
      <c r="N121" s="501">
        <v>19098</v>
      </c>
      <c r="O121" s="626">
        <v>0.67078781918443331</v>
      </c>
      <c r="P121" s="500">
        <v>9373</v>
      </c>
    </row>
    <row r="122" spans="1:157" outlineLevel="2">
      <c r="A122" s="444">
        <v>789</v>
      </c>
      <c r="B122" s="443" t="s">
        <v>409</v>
      </c>
      <c r="C122" s="503">
        <v>16967</v>
      </c>
      <c r="D122" s="504">
        <v>9293</v>
      </c>
      <c r="E122" s="660">
        <v>0.54771026109506693</v>
      </c>
      <c r="F122" s="505">
        <v>4240</v>
      </c>
      <c r="G122" s="660">
        <v>0.24989685860788591</v>
      </c>
      <c r="H122" s="504">
        <v>307</v>
      </c>
      <c r="I122" s="506">
        <v>1.809394707373136E-2</v>
      </c>
      <c r="J122" s="504">
        <v>193</v>
      </c>
      <c r="K122" s="506">
        <v>1.1375022101726882E-2</v>
      </c>
      <c r="L122" s="504"/>
      <c r="M122" s="504"/>
      <c r="N122" s="501">
        <v>14033</v>
      </c>
      <c r="O122" s="626">
        <v>0.827076088878411</v>
      </c>
      <c r="P122" s="500">
        <v>2934</v>
      </c>
      <c r="R122" s="685" t="s">
        <v>290</v>
      </c>
      <c r="S122" s="686">
        <v>0.69456596487942845</v>
      </c>
      <c r="X122" s="685" t="s">
        <v>290</v>
      </c>
      <c r="Y122" s="686">
        <v>0.41246133810841606</v>
      </c>
      <c r="AD122" s="685" t="s">
        <v>290</v>
      </c>
      <c r="AE122" s="686">
        <v>0.70795144909586327</v>
      </c>
      <c r="AJ122" s="685" t="s">
        <v>290</v>
      </c>
      <c r="AK122" s="686">
        <v>0.6370843989769821</v>
      </c>
      <c r="AP122" s="685" t="s">
        <v>290</v>
      </c>
      <c r="AQ122" s="686">
        <v>0.85500544069640916</v>
      </c>
      <c r="AV122" s="685" t="s">
        <v>290</v>
      </c>
      <c r="AW122" s="686">
        <v>0.90416109093226282</v>
      </c>
      <c r="BB122" s="685" t="s">
        <v>290</v>
      </c>
      <c r="BC122" s="686">
        <v>0.71379557365305579</v>
      </c>
      <c r="BH122" s="685" t="s">
        <v>290</v>
      </c>
      <c r="BI122" s="686">
        <v>0.78895508707607698</v>
      </c>
      <c r="BN122" s="685" t="s">
        <v>290</v>
      </c>
      <c r="BO122" s="686">
        <v>0.79797150729905608</v>
      </c>
      <c r="BT122" s="685" t="s">
        <v>290</v>
      </c>
      <c r="BU122" s="686">
        <v>0.53925974884335759</v>
      </c>
      <c r="BZ122" s="685" t="s">
        <v>290</v>
      </c>
      <c r="CA122" s="686">
        <v>0.7180101090715616</v>
      </c>
      <c r="CF122" s="685" t="s">
        <v>290</v>
      </c>
      <c r="CG122" s="686">
        <v>0.70545320560058955</v>
      </c>
      <c r="CL122" s="685" t="s">
        <v>290</v>
      </c>
      <c r="CM122" s="686">
        <v>0.62065664784148555</v>
      </c>
      <c r="CR122" s="685" t="s">
        <v>290</v>
      </c>
      <c r="CS122" s="686">
        <v>0.57922077922077919</v>
      </c>
      <c r="CX122" s="685" t="s">
        <v>290</v>
      </c>
      <c r="CY122" s="686">
        <v>0.81540959942259117</v>
      </c>
      <c r="DD122" s="685" t="s">
        <v>290</v>
      </c>
      <c r="DE122" s="686">
        <v>0.82317073170731703</v>
      </c>
      <c r="DJ122" s="685" t="s">
        <v>290</v>
      </c>
      <c r="DK122" s="686">
        <v>0.8364661654135338</v>
      </c>
      <c r="DP122" s="685" t="s">
        <v>290</v>
      </c>
      <c r="DQ122" s="686">
        <v>0.68001885014137609</v>
      </c>
      <c r="DV122" s="685" t="s">
        <v>290</v>
      </c>
      <c r="DW122" s="686">
        <v>0.6622247559324449</v>
      </c>
      <c r="EB122" s="685" t="s">
        <v>290</v>
      </c>
      <c r="EC122" s="686">
        <v>0.61701713395638624</v>
      </c>
      <c r="EH122" s="685" t="s">
        <v>290</v>
      </c>
      <c r="EI122" s="686">
        <v>0.49304120159845666</v>
      </c>
      <c r="EN122" s="685" t="s">
        <v>290</v>
      </c>
      <c r="EO122" s="686">
        <v>0.80217609533370038</v>
      </c>
      <c r="ET122" s="685" t="s">
        <v>290</v>
      </c>
      <c r="EU122" s="686">
        <v>0.62915168182779779</v>
      </c>
      <c r="EZ122" s="685" t="s">
        <v>290</v>
      </c>
      <c r="FA122" s="686">
        <v>0.60518615679547982</v>
      </c>
    </row>
    <row r="123" spans="1:157" outlineLevel="2">
      <c r="A123" s="444">
        <v>792</v>
      </c>
      <c r="B123" s="443" t="s">
        <v>410</v>
      </c>
      <c r="C123" s="503">
        <v>6526</v>
      </c>
      <c r="D123" s="504">
        <v>3169</v>
      </c>
      <c r="E123" s="660">
        <v>0.48559607722954334</v>
      </c>
      <c r="F123" s="505">
        <v>1811</v>
      </c>
      <c r="G123" s="660">
        <v>0.27750536316273366</v>
      </c>
      <c r="H123" s="504">
        <v>96</v>
      </c>
      <c r="I123" s="506">
        <v>1.4710389212381244E-2</v>
      </c>
      <c r="J123" s="504">
        <v>60</v>
      </c>
      <c r="K123" s="506">
        <v>9.1939932577382779E-3</v>
      </c>
      <c r="L123" s="504"/>
      <c r="M123" s="504"/>
      <c r="N123" s="501">
        <v>5136</v>
      </c>
      <c r="O123" s="626">
        <v>0.78700582286239662</v>
      </c>
      <c r="P123" s="500">
        <v>1390</v>
      </c>
      <c r="R123" s="687" t="s">
        <v>292</v>
      </c>
      <c r="S123" s="688">
        <v>0.2750175150855737</v>
      </c>
      <c r="X123" s="687" t="s">
        <v>292</v>
      </c>
      <c r="Y123" s="688">
        <v>0.55949861631124853</v>
      </c>
      <c r="AD123" s="687" t="s">
        <v>292</v>
      </c>
      <c r="AE123" s="688">
        <v>0.25883081496160515</v>
      </c>
      <c r="AJ123" s="687" t="s">
        <v>292</v>
      </c>
      <c r="AK123" s="688">
        <v>0.32992327365728902</v>
      </c>
      <c r="AP123" s="687" t="s">
        <v>292</v>
      </c>
      <c r="AQ123" s="688">
        <v>0.11656692056583243</v>
      </c>
      <c r="AV123" s="687" t="s">
        <v>292</v>
      </c>
      <c r="AW123" s="688">
        <v>7.1815459121901487E-2</v>
      </c>
      <c r="BB123" s="687" t="s">
        <v>292</v>
      </c>
      <c r="BC123" s="688">
        <v>0.26139576970930889</v>
      </c>
      <c r="BH123" s="687" t="s">
        <v>292</v>
      </c>
      <c r="BI123" s="688">
        <v>0.17392300641613198</v>
      </c>
      <c r="BN123" s="687" t="s">
        <v>292</v>
      </c>
      <c r="BO123" s="688">
        <v>0.17898809872779503</v>
      </c>
      <c r="BT123" s="687" t="s">
        <v>292</v>
      </c>
      <c r="BU123" s="688">
        <v>0.40363516192994053</v>
      </c>
      <c r="BZ123" s="687" t="s">
        <v>292</v>
      </c>
      <c r="CA123" s="688">
        <v>0.24102154828411812</v>
      </c>
      <c r="CF123" s="687" t="s">
        <v>292</v>
      </c>
      <c r="CG123" s="688">
        <v>0.26507000736919678</v>
      </c>
      <c r="CL123" s="687" t="s">
        <v>292</v>
      </c>
      <c r="CM123" s="688">
        <v>0.33837465301043362</v>
      </c>
      <c r="CR123" s="687" t="s">
        <v>292</v>
      </c>
      <c r="CS123" s="688">
        <v>0.40222634508348792</v>
      </c>
      <c r="CX123" s="687" t="s">
        <v>292</v>
      </c>
      <c r="CY123" s="688">
        <v>0.15716347888848792</v>
      </c>
      <c r="DD123" s="687" t="s">
        <v>292</v>
      </c>
      <c r="DE123" s="688">
        <v>0.15722996515679444</v>
      </c>
      <c r="DJ123" s="687" t="s">
        <v>292</v>
      </c>
      <c r="DK123" s="688">
        <v>0.14525537982888256</v>
      </c>
      <c r="DP123" s="687" t="s">
        <v>292</v>
      </c>
      <c r="DQ123" s="688">
        <v>0.2823855901141481</v>
      </c>
      <c r="DV123" s="687" t="s">
        <v>292</v>
      </c>
      <c r="DW123" s="688">
        <v>0.30214494406042897</v>
      </c>
      <c r="EB123" s="687" t="s">
        <v>292</v>
      </c>
      <c r="EC123" s="688">
        <v>0.35260903426791279</v>
      </c>
      <c r="EH123" s="687" t="s">
        <v>292</v>
      </c>
      <c r="EI123" s="688">
        <v>0.48284415047540308</v>
      </c>
      <c r="EN123" s="687" t="s">
        <v>292</v>
      </c>
      <c r="EO123" s="688">
        <v>0.16825879990932935</v>
      </c>
      <c r="ET123" s="687" t="s">
        <v>292</v>
      </c>
      <c r="EU123" s="688">
        <v>0.33467315422043581</v>
      </c>
      <c r="EZ123" s="687" t="s">
        <v>292</v>
      </c>
      <c r="FA123" s="688">
        <v>0.36807587529008173</v>
      </c>
    </row>
    <row r="124" spans="1:157" outlineLevel="2">
      <c r="A124" s="444">
        <v>809</v>
      </c>
      <c r="B124" s="443" t="s">
        <v>411</v>
      </c>
      <c r="C124" s="503">
        <v>11226</v>
      </c>
      <c r="D124" s="504">
        <v>3578</v>
      </c>
      <c r="E124" s="660">
        <v>0.31872438980937112</v>
      </c>
      <c r="F124" s="505">
        <v>3504</v>
      </c>
      <c r="G124" s="660">
        <v>0.31213254943880275</v>
      </c>
      <c r="H124" s="504">
        <v>120</v>
      </c>
      <c r="I124" s="506">
        <v>1.0689470871191877E-2</v>
      </c>
      <c r="J124" s="504">
        <v>55</v>
      </c>
      <c r="K124" s="506">
        <v>4.8993408159629433E-3</v>
      </c>
      <c r="L124" s="504"/>
      <c r="M124" s="504"/>
      <c r="N124" s="501">
        <v>7257</v>
      </c>
      <c r="O124" s="626">
        <v>0.64644575093532874</v>
      </c>
      <c r="P124" s="500">
        <v>3969</v>
      </c>
      <c r="R124" s="687" t="s">
        <v>294</v>
      </c>
      <c r="S124" s="688">
        <v>1.9865497057142766E-2</v>
      </c>
      <c r="X124" s="687" t="s">
        <v>294</v>
      </c>
      <c r="Y124" s="688">
        <v>1.8394921048347713E-2</v>
      </c>
      <c r="AD124" s="687" t="s">
        <v>294</v>
      </c>
      <c r="AE124" s="688">
        <v>1.7463462967550161E-2</v>
      </c>
      <c r="AJ124" s="687" t="s">
        <v>294</v>
      </c>
      <c r="AK124" s="688">
        <v>2.4808184143222507E-2</v>
      </c>
      <c r="AP124" s="687" t="s">
        <v>294</v>
      </c>
      <c r="AQ124" s="688">
        <v>2.189880304678999E-2</v>
      </c>
      <c r="AV124" s="687" t="s">
        <v>294</v>
      </c>
      <c r="AW124" s="688">
        <v>1.8543299560313517E-2</v>
      </c>
      <c r="BB124" s="687" t="s">
        <v>294</v>
      </c>
      <c r="BC124" s="688">
        <v>1.6702484635976324E-2</v>
      </c>
      <c r="BH124" s="687" t="s">
        <v>294</v>
      </c>
      <c r="BI124" s="688">
        <v>2.9560036663611365E-2</v>
      </c>
      <c r="BN124" s="687" t="s">
        <v>294</v>
      </c>
      <c r="BO124" s="688">
        <v>1.7588087002403704E-2</v>
      </c>
      <c r="BT124" s="687" t="s">
        <v>294</v>
      </c>
      <c r="BU124" s="688">
        <v>3.648380700594845E-2</v>
      </c>
      <c r="BZ124" s="687" t="s">
        <v>294</v>
      </c>
      <c r="CA124" s="688">
        <v>2.1282255919127427E-2</v>
      </c>
      <c r="CF124" s="687" t="s">
        <v>294</v>
      </c>
      <c r="CG124" s="688">
        <v>2.1591746499631539E-2</v>
      </c>
      <c r="CL124" s="687" t="s">
        <v>294</v>
      </c>
      <c r="CM124" s="688">
        <v>3.2066621996745474E-2</v>
      </c>
      <c r="CR124" s="687" t="s">
        <v>294</v>
      </c>
      <c r="CS124" s="688">
        <v>1.2244897959183673E-2</v>
      </c>
      <c r="CX124" s="687" t="s">
        <v>294</v>
      </c>
      <c r="CY124" s="688">
        <v>1.804402742692169E-2</v>
      </c>
      <c r="DD124" s="687" t="s">
        <v>294</v>
      </c>
      <c r="DE124" s="688">
        <v>1.4953542392566783E-2</v>
      </c>
      <c r="DJ124" s="687" t="s">
        <v>294</v>
      </c>
      <c r="DK124" s="688">
        <v>1.3546798029556651E-2</v>
      </c>
      <c r="DP124" s="687" t="s">
        <v>294</v>
      </c>
      <c r="DQ124" s="688">
        <v>1.4765944077913918E-2</v>
      </c>
      <c r="DV124" s="687" t="s">
        <v>294</v>
      </c>
      <c r="DW124" s="688">
        <v>2.1877004204375401E-2</v>
      </c>
      <c r="EB124" s="687" t="s">
        <v>294</v>
      </c>
      <c r="EC124" s="688">
        <v>1.8691588785046728E-2</v>
      </c>
      <c r="EH124" s="687" t="s">
        <v>294</v>
      </c>
      <c r="EI124" s="688">
        <v>1.6535758577924761E-2</v>
      </c>
      <c r="EN124" s="687" t="s">
        <v>294</v>
      </c>
      <c r="EO124" s="688">
        <v>2.3801042712347398E-2</v>
      </c>
      <c r="ET124" s="687" t="s">
        <v>294</v>
      </c>
      <c r="EU124" s="688">
        <v>2.5174529299767295E-2</v>
      </c>
      <c r="EZ124" s="687" t="s">
        <v>294</v>
      </c>
      <c r="FA124" s="688">
        <v>1.4630208858843708E-2</v>
      </c>
    </row>
    <row r="125" spans="1:157" ht="15.75" outlineLevel="2" thickBot="1">
      <c r="A125" s="444">
        <v>847</v>
      </c>
      <c r="B125" s="443" t="s">
        <v>412</v>
      </c>
      <c r="C125" s="503">
        <v>32336</v>
      </c>
      <c r="D125" s="504">
        <v>24772</v>
      </c>
      <c r="E125" s="660">
        <v>0.76608114794656113</v>
      </c>
      <c r="F125" s="505">
        <v>5196</v>
      </c>
      <c r="G125" s="660">
        <v>0.16068777832756062</v>
      </c>
      <c r="H125" s="504">
        <v>735</v>
      </c>
      <c r="I125" s="506">
        <v>2.2730084116773873E-2</v>
      </c>
      <c r="J125" s="504">
        <v>178</v>
      </c>
      <c r="K125" s="506">
        <v>5.5047006432459179E-3</v>
      </c>
      <c r="L125" s="504"/>
      <c r="M125" s="504"/>
      <c r="N125" s="501">
        <v>30881</v>
      </c>
      <c r="O125" s="626">
        <v>0.9550037110341415</v>
      </c>
      <c r="P125" s="500">
        <v>1455</v>
      </c>
      <c r="R125" s="690" t="s">
        <v>296</v>
      </c>
      <c r="S125" s="689">
        <v>1.055102297785512E-2</v>
      </c>
      <c r="X125" s="690" t="s">
        <v>296</v>
      </c>
      <c r="Y125" s="689">
        <v>9.645124531987629E-3</v>
      </c>
      <c r="AD125" s="690" t="s">
        <v>296</v>
      </c>
      <c r="AE125" s="689">
        <v>1.5754272974981422E-2</v>
      </c>
      <c r="AJ125" s="690" t="s">
        <v>296</v>
      </c>
      <c r="AK125" s="689">
        <v>8.1841432225063931E-3</v>
      </c>
      <c r="AP125" s="690" t="s">
        <v>296</v>
      </c>
      <c r="AQ125" s="689">
        <v>6.5288356909684441E-3</v>
      </c>
      <c r="AV125" s="690" t="s">
        <v>296</v>
      </c>
      <c r="AW125" s="689">
        <v>5.4801503855222075E-3</v>
      </c>
      <c r="BB125" s="690" t="s">
        <v>296</v>
      </c>
      <c r="BC125" s="689">
        <v>8.1061720016589369E-3</v>
      </c>
      <c r="BH125" s="690" t="s">
        <v>296</v>
      </c>
      <c r="BI125" s="689">
        <v>7.5618698441796521E-3</v>
      </c>
      <c r="BN125" s="690" t="s">
        <v>296</v>
      </c>
      <c r="BO125" s="689">
        <v>5.4523069707451488E-3</v>
      </c>
      <c r="BT125" s="690" t="s">
        <v>296</v>
      </c>
      <c r="BU125" s="689">
        <v>2.0621282220753469E-2</v>
      </c>
      <c r="BZ125" s="690" t="s">
        <v>296</v>
      </c>
      <c r="CA125" s="689">
        <v>1.968608672519287E-2</v>
      </c>
      <c r="CF125" s="690" t="s">
        <v>296</v>
      </c>
      <c r="CG125" s="689">
        <v>7.8850405305821662E-3</v>
      </c>
      <c r="CL125" s="690" t="s">
        <v>296</v>
      </c>
      <c r="CM125" s="689">
        <v>8.9020771513353119E-3</v>
      </c>
      <c r="CR125" s="690" t="s">
        <v>296</v>
      </c>
      <c r="CS125" s="689">
        <v>6.3079777365491647E-3</v>
      </c>
      <c r="CX125" s="690" t="s">
        <v>296</v>
      </c>
      <c r="CY125" s="689">
        <v>9.3828942619992774E-3</v>
      </c>
      <c r="DD125" s="690" t="s">
        <v>296</v>
      </c>
      <c r="DE125" s="689">
        <v>4.6457607433217189E-3</v>
      </c>
      <c r="DJ125" s="690" t="s">
        <v>296</v>
      </c>
      <c r="DK125" s="689">
        <v>4.7316567280269641E-3</v>
      </c>
      <c r="DP125" s="690" t="s">
        <v>296</v>
      </c>
      <c r="DQ125" s="689">
        <v>2.2829615666561942E-2</v>
      </c>
      <c r="DV125" s="690" t="s">
        <v>296</v>
      </c>
      <c r="DW125" s="689">
        <v>1.375329580275066E-2</v>
      </c>
      <c r="EB125" s="690" t="s">
        <v>296</v>
      </c>
      <c r="EC125" s="689">
        <v>1.1682242990654205E-2</v>
      </c>
      <c r="EH125" s="690" t="s">
        <v>296</v>
      </c>
      <c r="EI125" s="689">
        <v>7.5788893482155164E-3</v>
      </c>
      <c r="EN125" s="690" t="s">
        <v>296</v>
      </c>
      <c r="EO125" s="689">
        <v>5.7640620446229073E-3</v>
      </c>
      <c r="ET125" s="690" t="s">
        <v>296</v>
      </c>
      <c r="EU125" s="689">
        <v>1.1000634651999153E-2</v>
      </c>
      <c r="EZ125" s="690" t="s">
        <v>296</v>
      </c>
      <c r="FA125" s="689">
        <v>1.2107759055594794E-2</v>
      </c>
    </row>
    <row r="126" spans="1:157" outlineLevel="2">
      <c r="A126" s="444">
        <v>856</v>
      </c>
      <c r="B126" s="443" t="s">
        <v>413</v>
      </c>
      <c r="C126" s="503">
        <v>6778</v>
      </c>
      <c r="D126" s="504">
        <v>2974</v>
      </c>
      <c r="E126" s="660">
        <v>0.43877249926231926</v>
      </c>
      <c r="F126" s="505">
        <v>1582</v>
      </c>
      <c r="G126" s="660">
        <v>0.23340218353496606</v>
      </c>
      <c r="H126" s="504">
        <v>119</v>
      </c>
      <c r="I126" s="506">
        <v>1.7556801416347006E-2</v>
      </c>
      <c r="J126" s="504">
        <v>52</v>
      </c>
      <c r="K126" s="506">
        <v>7.6718796105045735E-3</v>
      </c>
      <c r="L126" s="504"/>
      <c r="M126" s="504"/>
      <c r="N126" s="501">
        <v>4727</v>
      </c>
      <c r="O126" s="626">
        <v>0.69740336382413692</v>
      </c>
      <c r="P126" s="500">
        <v>2051</v>
      </c>
    </row>
    <row r="127" spans="1:157" outlineLevel="2">
      <c r="A127" s="444">
        <v>861</v>
      </c>
      <c r="B127" s="443" t="s">
        <v>414</v>
      </c>
      <c r="C127" s="503">
        <v>12269</v>
      </c>
      <c r="D127" s="504">
        <v>5998</v>
      </c>
      <c r="E127" s="660">
        <v>0.48887439889151518</v>
      </c>
      <c r="F127" s="505">
        <v>3648</v>
      </c>
      <c r="G127" s="660">
        <v>0.29733474610807725</v>
      </c>
      <c r="H127" s="504">
        <v>145</v>
      </c>
      <c r="I127" s="506">
        <v>1.1818404107914255E-2</v>
      </c>
      <c r="J127" s="504">
        <v>120</v>
      </c>
      <c r="K127" s="506">
        <v>9.7807482272393841E-3</v>
      </c>
      <c r="L127" s="504"/>
      <c r="M127" s="504"/>
      <c r="N127" s="501">
        <v>9911</v>
      </c>
      <c r="O127" s="626">
        <v>0.80780829733474613</v>
      </c>
      <c r="P127" s="500">
        <v>2358</v>
      </c>
    </row>
    <row r="128" spans="1:157" s="21" customFormat="1" ht="12.75" outlineLevel="1">
      <c r="A128" s="445"/>
      <c r="B128" s="445" t="s">
        <v>415</v>
      </c>
      <c r="C128" s="435">
        <v>4247875</v>
      </c>
      <c r="D128" s="435">
        <v>1087888</v>
      </c>
      <c r="E128" s="692">
        <v>0.25610169790777743</v>
      </c>
      <c r="F128" s="435">
        <v>3139107</v>
      </c>
      <c r="G128" s="692">
        <v>0.73898290321631399</v>
      </c>
      <c r="H128" s="435">
        <v>63012</v>
      </c>
      <c r="I128" s="692">
        <v>1.4833769826089515E-2</v>
      </c>
      <c r="J128" s="435">
        <v>67655</v>
      </c>
      <c r="K128" s="692">
        <v>1.59267869228732E-2</v>
      </c>
      <c r="L128" s="435"/>
      <c r="M128" s="435"/>
      <c r="N128" s="435">
        <v>4357662</v>
      </c>
      <c r="O128" s="455">
        <v>100</v>
      </c>
      <c r="P128" s="436">
        <v>-109787</v>
      </c>
      <c r="R128"/>
      <c r="S128"/>
    </row>
    <row r="129" spans="1:79" ht="21.75" customHeight="1" outlineLevel="2">
      <c r="A129" s="444">
        <v>1</v>
      </c>
      <c r="B129" s="444" t="s">
        <v>416</v>
      </c>
      <c r="C129" s="503">
        <v>2653729</v>
      </c>
      <c r="D129" s="504">
        <v>772560</v>
      </c>
      <c r="E129" s="660">
        <v>0.29112241679538492</v>
      </c>
      <c r="F129" s="505">
        <v>2073600</v>
      </c>
      <c r="G129" s="660">
        <v>0.7813910161889176</v>
      </c>
      <c r="H129" s="504">
        <v>48636</v>
      </c>
      <c r="I129" s="506">
        <v>1.8327417758181034E-2</v>
      </c>
      <c r="J129" s="504">
        <v>51013</v>
      </c>
      <c r="K129" s="506">
        <v>1.9223138459126762E-2</v>
      </c>
      <c r="L129" s="504"/>
      <c r="M129" s="504"/>
      <c r="N129" s="501">
        <v>2945809</v>
      </c>
      <c r="O129" s="626">
        <v>1.1100639892016102</v>
      </c>
      <c r="P129" s="500">
        <v>-292080</v>
      </c>
    </row>
    <row r="130" spans="1:79" ht="15" customHeight="1" outlineLevel="2">
      <c r="A130" s="444">
        <v>79</v>
      </c>
      <c r="B130" s="443" t="s">
        <v>417</v>
      </c>
      <c r="C130" s="503">
        <v>56928</v>
      </c>
      <c r="D130" s="504">
        <v>20865</v>
      </c>
      <c r="E130" s="660">
        <v>0.36651559865092748</v>
      </c>
      <c r="F130" s="505">
        <v>25365</v>
      </c>
      <c r="G130" s="660">
        <v>0.44556281618887017</v>
      </c>
      <c r="H130" s="504">
        <v>461</v>
      </c>
      <c r="I130" s="506">
        <v>8.097948285553682E-3</v>
      </c>
      <c r="J130" s="504">
        <v>477</v>
      </c>
      <c r="K130" s="506">
        <v>8.3790050590219229E-3</v>
      </c>
      <c r="L130" s="504"/>
      <c r="M130" s="504"/>
      <c r="N130" s="501">
        <v>47168</v>
      </c>
      <c r="O130" s="626">
        <v>0.82855536818437325</v>
      </c>
      <c r="P130" s="500">
        <v>9760</v>
      </c>
    </row>
    <row r="131" spans="1:79" ht="15" customHeight="1" outlineLevel="2">
      <c r="A131" s="444">
        <v>88</v>
      </c>
      <c r="B131" s="443" t="s">
        <v>418</v>
      </c>
      <c r="C131" s="503">
        <v>578376</v>
      </c>
      <c r="D131" s="504">
        <v>124147</v>
      </c>
      <c r="E131" s="660">
        <v>0.21464756490587439</v>
      </c>
      <c r="F131" s="505">
        <v>330320</v>
      </c>
      <c r="G131" s="660">
        <v>0.57111636720749137</v>
      </c>
      <c r="H131" s="504">
        <v>4634</v>
      </c>
      <c r="I131" s="506">
        <v>8.0120890216744817E-3</v>
      </c>
      <c r="J131" s="504">
        <v>7945</v>
      </c>
      <c r="K131" s="506">
        <v>1.3736738730514406E-2</v>
      </c>
      <c r="L131" s="504"/>
      <c r="M131" s="504"/>
      <c r="N131" s="501">
        <v>467046</v>
      </c>
      <c r="O131" s="626">
        <v>0.8075127598655546</v>
      </c>
      <c r="P131" s="500">
        <v>111330</v>
      </c>
    </row>
    <row r="132" spans="1:79" ht="15" customHeight="1" outlineLevel="2">
      <c r="A132" s="444">
        <v>129</v>
      </c>
      <c r="B132" s="443" t="s">
        <v>419</v>
      </c>
      <c r="C132" s="503">
        <v>87385</v>
      </c>
      <c r="D132" s="504">
        <v>20544</v>
      </c>
      <c r="E132" s="660">
        <v>0.23509755678892258</v>
      </c>
      <c r="F132" s="505">
        <v>73675</v>
      </c>
      <c r="G132" s="660">
        <v>0.84310808491159805</v>
      </c>
      <c r="H132" s="504">
        <v>649</v>
      </c>
      <c r="I132" s="506">
        <v>7.4269039308805856E-3</v>
      </c>
      <c r="J132" s="504">
        <v>545</v>
      </c>
      <c r="K132" s="506">
        <v>6.2367683240830809E-3</v>
      </c>
      <c r="L132" s="504"/>
      <c r="M132" s="504"/>
      <c r="N132" s="501">
        <v>95413</v>
      </c>
      <c r="O132" s="626">
        <v>1.0918693139554843</v>
      </c>
      <c r="P132" s="500">
        <v>-8028</v>
      </c>
    </row>
    <row r="133" spans="1:79" ht="15" customHeight="1" outlineLevel="2">
      <c r="A133" s="444">
        <v>212</v>
      </c>
      <c r="B133" s="443" t="s">
        <v>420</v>
      </c>
      <c r="C133" s="503">
        <v>85706</v>
      </c>
      <c r="D133" s="504">
        <v>19385</v>
      </c>
      <c r="E133" s="660">
        <v>0.22618019741908385</v>
      </c>
      <c r="F133" s="505">
        <v>49568</v>
      </c>
      <c r="G133" s="660">
        <v>0.57834924042657454</v>
      </c>
      <c r="H133" s="504">
        <v>968</v>
      </c>
      <c r="I133" s="506">
        <v>1.129442512776235E-2</v>
      </c>
      <c r="J133" s="504">
        <v>855</v>
      </c>
      <c r="K133" s="506">
        <v>9.9759643432198453E-3</v>
      </c>
      <c r="L133" s="504"/>
      <c r="M133" s="504"/>
      <c r="N133" s="501">
        <v>70776</v>
      </c>
      <c r="O133" s="626">
        <v>0.82579982731664059</v>
      </c>
      <c r="P133" s="500">
        <v>14930</v>
      </c>
    </row>
    <row r="134" spans="1:79" ht="15" customHeight="1" outlineLevel="2" thickBot="1">
      <c r="A134" s="444">
        <v>266</v>
      </c>
      <c r="B134" s="443" t="s">
        <v>421</v>
      </c>
      <c r="C134" s="503">
        <v>253699</v>
      </c>
      <c r="D134" s="504">
        <v>26326</v>
      </c>
      <c r="E134" s="660">
        <v>0.10376863921418689</v>
      </c>
      <c r="F134" s="505">
        <v>183204</v>
      </c>
      <c r="G134" s="660">
        <v>0.72213134462492956</v>
      </c>
      <c r="H134" s="504">
        <v>3158</v>
      </c>
      <c r="I134" s="506">
        <v>1.2447822025313462E-2</v>
      </c>
      <c r="J134" s="504">
        <v>1553</v>
      </c>
      <c r="K134" s="506">
        <v>6.1214273607700462E-3</v>
      </c>
      <c r="L134" s="504"/>
      <c r="M134" s="504"/>
      <c r="N134" s="501">
        <v>214241</v>
      </c>
      <c r="O134" s="626">
        <v>0.84446923322519996</v>
      </c>
      <c r="P134" s="500">
        <v>39458</v>
      </c>
    </row>
    <row r="135" spans="1:79" ht="15" customHeight="1" outlineLevel="2">
      <c r="A135" s="444">
        <v>308</v>
      </c>
      <c r="B135" s="443" t="s">
        <v>422</v>
      </c>
      <c r="C135" s="503">
        <v>57024</v>
      </c>
      <c r="D135" s="504">
        <v>15854</v>
      </c>
      <c r="E135" s="660">
        <v>0.27802328843995511</v>
      </c>
      <c r="F135" s="505">
        <v>36848</v>
      </c>
      <c r="G135" s="660">
        <v>0.64618406285072949</v>
      </c>
      <c r="H135" s="504">
        <v>417</v>
      </c>
      <c r="I135" s="506">
        <v>7.3127104377104374E-3</v>
      </c>
      <c r="J135" s="504">
        <v>468</v>
      </c>
      <c r="K135" s="506">
        <v>8.2070707070707079E-3</v>
      </c>
      <c r="L135" s="504"/>
      <c r="M135" s="504"/>
      <c r="N135" s="501">
        <v>53587</v>
      </c>
      <c r="O135" s="626">
        <v>0.9397271324354658</v>
      </c>
      <c r="P135" s="500">
        <v>3437</v>
      </c>
      <c r="R135" s="685" t="s">
        <v>290</v>
      </c>
      <c r="S135" s="686">
        <v>0.24964946799453469</v>
      </c>
      <c r="X135" s="685" t="s">
        <v>290</v>
      </c>
      <c r="Y135" s="686">
        <v>0.26225732897143028</v>
      </c>
      <c r="AD135" s="685" t="s">
        <v>290</v>
      </c>
      <c r="AE135" s="686">
        <v>0.44235498643147897</v>
      </c>
      <c r="AJ135" s="685" t="s">
        <v>290</v>
      </c>
      <c r="AK135" s="686">
        <v>0.26581321754174109</v>
      </c>
      <c r="AP135" s="685" t="s">
        <v>290</v>
      </c>
      <c r="AQ135" s="686">
        <v>0.21531657111714336</v>
      </c>
      <c r="AV135" s="685" t="s">
        <v>290</v>
      </c>
      <c r="AW135" s="686">
        <v>0.27389227986888209</v>
      </c>
      <c r="BB135" s="685" t="s">
        <v>290</v>
      </c>
      <c r="BC135" s="686">
        <v>0.12288030769087149</v>
      </c>
      <c r="BH135" s="685" t="s">
        <v>290</v>
      </c>
      <c r="BI135" s="686">
        <v>0.29585533804840725</v>
      </c>
      <c r="BN135" s="685" t="s">
        <v>290</v>
      </c>
      <c r="BO135" s="686">
        <v>0.19964141136488581</v>
      </c>
      <c r="BT135" s="685" t="s">
        <v>290</v>
      </c>
      <c r="BU135" s="686">
        <v>0.20900603678225466</v>
      </c>
      <c r="BZ135" s="685" t="s">
        <v>290</v>
      </c>
      <c r="CA135" s="686">
        <v>0.14316599995375401</v>
      </c>
    </row>
    <row r="136" spans="1:79" ht="15" customHeight="1" outlineLevel="2">
      <c r="A136" s="444">
        <v>360</v>
      </c>
      <c r="B136" s="447" t="s">
        <v>423</v>
      </c>
      <c r="C136" s="503">
        <v>303766</v>
      </c>
      <c r="D136" s="504">
        <v>63914</v>
      </c>
      <c r="E136" s="660">
        <v>0.21040537782371957</v>
      </c>
      <c r="F136" s="505">
        <v>250129</v>
      </c>
      <c r="G136" s="660">
        <v>0.82342658493708976</v>
      </c>
      <c r="H136" s="504">
        <v>3220</v>
      </c>
      <c r="I136" s="506">
        <v>1.0600264677416168E-2</v>
      </c>
      <c r="J136" s="504">
        <v>2881</v>
      </c>
      <c r="K136" s="506">
        <v>9.4842740793900562E-3</v>
      </c>
      <c r="L136" s="504"/>
      <c r="M136" s="504"/>
      <c r="N136" s="501">
        <v>320144</v>
      </c>
      <c r="O136" s="626">
        <v>1.0539165015176155</v>
      </c>
      <c r="P136" s="500">
        <v>-16378</v>
      </c>
      <c r="R136" s="687" t="s">
        <v>292</v>
      </c>
      <c r="S136" s="688">
        <v>0.72036495717198812</v>
      </c>
      <c r="X136" s="687" t="s">
        <v>292</v>
      </c>
      <c r="Y136" s="688">
        <v>0.70391529118147167</v>
      </c>
      <c r="AD136" s="687" t="s">
        <v>292</v>
      </c>
      <c r="AE136" s="688">
        <v>0.53775864993215738</v>
      </c>
      <c r="AJ136" s="687" t="s">
        <v>292</v>
      </c>
      <c r="AK136" s="688">
        <v>0.70725367522685134</v>
      </c>
      <c r="AP136" s="687" t="s">
        <v>292</v>
      </c>
      <c r="AQ136" s="688">
        <v>0.77216941087692448</v>
      </c>
      <c r="AV136" s="687" t="s">
        <v>292</v>
      </c>
      <c r="AW136" s="688">
        <v>0.70035040126596582</v>
      </c>
      <c r="BB136" s="687" t="s">
        <v>292</v>
      </c>
      <c r="BC136" s="688">
        <v>0.8551304372178995</v>
      </c>
      <c r="BH136" s="687" t="s">
        <v>292</v>
      </c>
      <c r="BI136" s="688">
        <v>0.68762946236960454</v>
      </c>
      <c r="BN136" s="687" t="s">
        <v>292</v>
      </c>
      <c r="BO136" s="688">
        <v>0.78130153930731172</v>
      </c>
      <c r="BT136" s="687" t="s">
        <v>292</v>
      </c>
      <c r="BU136" s="688">
        <v>0.76677663905657734</v>
      </c>
      <c r="BZ136" s="687" t="s">
        <v>292</v>
      </c>
      <c r="CA136" s="688">
        <v>0.8405669757439822</v>
      </c>
    </row>
    <row r="137" spans="1:79" ht="15" customHeight="1" outlineLevel="2">
      <c r="A137" s="444">
        <v>380</v>
      </c>
      <c r="B137" s="443" t="s">
        <v>424</v>
      </c>
      <c r="C137" s="503">
        <v>79103</v>
      </c>
      <c r="D137" s="504">
        <v>11910</v>
      </c>
      <c r="E137" s="660">
        <v>0.15056318976524277</v>
      </c>
      <c r="F137" s="505">
        <v>43694</v>
      </c>
      <c r="G137" s="660">
        <v>0.55236843103295707</v>
      </c>
      <c r="H137" s="504">
        <v>338</v>
      </c>
      <c r="I137" s="506">
        <v>4.272910003413271E-3</v>
      </c>
      <c r="J137" s="504">
        <v>1042</v>
      </c>
      <c r="K137" s="506">
        <v>1.3172698886262215E-2</v>
      </c>
      <c r="L137" s="504"/>
      <c r="M137" s="504"/>
      <c r="N137" s="501">
        <v>56984</v>
      </c>
      <c r="O137" s="626">
        <v>0.72037722968787532</v>
      </c>
      <c r="P137" s="500">
        <v>22119</v>
      </c>
      <c r="R137" s="687" t="s">
        <v>294</v>
      </c>
      <c r="S137" s="688">
        <v>1.4460047612687722E-2</v>
      </c>
      <c r="X137" s="687" t="s">
        <v>294</v>
      </c>
      <c r="Y137" s="688">
        <v>1.6510235388648754E-2</v>
      </c>
      <c r="AD137" s="687" t="s">
        <v>294</v>
      </c>
      <c r="AE137" s="688">
        <v>9.7735753052917238E-3</v>
      </c>
      <c r="AJ137" s="687" t="s">
        <v>294</v>
      </c>
      <c r="AK137" s="688">
        <v>9.9219348843582866E-3</v>
      </c>
      <c r="AP137" s="687" t="s">
        <v>294</v>
      </c>
      <c r="AQ137" s="688">
        <v>6.8020081121021245E-3</v>
      </c>
      <c r="AV137" s="687" t="s">
        <v>294</v>
      </c>
      <c r="AW137" s="688">
        <v>1.3676952639312762E-2</v>
      </c>
      <c r="BB137" s="687" t="s">
        <v>294</v>
      </c>
      <c r="BC137" s="688">
        <v>1.4740409165379175E-2</v>
      </c>
      <c r="BH137" s="687" t="s">
        <v>294</v>
      </c>
      <c r="BI137" s="688">
        <v>7.7817381081232385E-3</v>
      </c>
      <c r="BN137" s="687" t="s">
        <v>294</v>
      </c>
      <c r="BO137" s="688">
        <v>1.0057973911739716E-2</v>
      </c>
      <c r="BT137" s="687" t="s">
        <v>294</v>
      </c>
      <c r="BU137" s="688">
        <v>5.9314895409237683E-3</v>
      </c>
      <c r="BZ137" s="687" t="s">
        <v>294</v>
      </c>
      <c r="CA137" s="688">
        <v>6.1391541609822648E-3</v>
      </c>
    </row>
    <row r="138" spans="1:79" ht="15" customHeight="1" outlineLevel="2" thickBot="1">
      <c r="A138" s="451">
        <v>631</v>
      </c>
      <c r="B138" s="450" t="s">
        <v>425</v>
      </c>
      <c r="C138" s="503">
        <v>92159</v>
      </c>
      <c r="D138" s="507">
        <v>12383</v>
      </c>
      <c r="E138" s="661">
        <v>0.13436560726570385</v>
      </c>
      <c r="F138" s="508">
        <v>72704</v>
      </c>
      <c r="G138" s="661">
        <v>0.78889744897405567</v>
      </c>
      <c r="H138" s="507">
        <v>531</v>
      </c>
      <c r="I138" s="509">
        <v>5.7617812693280092E-3</v>
      </c>
      <c r="J138" s="507">
        <v>876</v>
      </c>
      <c r="K138" s="509">
        <v>9.5053114725637215E-3</v>
      </c>
      <c r="L138" s="504"/>
      <c r="M138" s="504"/>
      <c r="N138" s="501">
        <v>86494</v>
      </c>
      <c r="O138" s="627">
        <v>0.93853014898165132</v>
      </c>
      <c r="P138" s="502">
        <v>5665</v>
      </c>
      <c r="R138" s="690" t="s">
        <v>296</v>
      </c>
      <c r="S138" s="689">
        <v>1.5525527220789497E-2</v>
      </c>
      <c r="X138" s="690" t="s">
        <v>296</v>
      </c>
      <c r="Y138" s="689">
        <v>1.7317144458449275E-2</v>
      </c>
      <c r="AD138" s="690" t="s">
        <v>296</v>
      </c>
      <c r="AE138" s="689">
        <v>1.0112788331071914E-2</v>
      </c>
      <c r="AJ138" s="690" t="s">
        <v>296</v>
      </c>
      <c r="AK138" s="689">
        <v>1.7011172347049328E-2</v>
      </c>
      <c r="AP138" s="690" t="s">
        <v>296</v>
      </c>
      <c r="AQ138" s="689">
        <v>5.712009893829981E-3</v>
      </c>
      <c r="AV138" s="690" t="s">
        <v>296</v>
      </c>
      <c r="AW138" s="689">
        <v>1.2080366225839268E-2</v>
      </c>
      <c r="BB138" s="690" t="s">
        <v>296</v>
      </c>
      <c r="BC138" s="689">
        <v>7.2488459258498606E-3</v>
      </c>
      <c r="BH138" s="690" t="s">
        <v>296</v>
      </c>
      <c r="BI138" s="689">
        <v>8.7334614738649296E-3</v>
      </c>
      <c r="BN138" s="690" t="s">
        <v>296</v>
      </c>
      <c r="BO138" s="689">
        <v>8.9990754160627715E-3</v>
      </c>
      <c r="BT138" s="690" t="s">
        <v>296</v>
      </c>
      <c r="BU138" s="689">
        <v>1.828583462024428E-2</v>
      </c>
      <c r="BZ138" s="690" t="s">
        <v>296</v>
      </c>
      <c r="CA138" s="689">
        <v>1.0127870141281477E-2</v>
      </c>
    </row>
    <row r="139" spans="1:79" ht="15" customHeight="1">
      <c r="C139" s="274"/>
      <c r="D139" s="274"/>
      <c r="F139" s="274"/>
      <c r="H139" s="274"/>
      <c r="J139" s="274"/>
      <c r="N139" s="274"/>
    </row>
    <row r="140" spans="1:79" ht="15" customHeight="1">
      <c r="A140" s="215" t="s">
        <v>426</v>
      </c>
      <c r="B140" s="780" t="s">
        <v>427</v>
      </c>
      <c r="C140" s="781"/>
      <c r="D140" s="781"/>
      <c r="E140" s="781"/>
      <c r="F140" s="781"/>
      <c r="G140" s="781"/>
      <c r="H140" s="781"/>
      <c r="I140" s="781"/>
      <c r="J140" s="781"/>
      <c r="K140" s="781"/>
      <c r="L140" s="781"/>
      <c r="M140" s="781"/>
      <c r="N140" s="781"/>
      <c r="O140" s="782"/>
    </row>
    <row r="141" spans="1:79" ht="15" customHeight="1">
      <c r="A141" s="217"/>
      <c r="B141" s="780"/>
      <c r="C141" s="781"/>
      <c r="D141" s="781"/>
      <c r="E141" s="781"/>
      <c r="F141" s="781"/>
      <c r="G141" s="781"/>
      <c r="H141" s="781"/>
      <c r="I141" s="781"/>
      <c r="J141" s="781"/>
      <c r="K141" s="781"/>
      <c r="L141" s="781"/>
      <c r="M141" s="781"/>
      <c r="N141" s="781"/>
      <c r="O141" s="781"/>
      <c r="P141" s="138"/>
    </row>
    <row r="142" spans="1:79" ht="15" customHeight="1">
      <c r="A142" s="218" t="s">
        <v>428</v>
      </c>
      <c r="B142" s="783" t="s">
        <v>429</v>
      </c>
      <c r="C142" s="784"/>
      <c r="D142" s="784"/>
      <c r="E142" s="784"/>
      <c r="F142" s="784"/>
      <c r="G142" s="784"/>
      <c r="H142" s="784"/>
      <c r="I142" s="784"/>
      <c r="J142" s="784"/>
      <c r="K142" s="784"/>
      <c r="L142" s="784"/>
      <c r="M142" s="784"/>
      <c r="N142" s="784"/>
      <c r="O142" s="784"/>
      <c r="P142" s="138"/>
    </row>
    <row r="143" spans="1:79" ht="15" customHeight="1">
      <c r="C143" s="97"/>
    </row>
    <row r="144" spans="1:79" ht="15" customHeight="1">
      <c r="B144" s="22"/>
    </row>
    <row r="145" spans="3:16" ht="15" customHeight="1"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</row>
  </sheetData>
  <sheetProtection autoFilter="0"/>
  <mergeCells count="12">
    <mergeCell ref="A2:A3"/>
    <mergeCell ref="B2:B3"/>
    <mergeCell ref="F2:G2"/>
    <mergeCell ref="D2:E2"/>
    <mergeCell ref="N2:O2"/>
    <mergeCell ref="J2:K2"/>
    <mergeCell ref="B140:O140"/>
    <mergeCell ref="B141:O141"/>
    <mergeCell ref="B142:O142"/>
    <mergeCell ref="D1:O1"/>
    <mergeCell ref="P1:P3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/>
  </sheetPr>
  <dimension ref="A1:P144"/>
  <sheetViews>
    <sheetView showGridLines="0" view="pageBreakPreview" zoomScale="145" zoomScaleNormal="90" zoomScaleSheetLayoutView="145" workbookViewId="0">
      <pane xSplit="3" ySplit="5" topLeftCell="D85" activePane="bottomRight" state="frozen"/>
      <selection pane="bottomRight" activeCell="Q1" sqref="Q1:Y1048576"/>
      <selection pane="bottomLeft" activeCell="P119" activeCellId="25" sqref="A131:XFD1048576 AA130:XFD130 A130:Y130 A125:XFD129 R124:XFD124 A124:P124 Q123:XFD123 A123:O123 Q122:XFD122 A122:O122 A121:XFD121 Q120:XFD120 A120:O120 Q119:XFD119 A119:O119 Q118:XFD118 K118:O118 A118:I118 A5:XFD117 Q2:XFD4 A2:O4 S1:XFD1 A1:Q1 P120 P122 P119"/>
      <selection pane="topRight" activeCell="P119" activeCellId="25" sqref="A131:XFD1048576 AA130:XFD130 A130:Y130 A125:XFD129 R124:XFD124 A124:P124 Q123:XFD123 A123:O123 Q122:XFD122 A122:O122 A121:XFD121 Q120:XFD120 A120:O120 Q119:XFD119 A119:O119 Q118:XFD118 K118:O118 A118:I118 A5:XFD117 Q2:XFD4 A2:O4 S1:XFD1 A1:Q1 P120 P122 P119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3.7109375" style="63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1.5703125" style="63" customWidth="1"/>
    <col min="17" max="16384" width="11.42578125" style="63"/>
  </cols>
  <sheetData>
    <row r="1" spans="1:16" ht="90.75" customHeight="1" thickBot="1">
      <c r="A1" s="632"/>
      <c r="B1" s="633"/>
      <c r="C1" s="634"/>
      <c r="D1" s="933" t="s">
        <v>883</v>
      </c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659" t="s">
        <v>269</v>
      </c>
    </row>
    <row r="2" spans="1:16" ht="12.75" customHeight="1">
      <c r="A2" s="934" t="s">
        <v>818</v>
      </c>
      <c r="B2" s="936" t="s">
        <v>819</v>
      </c>
      <c r="C2" s="921" t="s">
        <v>281</v>
      </c>
      <c r="D2" s="938" t="s">
        <v>863</v>
      </c>
      <c r="E2" s="938"/>
      <c r="F2" s="938"/>
      <c r="G2" s="938"/>
      <c r="H2" s="938"/>
      <c r="I2" s="938"/>
      <c r="J2" s="938"/>
      <c r="K2" s="938"/>
      <c r="L2" s="938"/>
      <c r="M2" s="938"/>
      <c r="N2" s="938"/>
      <c r="O2" s="939"/>
      <c r="P2" s="931" t="s">
        <v>864</v>
      </c>
    </row>
    <row r="3" spans="1:16" ht="12.75" customHeight="1">
      <c r="A3" s="935"/>
      <c r="B3" s="937"/>
      <c r="C3" s="922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40"/>
      <c r="P3" s="931"/>
    </row>
    <row r="4" spans="1:16" ht="27" customHeight="1" thickBot="1">
      <c r="A4" s="935"/>
      <c r="B4" s="937"/>
      <c r="C4" s="922"/>
      <c r="D4" s="635" t="s">
        <v>874</v>
      </c>
      <c r="E4" s="636" t="s">
        <v>486</v>
      </c>
      <c r="F4" s="636" t="s">
        <v>875</v>
      </c>
      <c r="G4" s="636" t="s">
        <v>486</v>
      </c>
      <c r="H4" s="636" t="s">
        <v>876</v>
      </c>
      <c r="I4" s="636" t="s">
        <v>486</v>
      </c>
      <c r="J4" s="636" t="s">
        <v>877</v>
      </c>
      <c r="K4" s="636" t="s">
        <v>486</v>
      </c>
      <c r="L4" s="636" t="s">
        <v>878</v>
      </c>
      <c r="M4" s="636" t="s">
        <v>486</v>
      </c>
      <c r="N4" s="636" t="s">
        <v>879</v>
      </c>
      <c r="O4" s="637" t="s">
        <v>486</v>
      </c>
      <c r="P4" s="932"/>
    </row>
    <row r="5" spans="1:16" ht="20.25" customHeight="1">
      <c r="A5" s="935"/>
      <c r="B5" s="638" t="s">
        <v>840</v>
      </c>
      <c r="C5" s="639">
        <v>6994792</v>
      </c>
      <c r="D5" s="639">
        <v>186258</v>
      </c>
      <c r="E5" s="665">
        <v>2.6628097018467453E-2</v>
      </c>
      <c r="F5" s="639">
        <v>256003</v>
      </c>
      <c r="G5" s="665">
        <v>3.6599086863483572E-2</v>
      </c>
      <c r="H5" s="641">
        <v>286235</v>
      </c>
      <c r="I5" s="665">
        <v>4.0921159628477873E-2</v>
      </c>
      <c r="J5" s="641">
        <v>746748</v>
      </c>
      <c r="K5" s="665">
        <v>0.18440544364845943</v>
      </c>
      <c r="L5" s="641">
        <v>1866778</v>
      </c>
      <c r="M5" s="665">
        <v>0.46099089021086603</v>
      </c>
      <c r="N5" s="641">
        <v>707468</v>
      </c>
      <c r="O5" s="666">
        <v>0.17470545673652732</v>
      </c>
      <c r="P5" s="645">
        <v>4049490</v>
      </c>
    </row>
    <row r="6" spans="1:16" ht="24.75" customHeight="1">
      <c r="A6" s="646">
        <v>1</v>
      </c>
      <c r="B6" s="184" t="s">
        <v>288</v>
      </c>
      <c r="C6" s="454">
        <v>112081</v>
      </c>
      <c r="D6" s="647">
        <v>1484</v>
      </c>
      <c r="E6" s="663">
        <v>1.3240424335971307E-2</v>
      </c>
      <c r="F6" s="647">
        <v>1898</v>
      </c>
      <c r="G6" s="663">
        <v>1.6934181529429607E-2</v>
      </c>
      <c r="H6" s="65">
        <v>2162</v>
      </c>
      <c r="I6" s="663">
        <v>1.9289620899171134E-2</v>
      </c>
      <c r="J6" s="65">
        <v>5217</v>
      </c>
      <c r="K6" s="663">
        <v>0.19575250459645041</v>
      </c>
      <c r="L6" s="65">
        <v>13155</v>
      </c>
      <c r="M6" s="663">
        <v>0.49360249146373497</v>
      </c>
      <c r="N6" s="65">
        <v>2735</v>
      </c>
      <c r="O6" s="663">
        <v>0.10262279088964767</v>
      </c>
      <c r="P6" s="648">
        <v>26651</v>
      </c>
    </row>
    <row r="7" spans="1:16" ht="15">
      <c r="A7" s="649">
        <v>142</v>
      </c>
      <c r="B7" s="340" t="s">
        <v>67</v>
      </c>
      <c r="C7" s="503">
        <v>4746</v>
      </c>
      <c r="D7" s="650">
        <v>31</v>
      </c>
      <c r="E7" s="662">
        <v>6.5318162663295411E-3</v>
      </c>
      <c r="F7" s="305">
        <v>49</v>
      </c>
      <c r="G7" s="662">
        <v>1.0324483775811209E-2</v>
      </c>
      <c r="H7" s="305">
        <v>56</v>
      </c>
      <c r="I7" s="662">
        <v>1.1799410029498525E-2</v>
      </c>
      <c r="J7" s="305">
        <v>152</v>
      </c>
      <c r="K7" s="662">
        <v>3.2026970080067427E-2</v>
      </c>
      <c r="L7" s="305">
        <v>350</v>
      </c>
      <c r="M7" s="662">
        <v>7.3746312684365781E-2</v>
      </c>
      <c r="N7" s="305">
        <v>187</v>
      </c>
      <c r="O7" s="662">
        <v>3.9401601348504005E-2</v>
      </c>
      <c r="P7" s="651">
        <v>825</v>
      </c>
    </row>
    <row r="8" spans="1:16" ht="15">
      <c r="A8" s="649">
        <v>425</v>
      </c>
      <c r="B8" s="340" t="s">
        <v>147</v>
      </c>
      <c r="C8" s="503">
        <v>8638</v>
      </c>
      <c r="D8" s="650">
        <v>113</v>
      </c>
      <c r="E8" s="662">
        <v>1.308173188238018E-2</v>
      </c>
      <c r="F8" s="305">
        <v>169</v>
      </c>
      <c r="G8" s="662">
        <v>1.9564714054179207E-2</v>
      </c>
      <c r="H8" s="305">
        <v>189</v>
      </c>
      <c r="I8" s="662">
        <v>2.1880064829821719E-2</v>
      </c>
      <c r="J8" s="305">
        <v>464</v>
      </c>
      <c r="K8" s="662">
        <v>5.3716137994906231E-2</v>
      </c>
      <c r="L8" s="305">
        <v>1058</v>
      </c>
      <c r="M8" s="662">
        <v>0.12248205603148878</v>
      </c>
      <c r="N8" s="305">
        <v>217</v>
      </c>
      <c r="O8" s="662">
        <v>2.5121555915721232E-2</v>
      </c>
      <c r="P8" s="651">
        <v>2210</v>
      </c>
    </row>
    <row r="9" spans="1:16" ht="15">
      <c r="A9" s="649">
        <v>579</v>
      </c>
      <c r="B9" s="340" t="s">
        <v>171</v>
      </c>
      <c r="C9" s="503">
        <v>42638</v>
      </c>
      <c r="D9" s="650">
        <v>875</v>
      </c>
      <c r="E9" s="662">
        <v>2.0521600450302546E-2</v>
      </c>
      <c r="F9" s="305">
        <v>1118</v>
      </c>
      <c r="G9" s="662">
        <v>2.6220742061072284E-2</v>
      </c>
      <c r="H9" s="305">
        <v>1269</v>
      </c>
      <c r="I9" s="662">
        <v>2.9762183967353067E-2</v>
      </c>
      <c r="J9" s="305">
        <v>2791</v>
      </c>
      <c r="K9" s="662">
        <v>6.5458042122050752E-2</v>
      </c>
      <c r="L9" s="305">
        <v>7666</v>
      </c>
      <c r="M9" s="662">
        <v>0.1797926732023078</v>
      </c>
      <c r="N9" s="305">
        <v>1659</v>
      </c>
      <c r="O9" s="662">
        <v>3.8908954453773632E-2</v>
      </c>
      <c r="P9" s="651">
        <v>15378</v>
      </c>
    </row>
    <row r="10" spans="1:16" ht="15">
      <c r="A10" s="649">
        <v>585</v>
      </c>
      <c r="B10" s="340" t="s">
        <v>173</v>
      </c>
      <c r="C10" s="503">
        <v>15123</v>
      </c>
      <c r="D10" s="650">
        <v>152</v>
      </c>
      <c r="E10" s="662">
        <v>1.0050915823579977E-2</v>
      </c>
      <c r="F10" s="305">
        <v>177</v>
      </c>
      <c r="G10" s="662">
        <v>1.1704026978774052E-2</v>
      </c>
      <c r="H10" s="305">
        <v>258</v>
      </c>
      <c r="I10" s="662">
        <v>1.7060107121602858E-2</v>
      </c>
      <c r="J10" s="305">
        <v>508</v>
      </c>
      <c r="K10" s="662">
        <v>3.3591218673543609E-2</v>
      </c>
      <c r="L10" s="305">
        <v>1469</v>
      </c>
      <c r="M10" s="662">
        <v>9.7136811479203861E-2</v>
      </c>
      <c r="N10" s="305">
        <v>381</v>
      </c>
      <c r="O10" s="662">
        <v>2.5193414005157708E-2</v>
      </c>
      <c r="P10" s="651">
        <v>2945</v>
      </c>
    </row>
    <row r="11" spans="1:16" ht="15">
      <c r="A11" s="649">
        <v>591</v>
      </c>
      <c r="B11" s="340" t="s">
        <v>175</v>
      </c>
      <c r="C11" s="503">
        <v>19871</v>
      </c>
      <c r="D11" s="650">
        <v>259</v>
      </c>
      <c r="E11" s="662">
        <v>1.303406974988677E-2</v>
      </c>
      <c r="F11" s="305">
        <v>328</v>
      </c>
      <c r="G11" s="662">
        <v>1.6506466710281314E-2</v>
      </c>
      <c r="H11" s="305">
        <v>346</v>
      </c>
      <c r="I11" s="662">
        <v>1.7412309395601632E-2</v>
      </c>
      <c r="J11" s="305">
        <v>991</v>
      </c>
      <c r="K11" s="662">
        <v>4.9871672286246289E-2</v>
      </c>
      <c r="L11" s="305">
        <v>1934</v>
      </c>
      <c r="M11" s="662">
        <v>9.7327764078305068E-2</v>
      </c>
      <c r="N11" s="305">
        <v>232</v>
      </c>
      <c r="O11" s="662">
        <v>1.1675305721906296E-2</v>
      </c>
      <c r="P11" s="651">
        <v>4090</v>
      </c>
    </row>
    <row r="12" spans="1:16" ht="15">
      <c r="A12" s="649">
        <v>893</v>
      </c>
      <c r="B12" s="340" t="s">
        <v>265</v>
      </c>
      <c r="C12" s="503">
        <v>21065</v>
      </c>
      <c r="D12" s="650">
        <v>54</v>
      </c>
      <c r="E12" s="662">
        <v>2.5634939473059577E-3</v>
      </c>
      <c r="F12" s="305">
        <v>57</v>
      </c>
      <c r="G12" s="662">
        <v>2.7059102777118441E-3</v>
      </c>
      <c r="H12" s="305">
        <v>44</v>
      </c>
      <c r="I12" s="662">
        <v>2.0887728459530026E-3</v>
      </c>
      <c r="J12" s="305">
        <v>311</v>
      </c>
      <c r="K12" s="662">
        <v>1.4763826252076905E-2</v>
      </c>
      <c r="L12" s="305">
        <v>678</v>
      </c>
      <c r="M12" s="662">
        <v>3.2186090671730359E-2</v>
      </c>
      <c r="N12" s="305">
        <v>59</v>
      </c>
      <c r="O12" s="662">
        <v>2.8008544979824354E-3</v>
      </c>
      <c r="P12" s="651">
        <v>1203</v>
      </c>
    </row>
    <row r="13" spans="1:16">
      <c r="A13" s="646">
        <v>2</v>
      </c>
      <c r="B13" s="184" t="s">
        <v>299</v>
      </c>
      <c r="C13" s="454">
        <v>273045</v>
      </c>
      <c r="D13" s="647">
        <v>2327</v>
      </c>
      <c r="E13" s="663">
        <v>8.5224047318207628E-3</v>
      </c>
      <c r="F13" s="647">
        <v>2889</v>
      </c>
      <c r="G13" s="663">
        <v>1.0580673515354612E-2</v>
      </c>
      <c r="H13" s="65">
        <v>3190</v>
      </c>
      <c r="I13" s="663">
        <v>1.1683055906535553E-2</v>
      </c>
      <c r="J13" s="65">
        <v>7727</v>
      </c>
      <c r="K13" s="663">
        <v>0.21575964035406137</v>
      </c>
      <c r="L13" s="65">
        <v>17038</v>
      </c>
      <c r="M13" s="663">
        <v>0.47574902968195909</v>
      </c>
      <c r="N13" s="65">
        <v>2642</v>
      </c>
      <c r="O13" s="663">
        <v>7.3772093932370927E-2</v>
      </c>
      <c r="P13" s="648">
        <v>35813</v>
      </c>
    </row>
    <row r="14" spans="1:16" ht="15">
      <c r="A14" s="649">
        <v>120</v>
      </c>
      <c r="B14" s="340" t="s">
        <v>57</v>
      </c>
      <c r="C14" s="503">
        <v>31798</v>
      </c>
      <c r="D14" s="650">
        <v>68</v>
      </c>
      <c r="E14" s="662">
        <v>2.1384992766840683E-3</v>
      </c>
      <c r="F14" s="305">
        <v>59</v>
      </c>
      <c r="G14" s="662">
        <v>1.8554626077111767E-3</v>
      </c>
      <c r="H14" s="305">
        <v>72</v>
      </c>
      <c r="I14" s="662">
        <v>2.264293351783131E-3</v>
      </c>
      <c r="J14" s="305">
        <v>345</v>
      </c>
      <c r="K14" s="662">
        <v>1.0849738977294169E-2</v>
      </c>
      <c r="L14" s="305">
        <v>623</v>
      </c>
      <c r="M14" s="662">
        <v>1.9592427196679037E-2</v>
      </c>
      <c r="N14" s="305">
        <v>82</v>
      </c>
      <c r="O14" s="662">
        <v>2.578778539530788E-3</v>
      </c>
      <c r="P14" s="651">
        <v>1249</v>
      </c>
    </row>
    <row r="15" spans="1:16" ht="15">
      <c r="A15" s="649">
        <v>154</v>
      </c>
      <c r="B15" s="340" t="s">
        <v>77</v>
      </c>
      <c r="C15" s="503">
        <v>99959</v>
      </c>
      <c r="D15" s="650">
        <v>1367</v>
      </c>
      <c r="E15" s="662">
        <v>1.3675606998869537E-2</v>
      </c>
      <c r="F15" s="305">
        <v>1775</v>
      </c>
      <c r="G15" s="662">
        <v>1.775728048499885E-2</v>
      </c>
      <c r="H15" s="305">
        <v>1927</v>
      </c>
      <c r="I15" s="662">
        <v>1.9277903940615654E-2</v>
      </c>
      <c r="J15" s="305">
        <v>4261</v>
      </c>
      <c r="K15" s="662">
        <v>4.2627477265678927E-2</v>
      </c>
      <c r="L15" s="305">
        <v>10168</v>
      </c>
      <c r="M15" s="662">
        <v>0.10172170589941876</v>
      </c>
      <c r="N15" s="305">
        <v>1700</v>
      </c>
      <c r="O15" s="662">
        <v>1.7006972858872139E-2</v>
      </c>
      <c r="P15" s="651">
        <v>21198</v>
      </c>
    </row>
    <row r="16" spans="1:16" ht="15">
      <c r="A16" s="649">
        <v>250</v>
      </c>
      <c r="B16" s="340" t="s">
        <v>99</v>
      </c>
      <c r="C16" s="503">
        <v>56392</v>
      </c>
      <c r="D16" s="650">
        <v>620</v>
      </c>
      <c r="E16" s="662">
        <v>1.0994467300326287E-2</v>
      </c>
      <c r="F16" s="305">
        <v>831</v>
      </c>
      <c r="G16" s="662">
        <v>1.4736132784792169E-2</v>
      </c>
      <c r="H16" s="305">
        <v>935</v>
      </c>
      <c r="I16" s="662">
        <v>1.658036600936303E-2</v>
      </c>
      <c r="J16" s="305">
        <v>1816</v>
      </c>
      <c r="K16" s="662">
        <v>3.2203149382891191E-2</v>
      </c>
      <c r="L16" s="305">
        <v>4019</v>
      </c>
      <c r="M16" s="662">
        <v>7.1268974322598946E-2</v>
      </c>
      <c r="N16" s="305">
        <v>612</v>
      </c>
      <c r="O16" s="662">
        <v>1.0852603206128528E-2</v>
      </c>
      <c r="P16" s="651">
        <v>8833</v>
      </c>
    </row>
    <row r="17" spans="1:16" ht="15">
      <c r="A17" s="649">
        <v>495</v>
      </c>
      <c r="B17" s="340" t="s">
        <v>161</v>
      </c>
      <c r="C17" s="503">
        <v>28653</v>
      </c>
      <c r="D17" s="650">
        <v>83</v>
      </c>
      <c r="E17" s="662">
        <v>2.8967298363173142E-3</v>
      </c>
      <c r="F17" s="305">
        <v>56</v>
      </c>
      <c r="G17" s="662">
        <v>1.9544201305273443E-3</v>
      </c>
      <c r="H17" s="305">
        <v>77</v>
      </c>
      <c r="I17" s="662">
        <v>2.6873276794750988E-3</v>
      </c>
      <c r="J17" s="305">
        <v>339</v>
      </c>
      <c r="K17" s="662">
        <v>1.1831221861585174E-2</v>
      </c>
      <c r="L17" s="305">
        <v>560</v>
      </c>
      <c r="M17" s="662">
        <v>1.9544201305273446E-2</v>
      </c>
      <c r="N17" s="305">
        <v>54</v>
      </c>
      <c r="O17" s="662">
        <v>1.8846194115799393E-3</v>
      </c>
      <c r="P17" s="651">
        <v>1169</v>
      </c>
    </row>
    <row r="18" spans="1:16" ht="15">
      <c r="A18" s="649">
        <v>790</v>
      </c>
      <c r="B18" s="340" t="s">
        <v>234</v>
      </c>
      <c r="C18" s="503">
        <v>29319</v>
      </c>
      <c r="D18" s="650">
        <v>75</v>
      </c>
      <c r="E18" s="662">
        <v>2.5580681469354345E-3</v>
      </c>
      <c r="F18" s="305">
        <v>88</v>
      </c>
      <c r="G18" s="662">
        <v>3.0014666257375763E-3</v>
      </c>
      <c r="H18" s="305">
        <v>84</v>
      </c>
      <c r="I18" s="662">
        <v>2.8650363245676866E-3</v>
      </c>
      <c r="J18" s="305">
        <v>505</v>
      </c>
      <c r="K18" s="662">
        <v>1.7224325522698591E-2</v>
      </c>
      <c r="L18" s="305">
        <v>835</v>
      </c>
      <c r="M18" s="662">
        <v>2.8479825369214503E-2</v>
      </c>
      <c r="N18" s="305">
        <v>79</v>
      </c>
      <c r="O18" s="662">
        <v>2.6944984481053241E-3</v>
      </c>
      <c r="P18" s="651">
        <v>1666</v>
      </c>
    </row>
    <row r="19" spans="1:16" ht="15">
      <c r="A19" s="649">
        <v>895</v>
      </c>
      <c r="B19" s="340" t="s">
        <v>267</v>
      </c>
      <c r="C19" s="503">
        <v>26924</v>
      </c>
      <c r="D19" s="650">
        <v>114</v>
      </c>
      <c r="E19" s="662">
        <v>4.2341405437527858E-3</v>
      </c>
      <c r="F19" s="305">
        <v>80</v>
      </c>
      <c r="G19" s="662">
        <v>2.9713266973703757E-3</v>
      </c>
      <c r="H19" s="305">
        <v>95</v>
      </c>
      <c r="I19" s="662">
        <v>3.5284504531273215E-3</v>
      </c>
      <c r="J19" s="305">
        <v>461</v>
      </c>
      <c r="K19" s="662">
        <v>1.7122270093596792E-2</v>
      </c>
      <c r="L19" s="305">
        <v>833</v>
      </c>
      <c r="M19" s="662">
        <v>3.0938939236369038E-2</v>
      </c>
      <c r="N19" s="305">
        <v>115</v>
      </c>
      <c r="O19" s="662">
        <v>4.2712821274699152E-3</v>
      </c>
      <c r="P19" s="651">
        <v>1698</v>
      </c>
    </row>
    <row r="20" spans="1:16">
      <c r="A20" s="646">
        <v>3</v>
      </c>
      <c r="B20" s="184" t="s">
        <v>781</v>
      </c>
      <c r="C20" s="435">
        <v>550634</v>
      </c>
      <c r="D20" s="647">
        <v>15075</v>
      </c>
      <c r="E20" s="663">
        <v>2.7377532081200941E-2</v>
      </c>
      <c r="F20" s="647">
        <v>17950</v>
      </c>
      <c r="G20" s="663">
        <v>3.2598786126537771E-2</v>
      </c>
      <c r="H20" s="65">
        <v>21127</v>
      </c>
      <c r="I20" s="663">
        <v>3.8368498857680421E-2</v>
      </c>
      <c r="J20" s="65">
        <v>39441</v>
      </c>
      <c r="K20" s="663">
        <v>0.20202015028197076</v>
      </c>
      <c r="L20" s="65">
        <v>85680</v>
      </c>
      <c r="M20" s="663">
        <v>0.43886023366951282</v>
      </c>
      <c r="N20" s="65">
        <v>15960</v>
      </c>
      <c r="O20" s="663">
        <v>8.1748474899222975E-2</v>
      </c>
      <c r="P20" s="648">
        <v>195233</v>
      </c>
    </row>
    <row r="21" spans="1:16" ht="15">
      <c r="A21" s="649">
        <v>45</v>
      </c>
      <c r="B21" s="340" t="s">
        <v>32</v>
      </c>
      <c r="C21" s="503">
        <v>133811</v>
      </c>
      <c r="D21" s="650">
        <v>5954</v>
      </c>
      <c r="E21" s="662">
        <v>4.4495594532587009E-2</v>
      </c>
      <c r="F21" s="305">
        <v>7585</v>
      </c>
      <c r="G21" s="662">
        <v>5.6684428036559029E-2</v>
      </c>
      <c r="H21" s="305">
        <v>8788</v>
      </c>
      <c r="I21" s="662">
        <v>6.5674720314473398E-2</v>
      </c>
      <c r="J21" s="305">
        <v>16521</v>
      </c>
      <c r="K21" s="662">
        <v>0.12346518597125797</v>
      </c>
      <c r="L21" s="305">
        <v>37527</v>
      </c>
      <c r="M21" s="662">
        <v>0.28044779577164808</v>
      </c>
      <c r="N21" s="305">
        <v>7336</v>
      </c>
      <c r="O21" s="662">
        <v>5.482359447280119E-2</v>
      </c>
      <c r="P21" s="651">
        <v>83711</v>
      </c>
    </row>
    <row r="22" spans="1:16" ht="15">
      <c r="A22" s="649">
        <v>51</v>
      </c>
      <c r="B22" s="340" t="s">
        <v>35</v>
      </c>
      <c r="C22" s="503">
        <v>31953</v>
      </c>
      <c r="D22" s="650">
        <v>233</v>
      </c>
      <c r="E22" s="662">
        <v>7.2919600663474476E-3</v>
      </c>
      <c r="F22" s="305">
        <v>287</v>
      </c>
      <c r="G22" s="662">
        <v>8.9819422276468559E-3</v>
      </c>
      <c r="H22" s="305">
        <v>328</v>
      </c>
      <c r="I22" s="662">
        <v>1.0265076831596408E-2</v>
      </c>
      <c r="J22" s="305">
        <v>645</v>
      </c>
      <c r="K22" s="662">
        <v>2.0185898037742935E-2</v>
      </c>
      <c r="L22" s="305">
        <v>1697</v>
      </c>
      <c r="M22" s="662">
        <v>5.3109254217131412E-2</v>
      </c>
      <c r="N22" s="305">
        <v>384</v>
      </c>
      <c r="O22" s="662">
        <v>1.2017650924795793E-2</v>
      </c>
      <c r="P22" s="651">
        <v>3574</v>
      </c>
    </row>
    <row r="23" spans="1:16" ht="15">
      <c r="A23" s="649">
        <v>147</v>
      </c>
      <c r="B23" s="340" t="s">
        <v>71</v>
      </c>
      <c r="C23" s="503">
        <v>53572</v>
      </c>
      <c r="D23" s="650">
        <v>2205</v>
      </c>
      <c r="E23" s="662">
        <v>4.1159560964683047E-2</v>
      </c>
      <c r="F23" s="305">
        <v>2451</v>
      </c>
      <c r="G23" s="662">
        <v>4.5751511983872173E-2</v>
      </c>
      <c r="H23" s="305">
        <v>2952</v>
      </c>
      <c r="I23" s="662">
        <v>5.5103412230269544E-2</v>
      </c>
      <c r="J23" s="305">
        <v>5399</v>
      </c>
      <c r="K23" s="662">
        <v>0.10078025834391099</v>
      </c>
      <c r="L23" s="305">
        <v>10947</v>
      </c>
      <c r="M23" s="662">
        <v>0.20434182035391624</v>
      </c>
      <c r="N23" s="305">
        <v>1972</v>
      </c>
      <c r="O23" s="662">
        <v>3.6810274023743747E-2</v>
      </c>
      <c r="P23" s="651">
        <v>25926</v>
      </c>
    </row>
    <row r="24" spans="1:16" ht="15">
      <c r="A24" s="649">
        <v>172</v>
      </c>
      <c r="B24" s="340" t="s">
        <v>79</v>
      </c>
      <c r="C24" s="503">
        <v>62678</v>
      </c>
      <c r="D24" s="650">
        <v>2437</v>
      </c>
      <c r="E24" s="662">
        <v>3.8881266153993427E-2</v>
      </c>
      <c r="F24" s="305">
        <v>2884</v>
      </c>
      <c r="G24" s="662">
        <v>4.6012955103864196E-2</v>
      </c>
      <c r="H24" s="305">
        <v>3482</v>
      </c>
      <c r="I24" s="662">
        <v>5.5553782826510099E-2</v>
      </c>
      <c r="J24" s="305">
        <v>6244</v>
      </c>
      <c r="K24" s="662">
        <v>9.9620281438463257E-2</v>
      </c>
      <c r="L24" s="305">
        <v>13300</v>
      </c>
      <c r="M24" s="662">
        <v>0.21219566674112128</v>
      </c>
      <c r="N24" s="305">
        <v>2440</v>
      </c>
      <c r="O24" s="662">
        <v>3.892912983822075E-2</v>
      </c>
      <c r="P24" s="651">
        <v>30787</v>
      </c>
    </row>
    <row r="25" spans="1:16" ht="15">
      <c r="A25" s="649">
        <v>475</v>
      </c>
      <c r="B25" s="340" t="s">
        <v>153</v>
      </c>
      <c r="C25" s="503">
        <v>5483</v>
      </c>
      <c r="D25" s="650">
        <v>13</v>
      </c>
      <c r="E25" s="662">
        <v>2.3709648002918113E-3</v>
      </c>
      <c r="F25" s="305">
        <v>14</v>
      </c>
      <c r="G25" s="662">
        <v>2.5533467080065659E-3</v>
      </c>
      <c r="H25" s="305">
        <v>14</v>
      </c>
      <c r="I25" s="662">
        <v>2.5533467080065659E-3</v>
      </c>
      <c r="J25" s="305">
        <v>34</v>
      </c>
      <c r="K25" s="662">
        <v>6.2009848623016594E-3</v>
      </c>
      <c r="L25" s="305">
        <v>131</v>
      </c>
      <c r="M25" s="662">
        <v>2.3892029910632866E-2</v>
      </c>
      <c r="N25" s="305">
        <v>30</v>
      </c>
      <c r="O25" s="662">
        <v>5.471457231442641E-3</v>
      </c>
      <c r="P25" s="651">
        <v>236</v>
      </c>
    </row>
    <row r="26" spans="1:16" ht="15">
      <c r="A26" s="649">
        <v>480</v>
      </c>
      <c r="B26" s="340" t="s">
        <v>155</v>
      </c>
      <c r="C26" s="503">
        <v>15069</v>
      </c>
      <c r="D26" s="650">
        <v>141</v>
      </c>
      <c r="E26" s="662">
        <v>9.356957993231137E-3</v>
      </c>
      <c r="F26" s="305">
        <v>152</v>
      </c>
      <c r="G26" s="662">
        <v>1.0086933439511579E-2</v>
      </c>
      <c r="H26" s="305">
        <v>174</v>
      </c>
      <c r="I26" s="662">
        <v>1.1546884332072467E-2</v>
      </c>
      <c r="J26" s="305">
        <v>495</v>
      </c>
      <c r="K26" s="662">
        <v>3.2848895082619949E-2</v>
      </c>
      <c r="L26" s="305">
        <v>965</v>
      </c>
      <c r="M26" s="662">
        <v>6.4038755060057073E-2</v>
      </c>
      <c r="N26" s="305">
        <v>115</v>
      </c>
      <c r="O26" s="662">
        <v>7.6315614838409979E-3</v>
      </c>
      <c r="P26" s="651">
        <v>2042</v>
      </c>
    </row>
    <row r="27" spans="1:16" ht="15">
      <c r="A27" s="649">
        <v>490</v>
      </c>
      <c r="B27" s="340" t="s">
        <v>159</v>
      </c>
      <c r="C27" s="503">
        <v>46213</v>
      </c>
      <c r="D27" s="650">
        <v>371</v>
      </c>
      <c r="E27" s="662">
        <v>8.028044056867115E-3</v>
      </c>
      <c r="F27" s="305">
        <v>409</v>
      </c>
      <c r="G27" s="662">
        <v>8.8503235020448798E-3</v>
      </c>
      <c r="H27" s="305">
        <v>423</v>
      </c>
      <c r="I27" s="662">
        <v>9.1532685607945818E-3</v>
      </c>
      <c r="J27" s="305">
        <v>1124</v>
      </c>
      <c r="K27" s="662">
        <v>2.432216043104754E-2</v>
      </c>
      <c r="L27" s="305">
        <v>2427</v>
      </c>
      <c r="M27" s="662">
        <v>5.2517689827537704E-2</v>
      </c>
      <c r="N27" s="305">
        <v>362</v>
      </c>
      <c r="O27" s="662">
        <v>7.8332936619565918E-3</v>
      </c>
      <c r="P27" s="651">
        <v>5116</v>
      </c>
    </row>
    <row r="28" spans="1:16" ht="15">
      <c r="A28" s="649">
        <v>659</v>
      </c>
      <c r="B28" s="340" t="s">
        <v>199</v>
      </c>
      <c r="C28" s="503">
        <v>21945</v>
      </c>
      <c r="D28" s="650">
        <v>106</v>
      </c>
      <c r="E28" s="662">
        <v>4.8302574618364095E-3</v>
      </c>
      <c r="F28" s="305">
        <v>134</v>
      </c>
      <c r="G28" s="662">
        <v>6.1061745272271584E-3</v>
      </c>
      <c r="H28" s="305">
        <v>152</v>
      </c>
      <c r="I28" s="662">
        <v>6.9264069264069264E-3</v>
      </c>
      <c r="J28" s="305">
        <v>344</v>
      </c>
      <c r="K28" s="662">
        <v>1.567555251765778E-2</v>
      </c>
      <c r="L28" s="305">
        <v>760</v>
      </c>
      <c r="M28" s="662">
        <v>3.4632034632034632E-2</v>
      </c>
      <c r="N28" s="305">
        <v>82</v>
      </c>
      <c r="O28" s="662">
        <v>3.7366142629300524E-3</v>
      </c>
      <c r="P28" s="651">
        <v>1578</v>
      </c>
    </row>
    <row r="29" spans="1:16" ht="15">
      <c r="A29" s="649">
        <v>665</v>
      </c>
      <c r="B29" s="340" t="s">
        <v>207</v>
      </c>
      <c r="C29" s="503">
        <v>33667</v>
      </c>
      <c r="D29" s="650">
        <v>136</v>
      </c>
      <c r="E29" s="662">
        <v>4.0395639647132203E-3</v>
      </c>
      <c r="F29" s="305">
        <v>165</v>
      </c>
      <c r="G29" s="662">
        <v>4.9009415748358931E-3</v>
      </c>
      <c r="H29" s="305">
        <v>197</v>
      </c>
      <c r="I29" s="662">
        <v>5.8514272135919447E-3</v>
      </c>
      <c r="J29" s="305">
        <v>403</v>
      </c>
      <c r="K29" s="662">
        <v>1.1970178513084028E-2</v>
      </c>
      <c r="L29" s="305">
        <v>1049</v>
      </c>
      <c r="M29" s="662">
        <v>3.1158107345471826E-2</v>
      </c>
      <c r="N29" s="305">
        <v>174</v>
      </c>
      <c r="O29" s="662">
        <v>5.1682656607360327E-3</v>
      </c>
      <c r="P29" s="651">
        <v>2124</v>
      </c>
    </row>
    <row r="30" spans="1:16" ht="15">
      <c r="A30" s="649">
        <v>837</v>
      </c>
      <c r="B30" s="340" t="s">
        <v>242</v>
      </c>
      <c r="C30" s="503">
        <v>136374</v>
      </c>
      <c r="D30" s="650">
        <v>3470</v>
      </c>
      <c r="E30" s="662">
        <v>2.5444732866968776E-2</v>
      </c>
      <c r="F30" s="305">
        <v>3857</v>
      </c>
      <c r="G30" s="662">
        <v>2.8282517195359819E-2</v>
      </c>
      <c r="H30" s="305">
        <v>4610</v>
      </c>
      <c r="I30" s="662">
        <v>3.3804097555252467E-2</v>
      </c>
      <c r="J30" s="305">
        <v>8183</v>
      </c>
      <c r="K30" s="662">
        <v>6.0004106354583718E-2</v>
      </c>
      <c r="L30" s="305">
        <v>16758</v>
      </c>
      <c r="M30" s="662">
        <v>0.12288266091777025</v>
      </c>
      <c r="N30" s="305">
        <v>3052</v>
      </c>
      <c r="O30" s="662">
        <v>2.2379632481264757E-2</v>
      </c>
      <c r="P30" s="651">
        <v>39930</v>
      </c>
    </row>
    <row r="31" spans="1:16" ht="15">
      <c r="A31" s="649">
        <v>873</v>
      </c>
      <c r="B31" s="340" t="s">
        <v>841</v>
      </c>
      <c r="C31" s="503">
        <v>9869</v>
      </c>
      <c r="D31" s="650">
        <v>9</v>
      </c>
      <c r="E31" s="662">
        <v>9.1194649913871719E-4</v>
      </c>
      <c r="F31" s="305">
        <v>12</v>
      </c>
      <c r="G31" s="662">
        <v>1.2159286655182896E-3</v>
      </c>
      <c r="H31" s="305">
        <v>7</v>
      </c>
      <c r="I31" s="662">
        <v>7.0929172155233559E-4</v>
      </c>
      <c r="J31" s="305">
        <v>49</v>
      </c>
      <c r="K31" s="662">
        <v>4.9650420508663496E-3</v>
      </c>
      <c r="L31" s="305">
        <v>119</v>
      </c>
      <c r="M31" s="662">
        <v>1.2057959266389705E-2</v>
      </c>
      <c r="N31" s="305">
        <v>13</v>
      </c>
      <c r="O31" s="662">
        <v>1.3172560543114804E-3</v>
      </c>
      <c r="P31" s="651">
        <v>209</v>
      </c>
    </row>
    <row r="32" spans="1:16">
      <c r="A32" s="646">
        <v>4</v>
      </c>
      <c r="B32" s="184" t="s">
        <v>318</v>
      </c>
      <c r="C32" s="435">
        <v>211845</v>
      </c>
      <c r="D32" s="647">
        <v>2027</v>
      </c>
      <c r="E32" s="663">
        <v>9.5683164577875339E-3</v>
      </c>
      <c r="F32" s="647">
        <v>2585</v>
      </c>
      <c r="G32" s="663">
        <v>1.2202317732304279E-2</v>
      </c>
      <c r="H32" s="65">
        <v>3118</v>
      </c>
      <c r="I32" s="663">
        <v>1.4718308197030848E-2</v>
      </c>
      <c r="J32" s="65">
        <v>8978</v>
      </c>
      <c r="K32" s="663">
        <v>0.227573445540037</v>
      </c>
      <c r="L32" s="65">
        <v>18855</v>
      </c>
      <c r="M32" s="663">
        <v>0.47793465311398953</v>
      </c>
      <c r="N32" s="65">
        <v>3888</v>
      </c>
      <c r="O32" s="663">
        <v>9.8552634914197357E-2</v>
      </c>
      <c r="P32" s="648">
        <v>39451</v>
      </c>
    </row>
    <row r="33" spans="1:16" ht="15">
      <c r="A33" s="649">
        <v>31</v>
      </c>
      <c r="B33" s="340" t="s">
        <v>16</v>
      </c>
      <c r="C33" s="503">
        <v>28357</v>
      </c>
      <c r="D33" s="650">
        <v>134</v>
      </c>
      <c r="E33" s="662">
        <v>4.7254646119124022E-3</v>
      </c>
      <c r="F33" s="305">
        <v>197</v>
      </c>
      <c r="G33" s="662">
        <v>6.9471382727368906E-3</v>
      </c>
      <c r="H33" s="305">
        <v>279</v>
      </c>
      <c r="I33" s="662">
        <v>9.8388404979370177E-3</v>
      </c>
      <c r="J33" s="305">
        <v>781</v>
      </c>
      <c r="K33" s="662">
        <v>2.7541700461967064E-2</v>
      </c>
      <c r="L33" s="305">
        <v>1749</v>
      </c>
      <c r="M33" s="662">
        <v>6.167789258384173E-2</v>
      </c>
      <c r="N33" s="305">
        <v>415</v>
      </c>
      <c r="O33" s="662">
        <v>1.4634834432415277E-2</v>
      </c>
      <c r="P33" s="651">
        <v>3555</v>
      </c>
    </row>
    <row r="34" spans="1:16" ht="15">
      <c r="A34" s="649">
        <v>40</v>
      </c>
      <c r="B34" s="340" t="s">
        <v>24</v>
      </c>
      <c r="C34" s="503">
        <v>20011</v>
      </c>
      <c r="D34" s="650">
        <v>62</v>
      </c>
      <c r="E34" s="662">
        <v>3.0982959372345209E-3</v>
      </c>
      <c r="F34" s="305">
        <v>80</v>
      </c>
      <c r="G34" s="662">
        <v>3.9978012093348659E-3</v>
      </c>
      <c r="H34" s="305">
        <v>97</v>
      </c>
      <c r="I34" s="662">
        <v>4.8473339663185249E-3</v>
      </c>
      <c r="J34" s="305">
        <v>373</v>
      </c>
      <c r="K34" s="662">
        <v>1.8639748138523812E-2</v>
      </c>
      <c r="L34" s="305">
        <v>733</v>
      </c>
      <c r="M34" s="662">
        <v>3.6629853580530711E-2</v>
      </c>
      <c r="N34" s="305">
        <v>93</v>
      </c>
      <c r="O34" s="662">
        <v>4.6474439058517818E-3</v>
      </c>
      <c r="P34" s="651">
        <v>1438</v>
      </c>
    </row>
    <row r="35" spans="1:16" ht="15">
      <c r="A35" s="649">
        <v>190</v>
      </c>
      <c r="B35" s="340" t="s">
        <v>81</v>
      </c>
      <c r="C35" s="503">
        <v>10406</v>
      </c>
      <c r="D35" s="650">
        <v>155</v>
      </c>
      <c r="E35" s="662">
        <v>1.4895252738804536E-2</v>
      </c>
      <c r="F35" s="305">
        <v>214</v>
      </c>
      <c r="G35" s="662">
        <v>2.0565058620026909E-2</v>
      </c>
      <c r="H35" s="305">
        <v>253</v>
      </c>
      <c r="I35" s="662">
        <v>2.4312896405919663E-2</v>
      </c>
      <c r="J35" s="305">
        <v>622</v>
      </c>
      <c r="K35" s="662">
        <v>5.9773207764751105E-2</v>
      </c>
      <c r="L35" s="305">
        <v>1403</v>
      </c>
      <c r="M35" s="662">
        <v>0.13482606188737267</v>
      </c>
      <c r="N35" s="305">
        <v>510</v>
      </c>
      <c r="O35" s="662">
        <v>4.9010186430905246E-2</v>
      </c>
      <c r="P35" s="651">
        <v>3157</v>
      </c>
    </row>
    <row r="36" spans="1:16" ht="15">
      <c r="A36" s="649">
        <v>604</v>
      </c>
      <c r="B36" s="340" t="s">
        <v>177</v>
      </c>
      <c r="C36" s="503">
        <v>31036</v>
      </c>
      <c r="D36" s="650">
        <v>287</v>
      </c>
      <c r="E36" s="662">
        <v>9.2473256862997816E-3</v>
      </c>
      <c r="F36" s="305">
        <v>345</v>
      </c>
      <c r="G36" s="662">
        <v>1.1116123211754092E-2</v>
      </c>
      <c r="H36" s="305">
        <v>404</v>
      </c>
      <c r="I36" s="662">
        <v>1.3017141384198995E-2</v>
      </c>
      <c r="J36" s="305">
        <v>1471</v>
      </c>
      <c r="K36" s="662">
        <v>4.7396571723160204E-2</v>
      </c>
      <c r="L36" s="305">
        <v>2745</v>
      </c>
      <c r="M36" s="662">
        <v>8.8445675989173869E-2</v>
      </c>
      <c r="N36" s="305">
        <v>357</v>
      </c>
      <c r="O36" s="662">
        <v>1.150277097564119E-2</v>
      </c>
      <c r="P36" s="651">
        <v>5609</v>
      </c>
    </row>
    <row r="37" spans="1:16" ht="15">
      <c r="A37" s="649">
        <v>670</v>
      </c>
      <c r="B37" s="340" t="s">
        <v>211</v>
      </c>
      <c r="C37" s="503">
        <v>22618</v>
      </c>
      <c r="D37" s="650">
        <v>157</v>
      </c>
      <c r="E37" s="662">
        <v>6.9413741268016622E-3</v>
      </c>
      <c r="F37" s="305">
        <v>212</v>
      </c>
      <c r="G37" s="662">
        <v>9.3730656998850474E-3</v>
      </c>
      <c r="H37" s="305">
        <v>294</v>
      </c>
      <c r="I37" s="662">
        <v>1.2998496772482094E-2</v>
      </c>
      <c r="J37" s="305">
        <v>636</v>
      </c>
      <c r="K37" s="662">
        <v>2.811919709965514E-2</v>
      </c>
      <c r="L37" s="305">
        <v>1577</v>
      </c>
      <c r="M37" s="662">
        <v>6.9723229286409061E-2</v>
      </c>
      <c r="N37" s="305">
        <v>401</v>
      </c>
      <c r="O37" s="662">
        <v>1.7729242196480678E-2</v>
      </c>
      <c r="P37" s="651">
        <v>3277</v>
      </c>
    </row>
    <row r="38" spans="1:16" ht="15">
      <c r="A38" s="649">
        <v>690</v>
      </c>
      <c r="B38" s="340" t="s">
        <v>221</v>
      </c>
      <c r="C38" s="503">
        <v>12907</v>
      </c>
      <c r="D38" s="650">
        <v>68</v>
      </c>
      <c r="E38" s="662">
        <v>5.2684589757495933E-3</v>
      </c>
      <c r="F38" s="305">
        <v>100</v>
      </c>
      <c r="G38" s="662">
        <v>7.7477337878670491E-3</v>
      </c>
      <c r="H38" s="305">
        <v>131</v>
      </c>
      <c r="I38" s="662">
        <v>1.0149531262105833E-2</v>
      </c>
      <c r="J38" s="305">
        <v>305</v>
      </c>
      <c r="K38" s="662">
        <v>2.3630588052994499E-2</v>
      </c>
      <c r="L38" s="305">
        <v>632</v>
      </c>
      <c r="M38" s="662">
        <v>4.8965677539319748E-2</v>
      </c>
      <c r="N38" s="305">
        <v>210</v>
      </c>
      <c r="O38" s="662">
        <v>1.6270240954520801E-2</v>
      </c>
      <c r="P38" s="651">
        <v>1446</v>
      </c>
    </row>
    <row r="39" spans="1:16" ht="15">
      <c r="A39" s="649">
        <v>736</v>
      </c>
      <c r="B39" s="340" t="s">
        <v>225</v>
      </c>
      <c r="C39" s="503">
        <v>41241</v>
      </c>
      <c r="D39" s="650">
        <v>837</v>
      </c>
      <c r="E39" s="662">
        <v>2.0295337164472248E-2</v>
      </c>
      <c r="F39" s="305">
        <v>1016</v>
      </c>
      <c r="G39" s="662">
        <v>2.4635678087340268E-2</v>
      </c>
      <c r="H39" s="305">
        <v>1160</v>
      </c>
      <c r="I39" s="662">
        <v>2.8127348997356999E-2</v>
      </c>
      <c r="J39" s="305">
        <v>3327</v>
      </c>
      <c r="K39" s="662">
        <v>8.0672146650178217E-2</v>
      </c>
      <c r="L39" s="305">
        <v>6817</v>
      </c>
      <c r="M39" s="662">
        <v>0.16529667078877816</v>
      </c>
      <c r="N39" s="305">
        <v>1078</v>
      </c>
      <c r="O39" s="662">
        <v>2.6139036395819694E-2</v>
      </c>
      <c r="P39" s="651">
        <v>14235</v>
      </c>
    </row>
    <row r="40" spans="1:16" ht="15">
      <c r="A40" s="649">
        <v>858</v>
      </c>
      <c r="B40" s="340" t="s">
        <v>253</v>
      </c>
      <c r="C40" s="503">
        <v>12608</v>
      </c>
      <c r="D40" s="650">
        <v>129</v>
      </c>
      <c r="E40" s="662">
        <v>1.0231598984771573E-2</v>
      </c>
      <c r="F40" s="305">
        <v>160</v>
      </c>
      <c r="G40" s="662">
        <v>1.2690355329949238E-2</v>
      </c>
      <c r="H40" s="305">
        <v>187</v>
      </c>
      <c r="I40" s="662">
        <v>1.4831852791878172E-2</v>
      </c>
      <c r="J40" s="305">
        <v>523</v>
      </c>
      <c r="K40" s="662">
        <v>4.1481598984771571E-2</v>
      </c>
      <c r="L40" s="305">
        <v>1223</v>
      </c>
      <c r="M40" s="662">
        <v>9.700190355329949E-2</v>
      </c>
      <c r="N40" s="305">
        <v>244</v>
      </c>
      <c r="O40" s="662">
        <v>1.9352791878172588E-2</v>
      </c>
      <c r="P40" s="651">
        <v>2466</v>
      </c>
    </row>
    <row r="41" spans="1:16" ht="15">
      <c r="A41" s="649">
        <v>885</v>
      </c>
      <c r="B41" s="340" t="s">
        <v>259</v>
      </c>
      <c r="C41" s="503">
        <v>8044</v>
      </c>
      <c r="D41" s="650">
        <v>46</v>
      </c>
      <c r="E41" s="662">
        <v>5.7185479860765789E-3</v>
      </c>
      <c r="F41" s="305">
        <v>56</v>
      </c>
      <c r="G41" s="662">
        <v>6.9617105917454004E-3</v>
      </c>
      <c r="H41" s="305">
        <v>66</v>
      </c>
      <c r="I41" s="662">
        <v>8.2048731974142218E-3</v>
      </c>
      <c r="J41" s="305">
        <v>216</v>
      </c>
      <c r="K41" s="662">
        <v>2.6852312282446545E-2</v>
      </c>
      <c r="L41" s="305">
        <v>465</v>
      </c>
      <c r="M41" s="662">
        <v>5.7807061163600196E-2</v>
      </c>
      <c r="N41" s="305">
        <v>124</v>
      </c>
      <c r="O41" s="662">
        <v>1.5415216310293387E-2</v>
      </c>
      <c r="P41" s="651">
        <v>973</v>
      </c>
    </row>
    <row r="42" spans="1:16" ht="15">
      <c r="A42" s="649">
        <v>890</v>
      </c>
      <c r="B42" s="340" t="s">
        <v>263</v>
      </c>
      <c r="C42" s="503">
        <v>24617</v>
      </c>
      <c r="D42" s="650">
        <v>152</v>
      </c>
      <c r="E42" s="662">
        <v>6.1745947922167612E-3</v>
      </c>
      <c r="F42" s="305">
        <v>205</v>
      </c>
      <c r="G42" s="662">
        <v>8.3275785026607624E-3</v>
      </c>
      <c r="H42" s="305">
        <v>247</v>
      </c>
      <c r="I42" s="662">
        <v>1.0033716537352235E-2</v>
      </c>
      <c r="J42" s="305">
        <v>724</v>
      </c>
      <c r="K42" s="662">
        <v>2.9410569931348256E-2</v>
      </c>
      <c r="L42" s="305">
        <v>1511</v>
      </c>
      <c r="M42" s="662">
        <v>6.1380346914733722E-2</v>
      </c>
      <c r="N42" s="305">
        <v>456</v>
      </c>
      <c r="O42" s="662">
        <v>1.8523784376650282E-2</v>
      </c>
      <c r="P42" s="651">
        <v>3295</v>
      </c>
    </row>
    <row r="43" spans="1:16">
      <c r="A43" s="646">
        <v>5</v>
      </c>
      <c r="B43" s="184" t="s">
        <v>329</v>
      </c>
      <c r="C43" s="435">
        <v>222495</v>
      </c>
      <c r="D43" s="647">
        <v>1794</v>
      </c>
      <c r="E43" s="663">
        <v>8.0631025416301495E-3</v>
      </c>
      <c r="F43" s="647">
        <v>2209</v>
      </c>
      <c r="G43" s="663">
        <v>9.9283129957976578E-3</v>
      </c>
      <c r="H43" s="65">
        <v>2637</v>
      </c>
      <c r="I43" s="663">
        <v>1.1851951729252342E-2</v>
      </c>
      <c r="J43" s="65">
        <v>7375</v>
      </c>
      <c r="K43" s="663">
        <v>0.21536619553790445</v>
      </c>
      <c r="L43" s="65">
        <v>15961</v>
      </c>
      <c r="M43" s="663">
        <v>0.46609625043803293</v>
      </c>
      <c r="N43" s="65">
        <v>4268</v>
      </c>
      <c r="O43" s="663">
        <v>0.12463497254993576</v>
      </c>
      <c r="P43" s="648">
        <v>34244</v>
      </c>
    </row>
    <row r="44" spans="1:16" ht="15">
      <c r="A44" s="649">
        <v>4</v>
      </c>
      <c r="B44" s="340" t="s">
        <v>10</v>
      </c>
      <c r="C44" s="503">
        <v>2864</v>
      </c>
      <c r="D44" s="650">
        <v>15</v>
      </c>
      <c r="E44" s="662">
        <v>5.237430167597765E-3</v>
      </c>
      <c r="F44" s="305">
        <v>16</v>
      </c>
      <c r="G44" s="662">
        <v>5.5865921787709499E-3</v>
      </c>
      <c r="H44" s="305">
        <v>18</v>
      </c>
      <c r="I44" s="662">
        <v>6.2849162011173187E-3</v>
      </c>
      <c r="J44" s="305">
        <v>74</v>
      </c>
      <c r="K44" s="662">
        <v>2.5837988826815643E-2</v>
      </c>
      <c r="L44" s="305">
        <v>143</v>
      </c>
      <c r="M44" s="662">
        <v>4.9930167597765363E-2</v>
      </c>
      <c r="N44" s="305">
        <v>39</v>
      </c>
      <c r="O44" s="662">
        <v>1.3617318435754189E-2</v>
      </c>
      <c r="P44" s="651">
        <v>305</v>
      </c>
    </row>
    <row r="45" spans="1:16" ht="15">
      <c r="A45" s="649">
        <v>42</v>
      </c>
      <c r="B45" s="340" t="s">
        <v>842</v>
      </c>
      <c r="C45" s="503">
        <v>28279</v>
      </c>
      <c r="D45" s="650">
        <v>450</v>
      </c>
      <c r="E45" s="662">
        <v>1.5912868206089323E-2</v>
      </c>
      <c r="F45" s="305">
        <v>555</v>
      </c>
      <c r="G45" s="662">
        <v>1.9625870787510165E-2</v>
      </c>
      <c r="H45" s="305">
        <v>619</v>
      </c>
      <c r="I45" s="662">
        <v>2.1889034265709536E-2</v>
      </c>
      <c r="J45" s="305">
        <v>1615</v>
      </c>
      <c r="K45" s="662">
        <v>5.7109515895187243E-2</v>
      </c>
      <c r="L45" s="305">
        <v>4072</v>
      </c>
      <c r="M45" s="662">
        <v>0.14399377630043494</v>
      </c>
      <c r="N45" s="305">
        <v>1220</v>
      </c>
      <c r="O45" s="662">
        <v>4.3141553803175504E-2</v>
      </c>
      <c r="P45" s="651">
        <v>8531</v>
      </c>
    </row>
    <row r="46" spans="1:16" ht="15">
      <c r="A46" s="649">
        <v>44</v>
      </c>
      <c r="B46" s="340" t="s">
        <v>30</v>
      </c>
      <c r="C46" s="503">
        <v>7508</v>
      </c>
      <c r="D46" s="650">
        <v>95</v>
      </c>
      <c r="E46" s="662">
        <v>1.2653169952051145E-2</v>
      </c>
      <c r="F46" s="305">
        <v>89</v>
      </c>
      <c r="G46" s="662">
        <v>1.1854022376132126E-2</v>
      </c>
      <c r="H46" s="305">
        <v>128</v>
      </c>
      <c r="I46" s="662">
        <v>1.7048481619605753E-2</v>
      </c>
      <c r="J46" s="305">
        <v>253</v>
      </c>
      <c r="K46" s="662">
        <v>3.3697389451251995E-2</v>
      </c>
      <c r="L46" s="305">
        <v>561</v>
      </c>
      <c r="M46" s="662">
        <v>7.4720298348428346E-2</v>
      </c>
      <c r="N46" s="305">
        <v>100</v>
      </c>
      <c r="O46" s="662">
        <v>1.3319126265316995E-2</v>
      </c>
      <c r="P46" s="651">
        <v>1226</v>
      </c>
    </row>
    <row r="47" spans="1:16" ht="15">
      <c r="A47" s="649">
        <v>59</v>
      </c>
      <c r="B47" s="340" t="s">
        <v>39</v>
      </c>
      <c r="C47" s="503">
        <v>5314</v>
      </c>
      <c r="D47" s="650">
        <v>24</v>
      </c>
      <c r="E47" s="662">
        <v>4.5163718479488144E-3</v>
      </c>
      <c r="F47" s="305">
        <v>53</v>
      </c>
      <c r="G47" s="662">
        <v>9.9736544975536322E-3</v>
      </c>
      <c r="H47" s="305">
        <v>54</v>
      </c>
      <c r="I47" s="662">
        <v>1.0161836657884832E-2</v>
      </c>
      <c r="J47" s="305">
        <v>113</v>
      </c>
      <c r="K47" s="662">
        <v>2.1264584117425669E-2</v>
      </c>
      <c r="L47" s="305">
        <v>372</v>
      </c>
      <c r="M47" s="662">
        <v>7.0003763643206623E-2</v>
      </c>
      <c r="N47" s="305">
        <v>154</v>
      </c>
      <c r="O47" s="662">
        <v>2.8980052691004891E-2</v>
      </c>
      <c r="P47" s="651">
        <v>770</v>
      </c>
    </row>
    <row r="48" spans="1:16" ht="15">
      <c r="A48" s="649">
        <v>113</v>
      </c>
      <c r="B48" s="340" t="s">
        <v>55</v>
      </c>
      <c r="C48" s="503">
        <v>10089</v>
      </c>
      <c r="D48" s="650">
        <v>118</v>
      </c>
      <c r="E48" s="662">
        <v>1.1695906432748537E-2</v>
      </c>
      <c r="F48" s="305">
        <v>156</v>
      </c>
      <c r="G48" s="662">
        <v>1.5462384775498068E-2</v>
      </c>
      <c r="H48" s="305">
        <v>146</v>
      </c>
      <c r="I48" s="662">
        <v>1.4471206264248191E-2</v>
      </c>
      <c r="J48" s="305">
        <v>504</v>
      </c>
      <c r="K48" s="662">
        <v>4.9955396966993755E-2</v>
      </c>
      <c r="L48" s="305">
        <v>781</v>
      </c>
      <c r="M48" s="662">
        <v>7.7411041728615321E-2</v>
      </c>
      <c r="N48" s="305">
        <v>101</v>
      </c>
      <c r="O48" s="662">
        <v>1.0010902963623749E-2</v>
      </c>
      <c r="P48" s="651">
        <v>1806</v>
      </c>
    </row>
    <row r="49" spans="1:16" ht="15">
      <c r="A49" s="649">
        <v>125</v>
      </c>
      <c r="B49" s="340" t="s">
        <v>59</v>
      </c>
      <c r="C49" s="503">
        <v>8940</v>
      </c>
      <c r="D49" s="650">
        <v>29</v>
      </c>
      <c r="E49" s="662">
        <v>3.243847874720358E-3</v>
      </c>
      <c r="F49" s="305">
        <v>37</v>
      </c>
      <c r="G49" s="662">
        <v>4.1387024608501117E-3</v>
      </c>
      <c r="H49" s="305">
        <v>54</v>
      </c>
      <c r="I49" s="662">
        <v>6.0402684563758387E-3</v>
      </c>
      <c r="J49" s="305">
        <v>121</v>
      </c>
      <c r="K49" s="662">
        <v>1.3534675615212528E-2</v>
      </c>
      <c r="L49" s="305">
        <v>254</v>
      </c>
      <c r="M49" s="662">
        <v>2.8411633109619687E-2</v>
      </c>
      <c r="N49" s="305">
        <v>58</v>
      </c>
      <c r="O49" s="662">
        <v>6.487695749440716E-3</v>
      </c>
      <c r="P49" s="651">
        <v>553</v>
      </c>
    </row>
    <row r="50" spans="1:16" ht="15">
      <c r="A50" s="649">
        <v>138</v>
      </c>
      <c r="B50" s="340" t="s">
        <v>65</v>
      </c>
      <c r="C50" s="503">
        <v>16287</v>
      </c>
      <c r="D50" s="650">
        <v>158</v>
      </c>
      <c r="E50" s="662">
        <v>9.7009885184502972E-3</v>
      </c>
      <c r="F50" s="305">
        <v>161</v>
      </c>
      <c r="G50" s="662">
        <v>9.8851845029778347E-3</v>
      </c>
      <c r="H50" s="305">
        <v>172</v>
      </c>
      <c r="I50" s="662">
        <v>1.0560569779578805E-2</v>
      </c>
      <c r="J50" s="305">
        <v>645</v>
      </c>
      <c r="K50" s="662">
        <v>3.9602136673420517E-2</v>
      </c>
      <c r="L50" s="305">
        <v>1096</v>
      </c>
      <c r="M50" s="662">
        <v>6.7292933014060294E-2</v>
      </c>
      <c r="N50" s="305">
        <v>249</v>
      </c>
      <c r="O50" s="662">
        <v>1.5288266715785596E-2</v>
      </c>
      <c r="P50" s="651">
        <v>2481</v>
      </c>
    </row>
    <row r="51" spans="1:16" ht="15">
      <c r="A51" s="649">
        <v>234</v>
      </c>
      <c r="B51" s="340" t="s">
        <v>92</v>
      </c>
      <c r="C51" s="503">
        <v>24621</v>
      </c>
      <c r="D51" s="650">
        <v>104</v>
      </c>
      <c r="E51" s="662">
        <v>4.224036391698144E-3</v>
      </c>
      <c r="F51" s="305">
        <v>139</v>
      </c>
      <c r="G51" s="662">
        <v>5.6455871004427111E-3</v>
      </c>
      <c r="H51" s="305">
        <v>156</v>
      </c>
      <c r="I51" s="662">
        <v>6.3360545875472156E-3</v>
      </c>
      <c r="J51" s="305">
        <v>716</v>
      </c>
      <c r="K51" s="662">
        <v>2.9080865927460297E-2</v>
      </c>
      <c r="L51" s="305">
        <v>1237</v>
      </c>
      <c r="M51" s="662">
        <v>5.0241663620486578E-2</v>
      </c>
      <c r="N51" s="305">
        <v>154</v>
      </c>
      <c r="O51" s="662">
        <v>6.2548231184760975E-3</v>
      </c>
      <c r="P51" s="651">
        <v>2506</v>
      </c>
    </row>
    <row r="52" spans="1:16" ht="15">
      <c r="A52" s="649">
        <v>240</v>
      </c>
      <c r="B52" s="340" t="s">
        <v>97</v>
      </c>
      <c r="C52" s="503">
        <v>12708</v>
      </c>
      <c r="D52" s="650">
        <v>76</v>
      </c>
      <c r="E52" s="662">
        <v>5.9804847340258109E-3</v>
      </c>
      <c r="F52" s="305">
        <v>105</v>
      </c>
      <c r="G52" s="662">
        <v>8.2625118035882916E-3</v>
      </c>
      <c r="H52" s="305">
        <v>147</v>
      </c>
      <c r="I52" s="662">
        <v>1.1567516525023608E-2</v>
      </c>
      <c r="J52" s="305">
        <v>275</v>
      </c>
      <c r="K52" s="662">
        <v>2.1639911866540761E-2</v>
      </c>
      <c r="L52" s="305">
        <v>756</v>
      </c>
      <c r="M52" s="662">
        <v>5.9490084985835696E-2</v>
      </c>
      <c r="N52" s="305">
        <v>307</v>
      </c>
      <c r="O52" s="662">
        <v>2.415801070192005E-2</v>
      </c>
      <c r="P52" s="651">
        <v>1666</v>
      </c>
    </row>
    <row r="53" spans="1:16" ht="15">
      <c r="A53" s="649">
        <v>284</v>
      </c>
      <c r="B53" s="340" t="s">
        <v>108</v>
      </c>
      <c r="C53" s="503">
        <v>21679</v>
      </c>
      <c r="D53" s="650">
        <v>149</v>
      </c>
      <c r="E53" s="662">
        <v>6.8730107477282159E-3</v>
      </c>
      <c r="F53" s="305">
        <v>190</v>
      </c>
      <c r="G53" s="662">
        <v>8.7642418930762491E-3</v>
      </c>
      <c r="H53" s="305">
        <v>200</v>
      </c>
      <c r="I53" s="662">
        <v>9.2255177821855255E-3</v>
      </c>
      <c r="J53" s="305">
        <v>617</v>
      </c>
      <c r="K53" s="662">
        <v>2.8460722358042347E-2</v>
      </c>
      <c r="L53" s="305">
        <v>1204</v>
      </c>
      <c r="M53" s="662">
        <v>5.5537617048756864E-2</v>
      </c>
      <c r="N53" s="305">
        <v>328</v>
      </c>
      <c r="O53" s="662">
        <v>1.5129849162784261E-2</v>
      </c>
      <c r="P53" s="651">
        <v>2688</v>
      </c>
    </row>
    <row r="54" spans="1:16" ht="15">
      <c r="A54" s="649">
        <v>306</v>
      </c>
      <c r="B54" s="340" t="s">
        <v>110</v>
      </c>
      <c r="C54" s="503">
        <v>6022</v>
      </c>
      <c r="D54" s="650">
        <v>53</v>
      </c>
      <c r="E54" s="662">
        <v>8.8010627698439058E-3</v>
      </c>
      <c r="F54" s="305">
        <v>67</v>
      </c>
      <c r="G54" s="662">
        <v>1.1125871803387579E-2</v>
      </c>
      <c r="H54" s="305">
        <v>80</v>
      </c>
      <c r="I54" s="662">
        <v>1.328462304882099E-2</v>
      </c>
      <c r="J54" s="305">
        <v>277</v>
      </c>
      <c r="K54" s="662">
        <v>4.5998007306542674E-2</v>
      </c>
      <c r="L54" s="305">
        <v>472</v>
      </c>
      <c r="M54" s="662">
        <v>7.8379275988043839E-2</v>
      </c>
      <c r="N54" s="305">
        <v>61</v>
      </c>
      <c r="O54" s="662">
        <v>1.0129525074726005E-2</v>
      </c>
      <c r="P54" s="651">
        <v>1010</v>
      </c>
    </row>
    <row r="55" spans="1:16" ht="15">
      <c r="A55" s="649">
        <v>347</v>
      </c>
      <c r="B55" s="340" t="s">
        <v>124</v>
      </c>
      <c r="C55" s="503">
        <v>5650</v>
      </c>
      <c r="D55" s="650">
        <v>37</v>
      </c>
      <c r="E55" s="662">
        <v>6.5486725663716815E-3</v>
      </c>
      <c r="F55" s="305">
        <v>55</v>
      </c>
      <c r="G55" s="662">
        <v>9.7345132743362831E-3</v>
      </c>
      <c r="H55" s="305">
        <v>65</v>
      </c>
      <c r="I55" s="662">
        <v>1.1504424778761062E-2</v>
      </c>
      <c r="J55" s="305">
        <v>137</v>
      </c>
      <c r="K55" s="662">
        <v>2.4247787610619468E-2</v>
      </c>
      <c r="L55" s="305">
        <v>320</v>
      </c>
      <c r="M55" s="662">
        <v>5.663716814159292E-2</v>
      </c>
      <c r="N55" s="305">
        <v>99</v>
      </c>
      <c r="O55" s="662">
        <v>1.7522123893805308E-2</v>
      </c>
      <c r="P55" s="651">
        <v>713</v>
      </c>
    </row>
    <row r="56" spans="1:16" ht="15">
      <c r="A56" s="649">
        <v>411</v>
      </c>
      <c r="B56" s="340" t="s">
        <v>145</v>
      </c>
      <c r="C56" s="503">
        <v>10567</v>
      </c>
      <c r="D56" s="650">
        <v>41</v>
      </c>
      <c r="E56" s="662">
        <v>3.8800037853695467E-3</v>
      </c>
      <c r="F56" s="305">
        <v>59</v>
      </c>
      <c r="G56" s="662">
        <v>5.5834200813854457E-3</v>
      </c>
      <c r="H56" s="305">
        <v>80</v>
      </c>
      <c r="I56" s="662">
        <v>7.5707390934039937E-3</v>
      </c>
      <c r="J56" s="305">
        <v>218</v>
      </c>
      <c r="K56" s="662">
        <v>2.0630264029525884E-2</v>
      </c>
      <c r="L56" s="305">
        <v>437</v>
      </c>
      <c r="M56" s="662">
        <v>4.1355162297719315E-2</v>
      </c>
      <c r="N56" s="305">
        <v>207</v>
      </c>
      <c r="O56" s="662">
        <v>1.9589287404182833E-2</v>
      </c>
      <c r="P56" s="651">
        <v>1042</v>
      </c>
    </row>
    <row r="57" spans="1:16" ht="15">
      <c r="A57" s="649">
        <v>501</v>
      </c>
      <c r="B57" s="340" t="s">
        <v>163</v>
      </c>
      <c r="C57" s="503">
        <v>3325</v>
      </c>
      <c r="D57" s="650">
        <v>7</v>
      </c>
      <c r="E57" s="662">
        <v>2.1052631578947368E-3</v>
      </c>
      <c r="F57" s="305">
        <v>13</v>
      </c>
      <c r="G57" s="662">
        <v>3.909774436090226E-3</v>
      </c>
      <c r="H57" s="305">
        <v>28</v>
      </c>
      <c r="I57" s="662">
        <v>8.4210526315789472E-3</v>
      </c>
      <c r="J57" s="305">
        <v>45</v>
      </c>
      <c r="K57" s="662">
        <v>1.3533834586466165E-2</v>
      </c>
      <c r="L57" s="305">
        <v>134</v>
      </c>
      <c r="M57" s="662">
        <v>4.0300751879699247E-2</v>
      </c>
      <c r="N57" s="305">
        <v>41</v>
      </c>
      <c r="O57" s="662">
        <v>1.2330827067669173E-2</v>
      </c>
      <c r="P57" s="651">
        <v>268</v>
      </c>
    </row>
    <row r="58" spans="1:16" ht="15">
      <c r="A58" s="649">
        <v>543</v>
      </c>
      <c r="B58" s="340" t="s">
        <v>167</v>
      </c>
      <c r="C58" s="503">
        <v>8677</v>
      </c>
      <c r="D58" s="650">
        <v>25</v>
      </c>
      <c r="E58" s="662">
        <v>2.881180131381814E-3</v>
      </c>
      <c r="F58" s="305">
        <v>31</v>
      </c>
      <c r="G58" s="662">
        <v>3.5726633629134495E-3</v>
      </c>
      <c r="H58" s="305">
        <v>31</v>
      </c>
      <c r="I58" s="662">
        <v>3.5726633629134495E-3</v>
      </c>
      <c r="J58" s="305">
        <v>159</v>
      </c>
      <c r="K58" s="662">
        <v>1.8324305635588338E-2</v>
      </c>
      <c r="L58" s="305">
        <v>207</v>
      </c>
      <c r="M58" s="662">
        <v>2.3856171487841419E-2</v>
      </c>
      <c r="N58" s="305">
        <v>41</v>
      </c>
      <c r="O58" s="662">
        <v>4.7251354154661746E-3</v>
      </c>
      <c r="P58" s="651">
        <v>494</v>
      </c>
    </row>
    <row r="59" spans="1:16" ht="15">
      <c r="A59" s="649">
        <v>628</v>
      </c>
      <c r="B59" s="340" t="s">
        <v>183</v>
      </c>
      <c r="C59" s="503">
        <v>9717</v>
      </c>
      <c r="D59" s="650">
        <v>21</v>
      </c>
      <c r="E59" s="662">
        <v>2.1611608521148501E-3</v>
      </c>
      <c r="F59" s="305">
        <v>31</v>
      </c>
      <c r="G59" s="662">
        <v>3.1902850674076361E-3</v>
      </c>
      <c r="H59" s="305">
        <v>42</v>
      </c>
      <c r="I59" s="662">
        <v>4.3223217042297002E-3</v>
      </c>
      <c r="J59" s="305">
        <v>123</v>
      </c>
      <c r="K59" s="662">
        <v>1.2658227848101266E-2</v>
      </c>
      <c r="L59" s="305">
        <v>235</v>
      </c>
      <c r="M59" s="662">
        <v>2.4184419059380468E-2</v>
      </c>
      <c r="N59" s="305">
        <v>49</v>
      </c>
      <c r="O59" s="662">
        <v>5.0427086549346507E-3</v>
      </c>
      <c r="P59" s="651">
        <v>501</v>
      </c>
    </row>
    <row r="60" spans="1:16" ht="15">
      <c r="A60" s="649">
        <v>656</v>
      </c>
      <c r="B60" s="340" t="s">
        <v>195</v>
      </c>
      <c r="C60" s="503">
        <v>16778</v>
      </c>
      <c r="D60" s="650">
        <v>223</v>
      </c>
      <c r="E60" s="662">
        <v>1.32912146858982E-2</v>
      </c>
      <c r="F60" s="305">
        <v>273</v>
      </c>
      <c r="G60" s="662">
        <v>1.6271307664799142E-2</v>
      </c>
      <c r="H60" s="305">
        <v>368</v>
      </c>
      <c r="I60" s="662">
        <v>2.1933484324710931E-2</v>
      </c>
      <c r="J60" s="305">
        <v>799</v>
      </c>
      <c r="K60" s="662">
        <v>4.762188580283705E-2</v>
      </c>
      <c r="L60" s="305">
        <v>2107</v>
      </c>
      <c r="M60" s="662">
        <v>0.12558111813088568</v>
      </c>
      <c r="N60" s="305">
        <v>601</v>
      </c>
      <c r="O60" s="662">
        <v>3.5820717606389323E-2</v>
      </c>
      <c r="P60" s="651">
        <v>4371</v>
      </c>
    </row>
    <row r="61" spans="1:16" ht="15">
      <c r="A61" s="649">
        <v>761</v>
      </c>
      <c r="B61" s="340" t="s">
        <v>230</v>
      </c>
      <c r="C61" s="503">
        <v>16245</v>
      </c>
      <c r="D61" s="650">
        <v>132</v>
      </c>
      <c r="E61" s="662">
        <v>8.1255771006463525E-3</v>
      </c>
      <c r="F61" s="305">
        <v>146</v>
      </c>
      <c r="G61" s="662">
        <v>8.9873807325330877E-3</v>
      </c>
      <c r="H61" s="305">
        <v>213</v>
      </c>
      <c r="I61" s="662">
        <v>1.3111726685133888E-2</v>
      </c>
      <c r="J61" s="305">
        <v>485</v>
      </c>
      <c r="K61" s="662">
        <v>2.9855340104647583E-2</v>
      </c>
      <c r="L61" s="305">
        <v>1248</v>
      </c>
      <c r="M61" s="662">
        <v>7.6823638042474607E-2</v>
      </c>
      <c r="N61" s="305">
        <v>421</v>
      </c>
      <c r="O61" s="662">
        <v>2.5915666358879656E-2</v>
      </c>
      <c r="P61" s="651">
        <v>2645</v>
      </c>
    </row>
    <row r="62" spans="1:16" ht="15">
      <c r="A62" s="649">
        <v>842</v>
      </c>
      <c r="B62" s="340" t="s">
        <v>244</v>
      </c>
      <c r="C62" s="503">
        <v>7225</v>
      </c>
      <c r="D62" s="650">
        <v>37</v>
      </c>
      <c r="E62" s="662">
        <v>5.1211072664359859E-3</v>
      </c>
      <c r="F62" s="305">
        <v>33</v>
      </c>
      <c r="G62" s="662">
        <v>4.567474048442907E-3</v>
      </c>
      <c r="H62" s="305">
        <v>36</v>
      </c>
      <c r="I62" s="662">
        <v>4.9826989619377159E-3</v>
      </c>
      <c r="J62" s="305">
        <v>199</v>
      </c>
      <c r="K62" s="662">
        <v>2.754325259515571E-2</v>
      </c>
      <c r="L62" s="305">
        <v>325</v>
      </c>
      <c r="M62" s="662">
        <v>4.4982698961937718E-2</v>
      </c>
      <c r="N62" s="305">
        <v>38</v>
      </c>
      <c r="O62" s="662">
        <v>5.2595155709342558E-3</v>
      </c>
      <c r="P62" s="651">
        <v>668</v>
      </c>
    </row>
    <row r="63" spans="1:16">
      <c r="A63" s="646">
        <v>6</v>
      </c>
      <c r="B63" s="184" t="s">
        <v>349</v>
      </c>
      <c r="C63" s="435">
        <v>260186</v>
      </c>
      <c r="D63" s="647">
        <v>4769</v>
      </c>
      <c r="E63" s="663">
        <v>1.8329195268000583E-2</v>
      </c>
      <c r="F63" s="647">
        <v>6598</v>
      </c>
      <c r="G63" s="663">
        <v>2.535878179456235E-2</v>
      </c>
      <c r="H63" s="65">
        <v>7612</v>
      </c>
      <c r="I63" s="663">
        <v>2.9255993789058597E-2</v>
      </c>
      <c r="J63" s="65">
        <v>17243</v>
      </c>
      <c r="K63" s="663">
        <v>0.20485677965094867</v>
      </c>
      <c r="L63" s="65">
        <v>37883</v>
      </c>
      <c r="M63" s="663">
        <v>0.45007187748749572</v>
      </c>
      <c r="N63" s="65">
        <v>10066</v>
      </c>
      <c r="O63" s="663">
        <v>0.11958988250109895</v>
      </c>
      <c r="P63" s="648">
        <v>84171</v>
      </c>
    </row>
    <row r="64" spans="1:16" ht="15">
      <c r="A64" s="649">
        <v>38</v>
      </c>
      <c r="B64" s="340" t="s">
        <v>22</v>
      </c>
      <c r="C64" s="503">
        <v>12081</v>
      </c>
      <c r="D64" s="650">
        <v>39</v>
      </c>
      <c r="E64" s="662">
        <v>3.2282095852992302E-3</v>
      </c>
      <c r="F64" s="305">
        <v>51</v>
      </c>
      <c r="G64" s="662">
        <v>4.221504842314378E-3</v>
      </c>
      <c r="H64" s="305">
        <v>61</v>
      </c>
      <c r="I64" s="662">
        <v>5.0492508898270011E-3</v>
      </c>
      <c r="J64" s="305">
        <v>289</v>
      </c>
      <c r="K64" s="662">
        <v>2.3921860773114808E-2</v>
      </c>
      <c r="L64" s="305">
        <v>465</v>
      </c>
      <c r="M64" s="662">
        <v>3.8490191209336978E-2</v>
      </c>
      <c r="N64" s="305">
        <v>134</v>
      </c>
      <c r="O64" s="662">
        <v>1.1091797036669149E-2</v>
      </c>
      <c r="P64" s="651">
        <v>1039</v>
      </c>
    </row>
    <row r="65" spans="1:16" ht="15">
      <c r="A65" s="649">
        <v>86</v>
      </c>
      <c r="B65" s="340" t="s">
        <v>43</v>
      </c>
      <c r="C65" s="503">
        <v>6405</v>
      </c>
      <c r="D65" s="650">
        <v>59</v>
      </c>
      <c r="E65" s="662">
        <v>9.2115534738485567E-3</v>
      </c>
      <c r="F65" s="305">
        <v>87</v>
      </c>
      <c r="G65" s="662">
        <v>1.3583138173302109E-2</v>
      </c>
      <c r="H65" s="305">
        <v>109</v>
      </c>
      <c r="I65" s="662">
        <v>1.7017954722872757E-2</v>
      </c>
      <c r="J65" s="305">
        <v>264</v>
      </c>
      <c r="K65" s="662">
        <v>4.1217798594847775E-2</v>
      </c>
      <c r="L65" s="305">
        <v>486</v>
      </c>
      <c r="M65" s="662">
        <v>7.5878220140515221E-2</v>
      </c>
      <c r="N65" s="305">
        <v>126</v>
      </c>
      <c r="O65" s="662">
        <v>1.9672131147540985E-2</v>
      </c>
      <c r="P65" s="651">
        <v>1131</v>
      </c>
    </row>
    <row r="66" spans="1:16" ht="15">
      <c r="A66" s="649">
        <v>107</v>
      </c>
      <c r="B66" s="340" t="s">
        <v>843</v>
      </c>
      <c r="C66" s="503">
        <v>8504</v>
      </c>
      <c r="D66" s="650">
        <v>26</v>
      </c>
      <c r="E66" s="662">
        <v>3.0573847601128882E-3</v>
      </c>
      <c r="F66" s="305">
        <v>42</v>
      </c>
      <c r="G66" s="662">
        <v>4.9388523047977423E-3</v>
      </c>
      <c r="H66" s="305">
        <v>42</v>
      </c>
      <c r="I66" s="662">
        <v>4.9388523047977423E-3</v>
      </c>
      <c r="J66" s="305">
        <v>181</v>
      </c>
      <c r="K66" s="662">
        <v>2.1284101599247412E-2</v>
      </c>
      <c r="L66" s="305">
        <v>324</v>
      </c>
      <c r="M66" s="662">
        <v>3.80997177798683E-2</v>
      </c>
      <c r="N66" s="305">
        <v>29</v>
      </c>
      <c r="O66" s="662">
        <v>3.4101599247412981E-3</v>
      </c>
      <c r="P66" s="651">
        <v>644</v>
      </c>
    </row>
    <row r="67" spans="1:16" ht="15">
      <c r="A67" s="649">
        <v>134</v>
      </c>
      <c r="B67" s="340" t="s">
        <v>63</v>
      </c>
      <c r="C67" s="503">
        <v>9680</v>
      </c>
      <c r="D67" s="650">
        <v>11</v>
      </c>
      <c r="E67" s="662">
        <v>1.1363636363636363E-3</v>
      </c>
      <c r="F67" s="305">
        <v>31</v>
      </c>
      <c r="G67" s="662">
        <v>3.2024793388429752E-3</v>
      </c>
      <c r="H67" s="305">
        <v>36</v>
      </c>
      <c r="I67" s="662">
        <v>3.7190082644628099E-3</v>
      </c>
      <c r="J67" s="305">
        <v>104</v>
      </c>
      <c r="K67" s="662">
        <v>1.0743801652892562E-2</v>
      </c>
      <c r="L67" s="305">
        <v>183</v>
      </c>
      <c r="M67" s="662">
        <v>1.8904958677685952E-2</v>
      </c>
      <c r="N67" s="305">
        <v>73</v>
      </c>
      <c r="O67" s="662">
        <v>7.5413223140495872E-3</v>
      </c>
      <c r="P67" s="651">
        <v>438</v>
      </c>
    </row>
    <row r="68" spans="1:16" ht="15">
      <c r="A68" s="649">
        <v>150</v>
      </c>
      <c r="B68" s="340" t="s">
        <v>844</v>
      </c>
      <c r="C68" s="503">
        <v>4160</v>
      </c>
      <c r="D68" s="650">
        <v>37</v>
      </c>
      <c r="E68" s="662">
        <v>8.8942307692307689E-3</v>
      </c>
      <c r="F68" s="305">
        <v>55</v>
      </c>
      <c r="G68" s="662">
        <v>1.3221153846153846E-2</v>
      </c>
      <c r="H68" s="305">
        <v>73</v>
      </c>
      <c r="I68" s="662">
        <v>1.7548076923076923E-2</v>
      </c>
      <c r="J68" s="305">
        <v>162</v>
      </c>
      <c r="K68" s="662">
        <v>3.8942307692307693E-2</v>
      </c>
      <c r="L68" s="305">
        <v>510</v>
      </c>
      <c r="M68" s="662">
        <v>0.12259615384615384</v>
      </c>
      <c r="N68" s="305">
        <v>252</v>
      </c>
      <c r="O68" s="662">
        <v>6.0576923076923077E-2</v>
      </c>
      <c r="P68" s="651">
        <v>1089</v>
      </c>
    </row>
    <row r="69" spans="1:16" ht="15">
      <c r="A69" s="649">
        <v>237</v>
      </c>
      <c r="B69" s="340" t="s">
        <v>95</v>
      </c>
      <c r="C69" s="503">
        <v>20645</v>
      </c>
      <c r="D69" s="650">
        <v>790</v>
      </c>
      <c r="E69" s="662">
        <v>3.8265923952530881E-2</v>
      </c>
      <c r="F69" s="305">
        <v>1003</v>
      </c>
      <c r="G69" s="662">
        <v>4.858319205618794E-2</v>
      </c>
      <c r="H69" s="305">
        <v>1162</v>
      </c>
      <c r="I69" s="662">
        <v>5.628481472511504E-2</v>
      </c>
      <c r="J69" s="305">
        <v>2591</v>
      </c>
      <c r="K69" s="662">
        <v>0.1255025429886171</v>
      </c>
      <c r="L69" s="305">
        <v>5839</v>
      </c>
      <c r="M69" s="662">
        <v>0.28282877209978202</v>
      </c>
      <c r="N69" s="305">
        <v>1926</v>
      </c>
      <c r="O69" s="662">
        <v>9.3291353838701865E-2</v>
      </c>
      <c r="P69" s="651">
        <v>13311</v>
      </c>
    </row>
    <row r="70" spans="1:16" ht="15">
      <c r="A70" s="649">
        <v>264</v>
      </c>
      <c r="B70" s="340" t="s">
        <v>102</v>
      </c>
      <c r="C70" s="503">
        <v>12285</v>
      </c>
      <c r="D70" s="650">
        <v>406</v>
      </c>
      <c r="E70" s="662">
        <v>3.3048433048433051E-2</v>
      </c>
      <c r="F70" s="305">
        <v>578</v>
      </c>
      <c r="G70" s="662">
        <v>4.7049247049247046E-2</v>
      </c>
      <c r="H70" s="305">
        <v>614</v>
      </c>
      <c r="I70" s="662">
        <v>4.997964997964998E-2</v>
      </c>
      <c r="J70" s="305">
        <v>1230</v>
      </c>
      <c r="K70" s="662">
        <v>0.10012210012210013</v>
      </c>
      <c r="L70" s="305">
        <v>2885</v>
      </c>
      <c r="M70" s="662">
        <v>0.23483923483923483</v>
      </c>
      <c r="N70" s="305">
        <v>717</v>
      </c>
      <c r="O70" s="662">
        <v>5.8363858363858365E-2</v>
      </c>
      <c r="P70" s="651">
        <v>6430</v>
      </c>
    </row>
    <row r="71" spans="1:16" ht="15">
      <c r="A71" s="649">
        <v>310</v>
      </c>
      <c r="B71" s="340" t="s">
        <v>114</v>
      </c>
      <c r="C71" s="503">
        <v>10390</v>
      </c>
      <c r="D71" s="650">
        <v>88</v>
      </c>
      <c r="E71" s="662">
        <v>8.4696823869104907E-3</v>
      </c>
      <c r="F71" s="305">
        <v>110</v>
      </c>
      <c r="G71" s="662">
        <v>1.0587102983638113E-2</v>
      </c>
      <c r="H71" s="305">
        <v>191</v>
      </c>
      <c r="I71" s="662">
        <v>1.838306063522618E-2</v>
      </c>
      <c r="J71" s="305">
        <v>433</v>
      </c>
      <c r="K71" s="662">
        <v>4.167468719923003E-2</v>
      </c>
      <c r="L71" s="305">
        <v>1044</v>
      </c>
      <c r="M71" s="662">
        <v>0.10048123195380174</v>
      </c>
      <c r="N71" s="305">
        <v>399</v>
      </c>
      <c r="O71" s="662">
        <v>3.8402309913378251E-2</v>
      </c>
      <c r="P71" s="651">
        <v>2265</v>
      </c>
    </row>
    <row r="72" spans="1:16" ht="15">
      <c r="A72" s="649">
        <v>315</v>
      </c>
      <c r="B72" s="340" t="s">
        <v>118</v>
      </c>
      <c r="C72" s="503">
        <v>6980</v>
      </c>
      <c r="D72" s="650">
        <v>55</v>
      </c>
      <c r="E72" s="662">
        <v>7.8796561604584526E-3</v>
      </c>
      <c r="F72" s="305">
        <v>56</v>
      </c>
      <c r="G72" s="662">
        <v>8.0229226361031511E-3</v>
      </c>
      <c r="H72" s="305">
        <v>76</v>
      </c>
      <c r="I72" s="662">
        <v>1.0888252148997135E-2</v>
      </c>
      <c r="J72" s="305">
        <v>206</v>
      </c>
      <c r="K72" s="662">
        <v>2.9512893982808024E-2</v>
      </c>
      <c r="L72" s="305">
        <v>563</v>
      </c>
      <c r="M72" s="662">
        <v>8.0659025787965619E-2</v>
      </c>
      <c r="N72" s="305">
        <v>120</v>
      </c>
      <c r="O72" s="662">
        <v>1.7191977077363897E-2</v>
      </c>
      <c r="P72" s="651">
        <v>1076</v>
      </c>
    </row>
    <row r="73" spans="1:16" ht="15">
      <c r="A73" s="649">
        <v>361</v>
      </c>
      <c r="B73" s="340" t="s">
        <v>131</v>
      </c>
      <c r="C73" s="503">
        <v>29103</v>
      </c>
      <c r="D73" s="650">
        <v>102</v>
      </c>
      <c r="E73" s="662">
        <v>3.5047933202762603E-3</v>
      </c>
      <c r="F73" s="305">
        <v>157</v>
      </c>
      <c r="G73" s="662">
        <v>5.3946328557193416E-3</v>
      </c>
      <c r="H73" s="305">
        <v>118</v>
      </c>
      <c r="I73" s="662">
        <v>4.0545648214960657E-3</v>
      </c>
      <c r="J73" s="305">
        <v>583</v>
      </c>
      <c r="K73" s="662">
        <v>2.0032299075696664E-2</v>
      </c>
      <c r="L73" s="305">
        <v>969</v>
      </c>
      <c r="M73" s="662">
        <v>3.3295536542624474E-2</v>
      </c>
      <c r="N73" s="305">
        <v>184</v>
      </c>
      <c r="O73" s="662">
        <v>6.3223722640277638E-3</v>
      </c>
      <c r="P73" s="651">
        <v>2113</v>
      </c>
    </row>
    <row r="74" spans="1:16" ht="15">
      <c r="A74" s="649">
        <v>647</v>
      </c>
      <c r="B74" s="340" t="s">
        <v>845</v>
      </c>
      <c r="C74" s="503">
        <v>7625</v>
      </c>
      <c r="D74" s="650">
        <v>74</v>
      </c>
      <c r="E74" s="662">
        <v>9.7049180327868859E-3</v>
      </c>
      <c r="F74" s="305">
        <v>97</v>
      </c>
      <c r="G74" s="662">
        <v>1.2721311475409836E-2</v>
      </c>
      <c r="H74" s="305">
        <v>89</v>
      </c>
      <c r="I74" s="662">
        <v>1.1672131147540983E-2</v>
      </c>
      <c r="J74" s="305">
        <v>333</v>
      </c>
      <c r="K74" s="662">
        <v>4.3672131147540982E-2</v>
      </c>
      <c r="L74" s="305">
        <v>521</v>
      </c>
      <c r="M74" s="662">
        <v>6.832786885245902E-2</v>
      </c>
      <c r="N74" s="305">
        <v>89</v>
      </c>
      <c r="O74" s="662">
        <v>1.1672131147540983E-2</v>
      </c>
      <c r="P74" s="651">
        <v>1203</v>
      </c>
    </row>
    <row r="75" spans="1:16" ht="15">
      <c r="A75" s="649">
        <v>658</v>
      </c>
      <c r="B75" s="340" t="s">
        <v>846</v>
      </c>
      <c r="C75" s="503">
        <v>3943</v>
      </c>
      <c r="D75" s="650">
        <v>57</v>
      </c>
      <c r="E75" s="662">
        <v>1.4455997971088003E-2</v>
      </c>
      <c r="F75" s="305">
        <v>71</v>
      </c>
      <c r="G75" s="662">
        <v>1.8006593963986812E-2</v>
      </c>
      <c r="H75" s="305">
        <v>121</v>
      </c>
      <c r="I75" s="662">
        <v>3.0687293938625411E-2</v>
      </c>
      <c r="J75" s="305">
        <v>187</v>
      </c>
      <c r="K75" s="662">
        <v>4.7425817905148361E-2</v>
      </c>
      <c r="L75" s="305">
        <v>436</v>
      </c>
      <c r="M75" s="662">
        <v>0.11057570377884859</v>
      </c>
      <c r="N75" s="305">
        <v>108</v>
      </c>
      <c r="O75" s="662">
        <v>2.7390311945219376E-2</v>
      </c>
      <c r="P75" s="651">
        <v>980</v>
      </c>
    </row>
    <row r="76" spans="1:16" ht="15">
      <c r="A76" s="649">
        <v>664</v>
      </c>
      <c r="B76" s="340" t="s">
        <v>847</v>
      </c>
      <c r="C76" s="503">
        <v>23972</v>
      </c>
      <c r="D76" s="650">
        <v>878</v>
      </c>
      <c r="E76" s="662">
        <v>3.6626063741031202E-2</v>
      </c>
      <c r="F76" s="305">
        <v>1183</v>
      </c>
      <c r="G76" s="662">
        <v>4.9349240780911061E-2</v>
      </c>
      <c r="H76" s="305">
        <v>1367</v>
      </c>
      <c r="I76" s="662">
        <v>5.7024862339395965E-2</v>
      </c>
      <c r="J76" s="305">
        <v>2883</v>
      </c>
      <c r="K76" s="662">
        <v>0.12026530952778242</v>
      </c>
      <c r="L76" s="305">
        <v>6256</v>
      </c>
      <c r="M76" s="662">
        <v>0.26097113298848656</v>
      </c>
      <c r="N76" s="305">
        <v>1536</v>
      </c>
      <c r="O76" s="662">
        <v>6.4074753879526117E-2</v>
      </c>
      <c r="P76" s="651">
        <v>14103</v>
      </c>
    </row>
    <row r="77" spans="1:16" ht="15">
      <c r="A77" s="649">
        <v>686</v>
      </c>
      <c r="B77" s="340" t="s">
        <v>219</v>
      </c>
      <c r="C77" s="503">
        <v>39667</v>
      </c>
      <c r="D77" s="650">
        <v>1290</v>
      </c>
      <c r="E77" s="662">
        <v>3.252073511987294E-2</v>
      </c>
      <c r="F77" s="305">
        <v>1739</v>
      </c>
      <c r="G77" s="662">
        <v>4.3839967731363602E-2</v>
      </c>
      <c r="H77" s="305">
        <v>1949</v>
      </c>
      <c r="I77" s="662">
        <v>4.9134040890412685E-2</v>
      </c>
      <c r="J77" s="305">
        <v>4241</v>
      </c>
      <c r="K77" s="662">
        <v>0.10691506794060554</v>
      </c>
      <c r="L77" s="305">
        <v>9344</v>
      </c>
      <c r="M77" s="662">
        <v>0.23556104570549827</v>
      </c>
      <c r="N77" s="305">
        <v>2056</v>
      </c>
      <c r="O77" s="662">
        <v>5.1831497214309123E-2</v>
      </c>
      <c r="P77" s="651">
        <v>20619</v>
      </c>
    </row>
    <row r="78" spans="1:16" ht="15">
      <c r="A78" s="649">
        <v>819</v>
      </c>
      <c r="B78" s="340" t="s">
        <v>240</v>
      </c>
      <c r="C78" s="503">
        <v>5281</v>
      </c>
      <c r="D78" s="650">
        <v>48</v>
      </c>
      <c r="E78" s="662">
        <v>9.089187653853437E-3</v>
      </c>
      <c r="F78" s="305">
        <v>88</v>
      </c>
      <c r="G78" s="662">
        <v>1.6663510698731301E-2</v>
      </c>
      <c r="H78" s="305">
        <v>74</v>
      </c>
      <c r="I78" s="662">
        <v>1.4012497633024049E-2</v>
      </c>
      <c r="J78" s="305">
        <v>195</v>
      </c>
      <c r="K78" s="662">
        <v>3.692482484377959E-2</v>
      </c>
      <c r="L78" s="305">
        <v>339</v>
      </c>
      <c r="M78" s="662">
        <v>6.4192387805339896E-2</v>
      </c>
      <c r="N78" s="305">
        <v>61</v>
      </c>
      <c r="O78" s="662">
        <v>1.1550842643438742E-2</v>
      </c>
      <c r="P78" s="651">
        <v>805</v>
      </c>
    </row>
    <row r="79" spans="1:16" ht="15">
      <c r="A79" s="649">
        <v>854</v>
      </c>
      <c r="B79" s="340" t="s">
        <v>248</v>
      </c>
      <c r="C79" s="503">
        <v>14769</v>
      </c>
      <c r="D79" s="650">
        <v>50</v>
      </c>
      <c r="E79" s="662">
        <v>3.3854695646286142E-3</v>
      </c>
      <c r="F79" s="305">
        <v>61</v>
      </c>
      <c r="G79" s="662">
        <v>4.1302728688469093E-3</v>
      </c>
      <c r="H79" s="305">
        <v>61</v>
      </c>
      <c r="I79" s="662">
        <v>4.1302728688469093E-3</v>
      </c>
      <c r="J79" s="305">
        <v>307</v>
      </c>
      <c r="K79" s="662">
        <v>2.078678312681969E-2</v>
      </c>
      <c r="L79" s="305">
        <v>524</v>
      </c>
      <c r="M79" s="662">
        <v>3.5479721037307878E-2</v>
      </c>
      <c r="N79" s="305">
        <v>106</v>
      </c>
      <c r="O79" s="662">
        <v>7.1771954770126619E-3</v>
      </c>
      <c r="P79" s="651">
        <v>1109</v>
      </c>
    </row>
    <row r="80" spans="1:16" ht="15">
      <c r="A80" s="649">
        <v>887</v>
      </c>
      <c r="B80" s="340" t="s">
        <v>261</v>
      </c>
      <c r="C80" s="503">
        <v>44696</v>
      </c>
      <c r="D80" s="650">
        <v>759</v>
      </c>
      <c r="E80" s="662">
        <v>1.6981385358868801E-2</v>
      </c>
      <c r="F80" s="305">
        <v>1189</v>
      </c>
      <c r="G80" s="662">
        <v>2.6601933058886702E-2</v>
      </c>
      <c r="H80" s="305">
        <v>1469</v>
      </c>
      <c r="I80" s="662">
        <v>3.2866475747270446E-2</v>
      </c>
      <c r="J80" s="305">
        <v>3054</v>
      </c>
      <c r="K80" s="662">
        <v>6.8328262036871312E-2</v>
      </c>
      <c r="L80" s="305">
        <v>7195</v>
      </c>
      <c r="M80" s="662">
        <v>0.1609763737247181</v>
      </c>
      <c r="N80" s="305">
        <v>2150</v>
      </c>
      <c r="O80" s="662">
        <v>4.8102738500089497E-2</v>
      </c>
      <c r="P80" s="651">
        <v>15816</v>
      </c>
    </row>
    <row r="81" spans="1:16">
      <c r="A81" s="646">
        <v>7</v>
      </c>
      <c r="B81" s="184" t="s">
        <v>367</v>
      </c>
      <c r="C81" s="435">
        <v>728581</v>
      </c>
      <c r="D81" s="647">
        <v>21541</v>
      </c>
      <c r="E81" s="663">
        <v>2.9565690019366413E-2</v>
      </c>
      <c r="F81" s="647">
        <v>27953</v>
      </c>
      <c r="G81" s="663">
        <v>3.8366358716463919E-2</v>
      </c>
      <c r="H81" s="65">
        <v>30684</v>
      </c>
      <c r="I81" s="663">
        <v>4.2114740845561438E-2</v>
      </c>
      <c r="J81" s="65">
        <v>79269</v>
      </c>
      <c r="K81" s="663">
        <v>0.19354437024648102</v>
      </c>
      <c r="L81" s="65">
        <v>185353</v>
      </c>
      <c r="M81" s="663">
        <v>0.45256064360968346</v>
      </c>
      <c r="N81" s="65">
        <v>64765</v>
      </c>
      <c r="O81" s="663">
        <v>0.15813118796772185</v>
      </c>
      <c r="P81" s="648">
        <v>409565</v>
      </c>
    </row>
    <row r="82" spans="1:16" ht="15">
      <c r="A82" s="649">
        <v>2</v>
      </c>
      <c r="B82" s="340" t="s">
        <v>8</v>
      </c>
      <c r="C82" s="503">
        <v>21246</v>
      </c>
      <c r="D82" s="650">
        <v>144</v>
      </c>
      <c r="E82" s="662">
        <v>6.7777463993222258E-3</v>
      </c>
      <c r="F82" s="305">
        <v>187</v>
      </c>
      <c r="G82" s="662">
        <v>8.8016567824531679E-3</v>
      </c>
      <c r="H82" s="305">
        <v>248</v>
      </c>
      <c r="I82" s="662">
        <v>1.1672785465499389E-2</v>
      </c>
      <c r="J82" s="305">
        <v>620</v>
      </c>
      <c r="K82" s="662">
        <v>2.9181963663748471E-2</v>
      </c>
      <c r="L82" s="305">
        <v>1275</v>
      </c>
      <c r="M82" s="662">
        <v>6.0011296243998868E-2</v>
      </c>
      <c r="N82" s="305">
        <v>459</v>
      </c>
      <c r="O82" s="662">
        <v>2.1604066647839593E-2</v>
      </c>
      <c r="P82" s="651">
        <v>2933</v>
      </c>
    </row>
    <row r="83" spans="1:16" ht="15">
      <c r="A83" s="649">
        <v>21</v>
      </c>
      <c r="B83" s="340" t="s">
        <v>12</v>
      </c>
      <c r="C83" s="503">
        <v>4920</v>
      </c>
      <c r="D83" s="650">
        <v>22</v>
      </c>
      <c r="E83" s="662">
        <v>4.4715447154471547E-3</v>
      </c>
      <c r="F83" s="305">
        <v>33</v>
      </c>
      <c r="G83" s="662">
        <v>6.7073170731707316E-3</v>
      </c>
      <c r="H83" s="305">
        <v>38</v>
      </c>
      <c r="I83" s="662">
        <v>7.7235772357723579E-3</v>
      </c>
      <c r="J83" s="305">
        <v>73</v>
      </c>
      <c r="K83" s="662">
        <v>1.483739837398374E-2</v>
      </c>
      <c r="L83" s="305">
        <v>217</v>
      </c>
      <c r="M83" s="662">
        <v>4.4105691056910569E-2</v>
      </c>
      <c r="N83" s="305">
        <v>80</v>
      </c>
      <c r="O83" s="662">
        <v>1.6260162601626018E-2</v>
      </c>
      <c r="P83" s="651">
        <v>463</v>
      </c>
    </row>
    <row r="84" spans="1:16" ht="15">
      <c r="A84" s="649">
        <v>55</v>
      </c>
      <c r="B84" s="340" t="s">
        <v>848</v>
      </c>
      <c r="C84" s="503">
        <v>7902</v>
      </c>
      <c r="D84" s="650">
        <v>23</v>
      </c>
      <c r="E84" s="662">
        <v>2.9106555302455075E-3</v>
      </c>
      <c r="F84" s="305">
        <v>41</v>
      </c>
      <c r="G84" s="662">
        <v>5.1885598582637306E-3</v>
      </c>
      <c r="H84" s="305">
        <v>36</v>
      </c>
      <c r="I84" s="662">
        <v>4.5558086560364463E-3</v>
      </c>
      <c r="J84" s="305">
        <v>100</v>
      </c>
      <c r="K84" s="662">
        <v>1.2655024044545684E-2</v>
      </c>
      <c r="L84" s="305">
        <v>206</v>
      </c>
      <c r="M84" s="662">
        <v>2.6069349531764111E-2</v>
      </c>
      <c r="N84" s="305">
        <v>63</v>
      </c>
      <c r="O84" s="662">
        <v>7.972665148063782E-3</v>
      </c>
      <c r="P84" s="651">
        <v>469</v>
      </c>
    </row>
    <row r="85" spans="1:16" ht="15">
      <c r="A85" s="649">
        <v>148</v>
      </c>
      <c r="B85" s="340" t="s">
        <v>73</v>
      </c>
      <c r="C85" s="503">
        <v>65553</v>
      </c>
      <c r="D85" s="650">
        <v>2072</v>
      </c>
      <c r="E85" s="662">
        <v>3.1608011837749604E-2</v>
      </c>
      <c r="F85" s="305">
        <v>2643</v>
      </c>
      <c r="G85" s="662">
        <v>4.0318520891492383E-2</v>
      </c>
      <c r="H85" s="305">
        <v>2936</v>
      </c>
      <c r="I85" s="662">
        <v>4.4788186658123959E-2</v>
      </c>
      <c r="J85" s="305">
        <v>7486</v>
      </c>
      <c r="K85" s="662">
        <v>0.11419767211264167</v>
      </c>
      <c r="L85" s="305">
        <v>15949</v>
      </c>
      <c r="M85" s="662">
        <v>0.24329931505804464</v>
      </c>
      <c r="N85" s="305">
        <v>4953</v>
      </c>
      <c r="O85" s="662">
        <v>7.555718273763215E-2</v>
      </c>
      <c r="P85" s="651">
        <v>36039</v>
      </c>
    </row>
    <row r="86" spans="1:16" ht="15">
      <c r="A86" s="649">
        <v>197</v>
      </c>
      <c r="B86" s="340" t="s">
        <v>84</v>
      </c>
      <c r="C86" s="503">
        <v>15534</v>
      </c>
      <c r="D86" s="650">
        <v>193</v>
      </c>
      <c r="E86" s="662">
        <v>1.2424359469550663E-2</v>
      </c>
      <c r="F86" s="305">
        <v>238</v>
      </c>
      <c r="G86" s="662">
        <v>1.532123084846144E-2</v>
      </c>
      <c r="H86" s="305">
        <v>227</v>
      </c>
      <c r="I86" s="662">
        <v>1.4613106733616583E-2</v>
      </c>
      <c r="J86" s="305">
        <v>593</v>
      </c>
      <c r="K86" s="662">
        <v>3.81743272820909E-2</v>
      </c>
      <c r="L86" s="305">
        <v>1046</v>
      </c>
      <c r="M86" s="662">
        <v>6.733616582979271E-2</v>
      </c>
      <c r="N86" s="305">
        <v>328</v>
      </c>
      <c r="O86" s="662">
        <v>2.1114973606282991E-2</v>
      </c>
      <c r="P86" s="651">
        <v>2625</v>
      </c>
    </row>
    <row r="87" spans="1:16" ht="15">
      <c r="A87" s="649">
        <v>206</v>
      </c>
      <c r="B87" s="340" t="s">
        <v>86</v>
      </c>
      <c r="C87" s="503">
        <v>4983</v>
      </c>
      <c r="D87" s="650">
        <v>30</v>
      </c>
      <c r="E87" s="662">
        <v>6.020469596628537E-3</v>
      </c>
      <c r="F87" s="305">
        <v>44</v>
      </c>
      <c r="G87" s="662">
        <v>8.8300220750551876E-3</v>
      </c>
      <c r="H87" s="305">
        <v>60</v>
      </c>
      <c r="I87" s="662">
        <v>1.2040939193257074E-2</v>
      </c>
      <c r="J87" s="305">
        <v>121</v>
      </c>
      <c r="K87" s="662">
        <v>2.4282560706401765E-2</v>
      </c>
      <c r="L87" s="305">
        <v>286</v>
      </c>
      <c r="M87" s="662">
        <v>5.7395143487858721E-2</v>
      </c>
      <c r="N87" s="305">
        <v>106</v>
      </c>
      <c r="O87" s="662">
        <v>2.1272325908087499E-2</v>
      </c>
      <c r="P87" s="651">
        <v>647</v>
      </c>
    </row>
    <row r="88" spans="1:16" ht="15">
      <c r="A88" s="649">
        <v>313</v>
      </c>
      <c r="B88" s="340" t="s">
        <v>849</v>
      </c>
      <c r="C88" s="503">
        <v>10226</v>
      </c>
      <c r="D88" s="650">
        <v>134</v>
      </c>
      <c r="E88" s="662">
        <v>1.3103852923919421E-2</v>
      </c>
      <c r="F88" s="305">
        <v>152</v>
      </c>
      <c r="G88" s="662">
        <v>1.4864071973401134E-2</v>
      </c>
      <c r="H88" s="305">
        <v>152</v>
      </c>
      <c r="I88" s="662">
        <v>1.4864071973401134E-2</v>
      </c>
      <c r="J88" s="305">
        <v>380</v>
      </c>
      <c r="K88" s="662">
        <v>3.7160179933502839E-2</v>
      </c>
      <c r="L88" s="305">
        <v>598</v>
      </c>
      <c r="M88" s="662">
        <v>5.8478388421670253E-2</v>
      </c>
      <c r="N88" s="305">
        <v>206</v>
      </c>
      <c r="O88" s="662">
        <v>2.0144729121846273E-2</v>
      </c>
      <c r="P88" s="651">
        <v>1622</v>
      </c>
    </row>
    <row r="89" spans="1:16" ht="15">
      <c r="A89" s="649">
        <v>318</v>
      </c>
      <c r="B89" s="340" t="s">
        <v>120</v>
      </c>
      <c r="C89" s="503">
        <v>60921</v>
      </c>
      <c r="D89" s="650">
        <v>1653</v>
      </c>
      <c r="E89" s="662">
        <v>2.7133500763283597E-2</v>
      </c>
      <c r="F89" s="305">
        <v>2112</v>
      </c>
      <c r="G89" s="662">
        <v>3.4667848525139114E-2</v>
      </c>
      <c r="H89" s="305">
        <v>2291</v>
      </c>
      <c r="I89" s="662">
        <v>3.7606080005252701E-2</v>
      </c>
      <c r="J89" s="305">
        <v>6312</v>
      </c>
      <c r="K89" s="662">
        <v>0.10360959275126803</v>
      </c>
      <c r="L89" s="305">
        <v>14963</v>
      </c>
      <c r="M89" s="662">
        <v>0.24561317115608738</v>
      </c>
      <c r="N89" s="305">
        <v>5312</v>
      </c>
      <c r="O89" s="662">
        <v>8.7194891745046868E-2</v>
      </c>
      <c r="P89" s="651">
        <v>32643</v>
      </c>
    </row>
    <row r="90" spans="1:16" ht="15">
      <c r="A90" s="649">
        <v>321</v>
      </c>
      <c r="B90" s="340" t="s">
        <v>122</v>
      </c>
      <c r="C90" s="503">
        <v>9121</v>
      </c>
      <c r="D90" s="650">
        <v>141</v>
      </c>
      <c r="E90" s="662">
        <v>1.545883126850126E-2</v>
      </c>
      <c r="F90" s="305">
        <v>173</v>
      </c>
      <c r="G90" s="662">
        <v>1.896721850674268E-2</v>
      </c>
      <c r="H90" s="305">
        <v>191</v>
      </c>
      <c r="I90" s="662">
        <v>2.094068632825348E-2</v>
      </c>
      <c r="J90" s="305">
        <v>479</v>
      </c>
      <c r="K90" s="662">
        <v>5.2516171472426272E-2</v>
      </c>
      <c r="L90" s="305">
        <v>1160</v>
      </c>
      <c r="M90" s="662">
        <v>0.1271790373862515</v>
      </c>
      <c r="N90" s="305">
        <v>442</v>
      </c>
      <c r="O90" s="662">
        <v>4.8459598728209624E-2</v>
      </c>
      <c r="P90" s="651">
        <v>2586</v>
      </c>
    </row>
    <row r="91" spans="1:16" ht="15">
      <c r="A91" s="649">
        <v>376</v>
      </c>
      <c r="B91" s="340" t="s">
        <v>850</v>
      </c>
      <c r="C91" s="503">
        <v>71570</v>
      </c>
      <c r="D91" s="650">
        <v>2936</v>
      </c>
      <c r="E91" s="662">
        <v>4.1022774905686739E-2</v>
      </c>
      <c r="F91" s="305">
        <v>3986</v>
      </c>
      <c r="G91" s="662">
        <v>5.5693726421685061E-2</v>
      </c>
      <c r="H91" s="305">
        <v>4584</v>
      </c>
      <c r="I91" s="662">
        <v>6.4049182618415537E-2</v>
      </c>
      <c r="J91" s="305">
        <v>11869</v>
      </c>
      <c r="K91" s="662">
        <v>0.16583764146988961</v>
      </c>
      <c r="L91" s="305">
        <v>28000</v>
      </c>
      <c r="M91" s="662">
        <v>0.39122537375995531</v>
      </c>
      <c r="N91" s="305">
        <v>10927</v>
      </c>
      <c r="O91" s="662">
        <v>0.15267570210982256</v>
      </c>
      <c r="P91" s="651">
        <v>62302</v>
      </c>
    </row>
    <row r="92" spans="1:16" ht="15">
      <c r="A92" s="649">
        <v>400</v>
      </c>
      <c r="B92" s="340" t="s">
        <v>851</v>
      </c>
      <c r="C92" s="503">
        <v>23455</v>
      </c>
      <c r="D92" s="650">
        <v>710</v>
      </c>
      <c r="E92" s="662">
        <v>3.0270731187380089E-2</v>
      </c>
      <c r="F92" s="305">
        <v>892</v>
      </c>
      <c r="G92" s="662">
        <v>3.8030270731187379E-2</v>
      </c>
      <c r="H92" s="305">
        <v>1003</v>
      </c>
      <c r="I92" s="662">
        <v>4.2762737156256662E-2</v>
      </c>
      <c r="J92" s="305">
        <v>2702</v>
      </c>
      <c r="K92" s="662">
        <v>0.11519931784267746</v>
      </c>
      <c r="L92" s="305">
        <v>5057</v>
      </c>
      <c r="M92" s="662">
        <v>0.21560434875293114</v>
      </c>
      <c r="N92" s="305">
        <v>1478</v>
      </c>
      <c r="O92" s="662">
        <v>6.3014282668940519E-2</v>
      </c>
      <c r="P92" s="651">
        <v>11842</v>
      </c>
    </row>
    <row r="93" spans="1:16" ht="15">
      <c r="A93" s="649">
        <v>440</v>
      </c>
      <c r="B93" s="340" t="s">
        <v>149</v>
      </c>
      <c r="C93" s="503">
        <v>71117</v>
      </c>
      <c r="D93" s="650">
        <v>2679</v>
      </c>
      <c r="E93" s="662">
        <v>3.767031792679669E-2</v>
      </c>
      <c r="F93" s="305">
        <v>3312</v>
      </c>
      <c r="G93" s="662">
        <v>4.6571143327193219E-2</v>
      </c>
      <c r="H93" s="305">
        <v>3531</v>
      </c>
      <c r="I93" s="662">
        <v>4.9650575811690592E-2</v>
      </c>
      <c r="J93" s="305">
        <v>9018</v>
      </c>
      <c r="K93" s="662">
        <v>0.12680512395067284</v>
      </c>
      <c r="L93" s="305">
        <v>19788</v>
      </c>
      <c r="M93" s="662">
        <v>0.27824570777732471</v>
      </c>
      <c r="N93" s="305">
        <v>6192</v>
      </c>
      <c r="O93" s="662">
        <v>8.7067789698665576E-2</v>
      </c>
      <c r="P93" s="651">
        <v>44520</v>
      </c>
    </row>
    <row r="94" spans="1:16" ht="15">
      <c r="A94" s="649">
        <v>483</v>
      </c>
      <c r="B94" s="340" t="s">
        <v>157</v>
      </c>
      <c r="C94" s="503">
        <v>10417</v>
      </c>
      <c r="D94" s="650">
        <v>27</v>
      </c>
      <c r="E94" s="662">
        <v>2.5919170586541232E-3</v>
      </c>
      <c r="F94" s="305">
        <v>56</v>
      </c>
      <c r="G94" s="662">
        <v>5.3758279735048476E-3</v>
      </c>
      <c r="H94" s="305">
        <v>64</v>
      </c>
      <c r="I94" s="662">
        <v>6.1438033982912548E-3</v>
      </c>
      <c r="J94" s="305">
        <v>130</v>
      </c>
      <c r="K94" s="662">
        <v>1.2479600652779111E-2</v>
      </c>
      <c r="L94" s="305">
        <v>301</v>
      </c>
      <c r="M94" s="662">
        <v>2.8895075357588559E-2</v>
      </c>
      <c r="N94" s="305">
        <v>100</v>
      </c>
      <c r="O94" s="662">
        <v>9.5996928098300849E-3</v>
      </c>
      <c r="P94" s="651">
        <v>678</v>
      </c>
    </row>
    <row r="95" spans="1:16" ht="15">
      <c r="A95" s="649">
        <v>541</v>
      </c>
      <c r="B95" s="340" t="s">
        <v>852</v>
      </c>
      <c r="C95" s="503">
        <v>22798</v>
      </c>
      <c r="D95" s="650">
        <v>330</v>
      </c>
      <c r="E95" s="662">
        <v>1.4474953943328362E-2</v>
      </c>
      <c r="F95" s="305">
        <v>414</v>
      </c>
      <c r="G95" s="662">
        <v>1.8159487674357398E-2</v>
      </c>
      <c r="H95" s="305">
        <v>462</v>
      </c>
      <c r="I95" s="662">
        <v>2.0264935520659708E-2</v>
      </c>
      <c r="J95" s="305">
        <v>1106</v>
      </c>
      <c r="K95" s="662">
        <v>4.8513027458548998E-2</v>
      </c>
      <c r="L95" s="305">
        <v>2459</v>
      </c>
      <c r="M95" s="662">
        <v>0.10786033862619528</v>
      </c>
      <c r="N95" s="305">
        <v>837</v>
      </c>
      <c r="O95" s="662">
        <v>3.6713746819896483E-2</v>
      </c>
      <c r="P95" s="651">
        <v>5608</v>
      </c>
    </row>
    <row r="96" spans="1:16" ht="15">
      <c r="A96" s="649">
        <v>607</v>
      </c>
      <c r="B96" s="340" t="s">
        <v>853</v>
      </c>
      <c r="C96" s="503">
        <v>25933</v>
      </c>
      <c r="D96" s="650">
        <v>506</v>
      </c>
      <c r="E96" s="662">
        <v>1.9511818917980952E-2</v>
      </c>
      <c r="F96" s="305">
        <v>715</v>
      </c>
      <c r="G96" s="662">
        <v>2.7571048471060039E-2</v>
      </c>
      <c r="H96" s="305">
        <v>897</v>
      </c>
      <c r="I96" s="662">
        <v>3.4589133536420777E-2</v>
      </c>
      <c r="J96" s="305">
        <v>2162</v>
      </c>
      <c r="K96" s="662">
        <v>8.3368680831373151E-2</v>
      </c>
      <c r="L96" s="305">
        <v>6093</v>
      </c>
      <c r="M96" s="662">
        <v>0.23495160606177456</v>
      </c>
      <c r="N96" s="305">
        <v>2962</v>
      </c>
      <c r="O96" s="662">
        <v>0.11421740639339838</v>
      </c>
      <c r="P96" s="651">
        <v>13335</v>
      </c>
    </row>
    <row r="97" spans="1:16" ht="15">
      <c r="A97" s="649">
        <v>615</v>
      </c>
      <c r="B97" s="340" t="s">
        <v>854</v>
      </c>
      <c r="C97" s="503">
        <v>149786</v>
      </c>
      <c r="D97" s="650">
        <v>7638</v>
      </c>
      <c r="E97" s="662">
        <v>5.0992749656176145E-2</v>
      </c>
      <c r="F97" s="305">
        <v>10202</v>
      </c>
      <c r="G97" s="662">
        <v>6.8110504319495821E-2</v>
      </c>
      <c r="H97" s="305">
        <v>11100</v>
      </c>
      <c r="I97" s="662">
        <v>7.410572416647751E-2</v>
      </c>
      <c r="J97" s="305">
        <v>29014</v>
      </c>
      <c r="K97" s="662">
        <v>0.19370301630325931</v>
      </c>
      <c r="L97" s="305">
        <v>73761</v>
      </c>
      <c r="M97" s="662">
        <v>0.49244255137329257</v>
      </c>
      <c r="N97" s="305">
        <v>26224</v>
      </c>
      <c r="O97" s="662">
        <v>0.1750764423911447</v>
      </c>
      <c r="P97" s="651">
        <v>157939</v>
      </c>
    </row>
    <row r="98" spans="1:16" ht="15">
      <c r="A98" s="649">
        <v>649</v>
      </c>
      <c r="B98" s="340" t="s">
        <v>855</v>
      </c>
      <c r="C98" s="503">
        <v>16559</v>
      </c>
      <c r="D98" s="650">
        <v>113</v>
      </c>
      <c r="E98" s="662">
        <v>6.8240835799263239E-3</v>
      </c>
      <c r="F98" s="305">
        <v>190</v>
      </c>
      <c r="G98" s="662">
        <v>1.1474122833504439E-2</v>
      </c>
      <c r="H98" s="305">
        <v>208</v>
      </c>
      <c r="I98" s="662">
        <v>1.2561144996678543E-2</v>
      </c>
      <c r="J98" s="305">
        <v>367</v>
      </c>
      <c r="K98" s="662">
        <v>2.2163174104716469E-2</v>
      </c>
      <c r="L98" s="305">
        <v>1008</v>
      </c>
      <c r="M98" s="662">
        <v>6.0873241137749862E-2</v>
      </c>
      <c r="N98" s="305">
        <v>262</v>
      </c>
      <c r="O98" s="662">
        <v>1.5822211486200857E-2</v>
      </c>
      <c r="P98" s="651">
        <v>2148</v>
      </c>
    </row>
    <row r="99" spans="1:16" ht="15">
      <c r="A99" s="649">
        <v>652</v>
      </c>
      <c r="B99" s="340" t="s">
        <v>193</v>
      </c>
      <c r="C99" s="503">
        <v>6169</v>
      </c>
      <c r="D99" s="650">
        <v>22</v>
      </c>
      <c r="E99" s="662">
        <v>3.5662181877127571E-3</v>
      </c>
      <c r="F99" s="305">
        <v>43</v>
      </c>
      <c r="G99" s="662">
        <v>6.970335548711298E-3</v>
      </c>
      <c r="H99" s="305">
        <v>48</v>
      </c>
      <c r="I99" s="662">
        <v>7.7808396822823794E-3</v>
      </c>
      <c r="J99" s="305">
        <v>98</v>
      </c>
      <c r="K99" s="662">
        <v>1.5885881017993191E-2</v>
      </c>
      <c r="L99" s="305">
        <v>186</v>
      </c>
      <c r="M99" s="662">
        <v>3.015075376884422E-2</v>
      </c>
      <c r="N99" s="305">
        <v>34</v>
      </c>
      <c r="O99" s="662">
        <v>5.5114281082833524E-3</v>
      </c>
      <c r="P99" s="651">
        <v>431</v>
      </c>
    </row>
    <row r="100" spans="1:16" ht="15">
      <c r="A100" s="649">
        <v>660</v>
      </c>
      <c r="B100" s="340" t="s">
        <v>856</v>
      </c>
      <c r="C100" s="503">
        <v>13743</v>
      </c>
      <c r="D100" s="650">
        <v>240</v>
      </c>
      <c r="E100" s="662">
        <v>1.7463435931019428E-2</v>
      </c>
      <c r="F100" s="305">
        <v>307</v>
      </c>
      <c r="G100" s="662">
        <v>2.2338645128429018E-2</v>
      </c>
      <c r="H100" s="305">
        <v>329</v>
      </c>
      <c r="I100" s="662">
        <v>2.3939460088772464E-2</v>
      </c>
      <c r="J100" s="305">
        <v>663</v>
      </c>
      <c r="K100" s="662">
        <v>4.8242741759441168E-2</v>
      </c>
      <c r="L100" s="305">
        <v>1463</v>
      </c>
      <c r="M100" s="662">
        <v>0.10645419486283926</v>
      </c>
      <c r="N100" s="305">
        <v>215</v>
      </c>
      <c r="O100" s="662">
        <v>1.5644328021538239E-2</v>
      </c>
      <c r="P100" s="651">
        <v>3217</v>
      </c>
    </row>
    <row r="101" spans="1:16" ht="15">
      <c r="A101" s="649">
        <v>667</v>
      </c>
      <c r="B101" s="340" t="s">
        <v>209</v>
      </c>
      <c r="C101" s="503">
        <v>16404</v>
      </c>
      <c r="D101" s="650">
        <v>192</v>
      </c>
      <c r="E101" s="662">
        <v>1.1704462326261888E-2</v>
      </c>
      <c r="F101" s="305">
        <v>258</v>
      </c>
      <c r="G101" s="662">
        <v>1.5727871250914412E-2</v>
      </c>
      <c r="H101" s="305">
        <v>272</v>
      </c>
      <c r="I101" s="662">
        <v>1.6581321628871007E-2</v>
      </c>
      <c r="J101" s="305">
        <v>529</v>
      </c>
      <c r="K101" s="662">
        <v>3.2248232138502801E-2</v>
      </c>
      <c r="L101" s="305">
        <v>1438</v>
      </c>
      <c r="M101" s="662">
        <v>8.7661545964398929E-2</v>
      </c>
      <c r="N101" s="305">
        <v>435</v>
      </c>
      <c r="O101" s="662">
        <v>2.6517922457937087E-2</v>
      </c>
      <c r="P101" s="651">
        <v>3124</v>
      </c>
    </row>
    <row r="102" spans="1:16" ht="15">
      <c r="A102" s="649">
        <v>674</v>
      </c>
      <c r="B102" s="340" t="s">
        <v>213</v>
      </c>
      <c r="C102" s="503">
        <v>23531</v>
      </c>
      <c r="D102" s="650">
        <v>129</v>
      </c>
      <c r="E102" s="662">
        <v>5.482129956227955E-3</v>
      </c>
      <c r="F102" s="305">
        <v>185</v>
      </c>
      <c r="G102" s="662">
        <v>7.8619693170710984E-3</v>
      </c>
      <c r="H102" s="305">
        <v>180</v>
      </c>
      <c r="I102" s="662">
        <v>7.6494836598529599E-3</v>
      </c>
      <c r="J102" s="305">
        <v>696</v>
      </c>
      <c r="K102" s="662">
        <v>2.9578003484764779E-2</v>
      </c>
      <c r="L102" s="305">
        <v>1047</v>
      </c>
      <c r="M102" s="662">
        <v>4.4494496621478051E-2</v>
      </c>
      <c r="N102" s="305">
        <v>278</v>
      </c>
      <c r="O102" s="662">
        <v>1.1814202541328461E-2</v>
      </c>
      <c r="P102" s="651">
        <v>2515</v>
      </c>
    </row>
    <row r="103" spans="1:16" ht="15">
      <c r="A103" s="649">
        <v>697</v>
      </c>
      <c r="B103" s="340" t="s">
        <v>223</v>
      </c>
      <c r="C103" s="503">
        <v>38336</v>
      </c>
      <c r="D103" s="650">
        <v>1236</v>
      </c>
      <c r="E103" s="662">
        <v>3.2241235392320537E-2</v>
      </c>
      <c r="F103" s="305">
        <v>1312</v>
      </c>
      <c r="G103" s="662">
        <v>3.4223706176961605E-2</v>
      </c>
      <c r="H103" s="305">
        <v>1330</v>
      </c>
      <c r="I103" s="662">
        <v>3.4693238731218698E-2</v>
      </c>
      <c r="J103" s="305">
        <v>3212</v>
      </c>
      <c r="K103" s="662">
        <v>8.3785475792988312E-2</v>
      </c>
      <c r="L103" s="305">
        <v>6020</v>
      </c>
      <c r="M103" s="662">
        <v>0.15703255425709517</v>
      </c>
      <c r="N103" s="305">
        <v>1967</v>
      </c>
      <c r="O103" s="662">
        <v>5.1309474123539235E-2</v>
      </c>
      <c r="P103" s="651">
        <v>15077</v>
      </c>
    </row>
    <row r="104" spans="1:16" ht="15">
      <c r="A104" s="649">
        <v>756</v>
      </c>
      <c r="B104" s="340" t="s">
        <v>228</v>
      </c>
      <c r="C104" s="503">
        <v>38357</v>
      </c>
      <c r="D104" s="650">
        <v>371</v>
      </c>
      <c r="E104" s="662">
        <v>9.6722892822692069E-3</v>
      </c>
      <c r="F104" s="305">
        <v>458</v>
      </c>
      <c r="G104" s="662">
        <v>1.1940454154391636E-2</v>
      </c>
      <c r="H104" s="305">
        <v>497</v>
      </c>
      <c r="I104" s="662">
        <v>1.2957217717756863E-2</v>
      </c>
      <c r="J104" s="305">
        <v>1539</v>
      </c>
      <c r="K104" s="662">
        <v>4.0123054462027789E-2</v>
      </c>
      <c r="L104" s="305">
        <v>3032</v>
      </c>
      <c r="M104" s="662">
        <v>7.9046849336496597E-2</v>
      </c>
      <c r="N104" s="305">
        <v>905</v>
      </c>
      <c r="O104" s="662">
        <v>2.3594128842193082E-2</v>
      </c>
      <c r="P104" s="651">
        <v>6802</v>
      </c>
    </row>
    <row r="105" spans="1:16">
      <c r="A105" s="646">
        <v>8</v>
      </c>
      <c r="B105" s="184" t="s">
        <v>391</v>
      </c>
      <c r="C105" s="435">
        <v>388050</v>
      </c>
      <c r="D105" s="647">
        <v>3828</v>
      </c>
      <c r="E105" s="663">
        <v>9.8647081561654432E-3</v>
      </c>
      <c r="F105" s="647">
        <v>5436</v>
      </c>
      <c r="G105" s="663">
        <v>1.4008504058755315E-2</v>
      </c>
      <c r="H105" s="65">
        <v>6672</v>
      </c>
      <c r="I105" s="663">
        <v>1.7193660610746037E-2</v>
      </c>
      <c r="J105" s="65">
        <v>15776</v>
      </c>
      <c r="K105" s="663">
        <v>0.18519909842223892</v>
      </c>
      <c r="L105" s="65">
        <v>39274</v>
      </c>
      <c r="M105" s="663">
        <v>0.46104902329075881</v>
      </c>
      <c r="N105" s="65">
        <v>14198</v>
      </c>
      <c r="O105" s="663">
        <v>0.1666744928625094</v>
      </c>
      <c r="P105" s="648">
        <v>85184</v>
      </c>
    </row>
    <row r="106" spans="1:16" ht="15">
      <c r="A106" s="649">
        <v>30</v>
      </c>
      <c r="B106" s="340" t="s">
        <v>14</v>
      </c>
      <c r="C106" s="503">
        <v>32762</v>
      </c>
      <c r="D106" s="650">
        <v>700</v>
      </c>
      <c r="E106" s="662">
        <v>2.1366216958671632E-2</v>
      </c>
      <c r="F106" s="305">
        <v>895</v>
      </c>
      <c r="G106" s="662">
        <v>2.7318234540015873E-2</v>
      </c>
      <c r="H106" s="305">
        <v>1112</v>
      </c>
      <c r="I106" s="662">
        <v>3.3941761797204074E-2</v>
      </c>
      <c r="J106" s="305">
        <v>2729</v>
      </c>
      <c r="K106" s="662">
        <v>8.3297722971735544E-2</v>
      </c>
      <c r="L106" s="305">
        <v>6354</v>
      </c>
      <c r="M106" s="662">
        <v>0.19394420365057077</v>
      </c>
      <c r="N106" s="305">
        <v>1958</v>
      </c>
      <c r="O106" s="662">
        <v>5.9764361150112938E-2</v>
      </c>
      <c r="P106" s="651">
        <v>13748</v>
      </c>
    </row>
    <row r="107" spans="1:16" ht="15">
      <c r="A107" s="649">
        <v>34</v>
      </c>
      <c r="B107" s="340" t="s">
        <v>18</v>
      </c>
      <c r="C107" s="503">
        <v>46289</v>
      </c>
      <c r="D107" s="650">
        <v>474</v>
      </c>
      <c r="E107" s="662">
        <v>1.0240013826179006E-2</v>
      </c>
      <c r="F107" s="305">
        <v>685</v>
      </c>
      <c r="G107" s="662">
        <v>1.4798332217157425E-2</v>
      </c>
      <c r="H107" s="305">
        <v>798</v>
      </c>
      <c r="I107" s="662">
        <v>1.7239516947870983E-2</v>
      </c>
      <c r="J107" s="305">
        <v>1808</v>
      </c>
      <c r="K107" s="662">
        <v>3.9058955691416965E-2</v>
      </c>
      <c r="L107" s="305">
        <v>4802</v>
      </c>
      <c r="M107" s="662">
        <v>0.10373954935297804</v>
      </c>
      <c r="N107" s="305">
        <v>1882</v>
      </c>
      <c r="O107" s="662">
        <v>4.0657607638963901E-2</v>
      </c>
      <c r="P107" s="651">
        <v>10449</v>
      </c>
    </row>
    <row r="108" spans="1:16" ht="15">
      <c r="A108" s="649">
        <v>36</v>
      </c>
      <c r="B108" s="340" t="s">
        <v>20</v>
      </c>
      <c r="C108" s="503">
        <v>6117</v>
      </c>
      <c r="D108" s="650">
        <v>56</v>
      </c>
      <c r="E108" s="662">
        <v>9.1548144515285271E-3</v>
      </c>
      <c r="F108" s="305">
        <v>100</v>
      </c>
      <c r="G108" s="662">
        <v>1.6347882949158083E-2</v>
      </c>
      <c r="H108" s="305">
        <v>110</v>
      </c>
      <c r="I108" s="662">
        <v>1.7982671244073892E-2</v>
      </c>
      <c r="J108" s="305">
        <v>288</v>
      </c>
      <c r="K108" s="662">
        <v>4.7081902893575285E-2</v>
      </c>
      <c r="L108" s="305">
        <v>581</v>
      </c>
      <c r="M108" s="662">
        <v>9.4981199934608462E-2</v>
      </c>
      <c r="N108" s="305">
        <v>155</v>
      </c>
      <c r="O108" s="662">
        <v>2.5339218571195029E-2</v>
      </c>
      <c r="P108" s="651">
        <v>1290</v>
      </c>
    </row>
    <row r="109" spans="1:16" ht="15">
      <c r="A109" s="649">
        <v>91</v>
      </c>
      <c r="B109" s="340" t="s">
        <v>47</v>
      </c>
      <c r="C109" s="503">
        <v>10770</v>
      </c>
      <c r="D109" s="650">
        <v>30</v>
      </c>
      <c r="E109" s="662">
        <v>2.7855153203342618E-3</v>
      </c>
      <c r="F109" s="305">
        <v>50</v>
      </c>
      <c r="G109" s="662">
        <v>4.642525533890436E-3</v>
      </c>
      <c r="H109" s="305">
        <v>80</v>
      </c>
      <c r="I109" s="662">
        <v>7.4280408542246983E-3</v>
      </c>
      <c r="J109" s="305">
        <v>147</v>
      </c>
      <c r="K109" s="662">
        <v>1.3649025069637883E-2</v>
      </c>
      <c r="L109" s="305">
        <v>412</v>
      </c>
      <c r="M109" s="662">
        <v>3.8254410399257199E-2</v>
      </c>
      <c r="N109" s="305">
        <v>138</v>
      </c>
      <c r="O109" s="662">
        <v>1.2813370473537604E-2</v>
      </c>
      <c r="P109" s="651">
        <v>857</v>
      </c>
    </row>
    <row r="110" spans="1:16" ht="15">
      <c r="A110" s="649">
        <v>93</v>
      </c>
      <c r="B110" s="340" t="s">
        <v>49</v>
      </c>
      <c r="C110" s="503">
        <v>16648</v>
      </c>
      <c r="D110" s="650">
        <v>44</v>
      </c>
      <c r="E110" s="662">
        <v>2.6429601153291687E-3</v>
      </c>
      <c r="F110" s="305">
        <v>72</v>
      </c>
      <c r="G110" s="662">
        <v>4.324843825084094E-3</v>
      </c>
      <c r="H110" s="305">
        <v>84</v>
      </c>
      <c r="I110" s="662">
        <v>5.0456511292647768E-3</v>
      </c>
      <c r="J110" s="305">
        <v>221</v>
      </c>
      <c r="K110" s="662">
        <v>1.3274867851994233E-2</v>
      </c>
      <c r="L110" s="305">
        <v>537</v>
      </c>
      <c r="M110" s="662">
        <v>3.2256126862085538E-2</v>
      </c>
      <c r="N110" s="305">
        <v>169</v>
      </c>
      <c r="O110" s="662">
        <v>1.0151369533877944E-2</v>
      </c>
      <c r="P110" s="651">
        <v>1127</v>
      </c>
    </row>
    <row r="111" spans="1:16" ht="15">
      <c r="A111" s="649">
        <v>101</v>
      </c>
      <c r="B111" s="340" t="s">
        <v>857</v>
      </c>
      <c r="C111" s="503">
        <v>27557</v>
      </c>
      <c r="D111" s="650">
        <v>280</v>
      </c>
      <c r="E111" s="662">
        <v>1.0160757702217223E-2</v>
      </c>
      <c r="F111" s="305">
        <v>451</v>
      </c>
      <c r="G111" s="662">
        <v>1.636607758464274E-2</v>
      </c>
      <c r="H111" s="305">
        <v>529</v>
      </c>
      <c r="I111" s="662">
        <v>1.9196574373117538E-2</v>
      </c>
      <c r="J111" s="305">
        <v>1244</v>
      </c>
      <c r="K111" s="662">
        <v>4.5142794934136518E-2</v>
      </c>
      <c r="L111" s="305">
        <v>3234</v>
      </c>
      <c r="M111" s="662">
        <v>0.11735675146060892</v>
      </c>
      <c r="N111" s="305">
        <v>1195</v>
      </c>
      <c r="O111" s="662">
        <v>4.3364662336248506E-2</v>
      </c>
      <c r="P111" s="651">
        <v>6933</v>
      </c>
    </row>
    <row r="112" spans="1:16" ht="15">
      <c r="A112" s="649">
        <v>145</v>
      </c>
      <c r="B112" s="340" t="s">
        <v>69</v>
      </c>
      <c r="C112" s="503">
        <v>4868</v>
      </c>
      <c r="D112" s="650">
        <v>42</v>
      </c>
      <c r="E112" s="662">
        <v>8.6277732128184053E-3</v>
      </c>
      <c r="F112" s="305">
        <v>43</v>
      </c>
      <c r="G112" s="662">
        <v>8.8331963845521781E-3</v>
      </c>
      <c r="H112" s="305">
        <v>51</v>
      </c>
      <c r="I112" s="662">
        <v>1.047658175842235E-2</v>
      </c>
      <c r="J112" s="305">
        <v>148</v>
      </c>
      <c r="K112" s="662">
        <v>3.0402629416598194E-2</v>
      </c>
      <c r="L112" s="305">
        <v>342</v>
      </c>
      <c r="M112" s="662">
        <v>7.0254724732949872E-2</v>
      </c>
      <c r="N112" s="305">
        <v>133</v>
      </c>
      <c r="O112" s="662">
        <v>2.732128184059162E-2</v>
      </c>
      <c r="P112" s="651">
        <v>759</v>
      </c>
    </row>
    <row r="113" spans="1:16" ht="15">
      <c r="A113" s="649">
        <v>209</v>
      </c>
      <c r="B113" s="340" t="s">
        <v>88</v>
      </c>
      <c r="C113" s="503">
        <v>22713</v>
      </c>
      <c r="D113" s="650">
        <v>151</v>
      </c>
      <c r="E113" s="662">
        <v>6.6481750539338705E-3</v>
      </c>
      <c r="F113" s="305">
        <v>195</v>
      </c>
      <c r="G113" s="662">
        <v>8.5853916259410919E-3</v>
      </c>
      <c r="H113" s="305">
        <v>228</v>
      </c>
      <c r="I113" s="662">
        <v>1.0038304054946507E-2</v>
      </c>
      <c r="J113" s="305">
        <v>513</v>
      </c>
      <c r="K113" s="662">
        <v>2.258618412362964E-2</v>
      </c>
      <c r="L113" s="305">
        <v>1381</v>
      </c>
      <c r="M113" s="662">
        <v>6.0802183771408447E-2</v>
      </c>
      <c r="N113" s="305">
        <v>585</v>
      </c>
      <c r="O113" s="662">
        <v>2.5756174877823272E-2</v>
      </c>
      <c r="P113" s="651">
        <v>3053</v>
      </c>
    </row>
    <row r="114" spans="1:16" ht="15">
      <c r="A114" s="649">
        <v>282</v>
      </c>
      <c r="B114" s="340" t="s">
        <v>106</v>
      </c>
      <c r="C114" s="503">
        <v>25924</v>
      </c>
      <c r="D114" s="650">
        <v>260</v>
      </c>
      <c r="E114" s="662">
        <v>1.0029316463508717E-2</v>
      </c>
      <c r="F114" s="305">
        <v>413</v>
      </c>
      <c r="G114" s="662">
        <v>1.5931183459342694E-2</v>
      </c>
      <c r="H114" s="305">
        <v>523</v>
      </c>
      <c r="I114" s="662">
        <v>2.017435580928869E-2</v>
      </c>
      <c r="J114" s="305">
        <v>949</v>
      </c>
      <c r="K114" s="662">
        <v>3.6607005091806817E-2</v>
      </c>
      <c r="L114" s="305">
        <v>2813</v>
      </c>
      <c r="M114" s="662">
        <v>0.10850948927634624</v>
      </c>
      <c r="N114" s="305">
        <v>1149</v>
      </c>
      <c r="O114" s="662">
        <v>4.4321863909890451E-2</v>
      </c>
      <c r="P114" s="651">
        <v>6107</v>
      </c>
    </row>
    <row r="115" spans="1:16" ht="15">
      <c r="A115" s="649">
        <v>353</v>
      </c>
      <c r="B115" s="340" t="s">
        <v>126</v>
      </c>
      <c r="C115" s="503">
        <v>5855</v>
      </c>
      <c r="D115" s="650">
        <v>41</v>
      </c>
      <c r="E115" s="662">
        <v>7.0025619128949619E-3</v>
      </c>
      <c r="F115" s="305">
        <v>57</v>
      </c>
      <c r="G115" s="662">
        <v>9.7352690008539709E-3</v>
      </c>
      <c r="H115" s="305">
        <v>74</v>
      </c>
      <c r="I115" s="662">
        <v>1.2638770281810419E-2</v>
      </c>
      <c r="J115" s="305">
        <v>169</v>
      </c>
      <c r="K115" s="662">
        <v>2.8864218616567038E-2</v>
      </c>
      <c r="L115" s="305">
        <v>422</v>
      </c>
      <c r="M115" s="662">
        <v>7.2075149444918871E-2</v>
      </c>
      <c r="N115" s="305">
        <v>143</v>
      </c>
      <c r="O115" s="662">
        <v>2.4423569598633645E-2</v>
      </c>
      <c r="P115" s="651">
        <v>906</v>
      </c>
    </row>
    <row r="116" spans="1:16" ht="15">
      <c r="A116" s="649">
        <v>364</v>
      </c>
      <c r="B116" s="340" t="s">
        <v>133</v>
      </c>
      <c r="C116" s="503">
        <v>15531</v>
      </c>
      <c r="D116" s="650">
        <v>135</v>
      </c>
      <c r="E116" s="662">
        <v>8.6922928336874636E-3</v>
      </c>
      <c r="F116" s="305">
        <v>205</v>
      </c>
      <c r="G116" s="662">
        <v>1.3199407636340223E-2</v>
      </c>
      <c r="H116" s="305">
        <v>282</v>
      </c>
      <c r="I116" s="662">
        <v>1.8157233919258258E-2</v>
      </c>
      <c r="J116" s="305">
        <v>615</v>
      </c>
      <c r="K116" s="662">
        <v>3.9598222909020667E-2</v>
      </c>
      <c r="L116" s="305">
        <v>1627</v>
      </c>
      <c r="M116" s="662">
        <v>0.10475822548451484</v>
      </c>
      <c r="N116" s="305">
        <v>733</v>
      </c>
      <c r="O116" s="662">
        <v>4.7195930719206747E-2</v>
      </c>
      <c r="P116" s="651">
        <v>3597</v>
      </c>
    </row>
    <row r="117" spans="1:16" ht="15">
      <c r="A117" s="649">
        <v>368</v>
      </c>
      <c r="B117" s="340" t="s">
        <v>135</v>
      </c>
      <c r="C117" s="503">
        <v>14354</v>
      </c>
      <c r="D117" s="650">
        <v>128</v>
      </c>
      <c r="E117" s="662">
        <v>8.9173749477497559E-3</v>
      </c>
      <c r="F117" s="305">
        <v>210</v>
      </c>
      <c r="G117" s="662">
        <v>1.4630068273651944E-2</v>
      </c>
      <c r="H117" s="305">
        <v>250</v>
      </c>
      <c r="I117" s="662">
        <v>1.7416747944823743E-2</v>
      </c>
      <c r="J117" s="305">
        <v>674</v>
      </c>
      <c r="K117" s="662">
        <v>4.6955552459244806E-2</v>
      </c>
      <c r="L117" s="305">
        <v>1658</v>
      </c>
      <c r="M117" s="662">
        <v>0.11550787237007105</v>
      </c>
      <c r="N117" s="305">
        <v>615</v>
      </c>
      <c r="O117" s="662">
        <v>4.2845199944266409E-2</v>
      </c>
      <c r="P117" s="651">
        <v>3535</v>
      </c>
    </row>
    <row r="118" spans="1:16" ht="15">
      <c r="A118" s="649">
        <v>390</v>
      </c>
      <c r="B118" s="340" t="s">
        <v>141</v>
      </c>
      <c r="C118" s="503">
        <v>8862</v>
      </c>
      <c r="D118" s="650">
        <v>178</v>
      </c>
      <c r="E118" s="662">
        <v>2.0085759422252315E-2</v>
      </c>
      <c r="F118" s="305">
        <v>230</v>
      </c>
      <c r="G118" s="662">
        <v>2.5953509365831642E-2</v>
      </c>
      <c r="H118" s="305">
        <v>270</v>
      </c>
      <c r="I118" s="662">
        <v>3.0467163168584971E-2</v>
      </c>
      <c r="J118" s="305">
        <v>675</v>
      </c>
      <c r="K118" s="662">
        <v>7.6167907921462427E-2</v>
      </c>
      <c r="L118" s="305">
        <v>1602</v>
      </c>
      <c r="M118" s="662">
        <v>0.18077183480027081</v>
      </c>
      <c r="N118" s="305">
        <v>297</v>
      </c>
      <c r="O118" s="662">
        <v>3.3513879485443467E-2</v>
      </c>
      <c r="P118" s="651">
        <v>3252</v>
      </c>
    </row>
    <row r="119" spans="1:16" ht="15">
      <c r="A119" s="649">
        <v>467</v>
      </c>
      <c r="B119" s="340" t="s">
        <v>151</v>
      </c>
      <c r="C119" s="503">
        <v>6955</v>
      </c>
      <c r="D119" s="650">
        <v>37</v>
      </c>
      <c r="E119" s="662">
        <v>5.3199137311286844E-3</v>
      </c>
      <c r="F119" s="305">
        <v>55</v>
      </c>
      <c r="G119" s="662">
        <v>7.9079798705966927E-3</v>
      </c>
      <c r="H119" s="305">
        <v>69</v>
      </c>
      <c r="I119" s="662">
        <v>9.9209202012940333E-3</v>
      </c>
      <c r="J119" s="305">
        <v>169</v>
      </c>
      <c r="K119" s="662">
        <v>2.4299065420560748E-2</v>
      </c>
      <c r="L119" s="305">
        <v>366</v>
      </c>
      <c r="M119" s="662">
        <v>5.2624011502516173E-2</v>
      </c>
      <c r="N119" s="305">
        <v>175</v>
      </c>
      <c r="O119" s="662">
        <v>2.5161754133716751E-2</v>
      </c>
      <c r="P119" s="651">
        <v>871</v>
      </c>
    </row>
    <row r="120" spans="1:16" ht="15">
      <c r="A120" s="649">
        <v>576</v>
      </c>
      <c r="B120" s="340" t="s">
        <v>169</v>
      </c>
      <c r="C120" s="503">
        <v>9148</v>
      </c>
      <c r="D120" s="650">
        <v>36</v>
      </c>
      <c r="E120" s="662">
        <v>3.935286401399213E-3</v>
      </c>
      <c r="F120" s="305">
        <v>47</v>
      </c>
      <c r="G120" s="662">
        <v>5.1377350240489721E-3</v>
      </c>
      <c r="H120" s="305">
        <v>73</v>
      </c>
      <c r="I120" s="662">
        <v>7.979886313948404E-3</v>
      </c>
      <c r="J120" s="305">
        <v>214</v>
      </c>
      <c r="K120" s="662">
        <v>2.339309138609532E-2</v>
      </c>
      <c r="L120" s="305">
        <v>466</v>
      </c>
      <c r="M120" s="662">
        <v>5.0940096195889809E-2</v>
      </c>
      <c r="N120" s="305">
        <v>247</v>
      </c>
      <c r="O120" s="662">
        <v>2.70004372540446E-2</v>
      </c>
      <c r="P120" s="651">
        <v>1083</v>
      </c>
    </row>
    <row r="121" spans="1:16" ht="15">
      <c r="A121" s="649">
        <v>642</v>
      </c>
      <c r="B121" s="340" t="s">
        <v>187</v>
      </c>
      <c r="C121" s="503">
        <v>19124</v>
      </c>
      <c r="D121" s="650">
        <v>99</v>
      </c>
      <c r="E121" s="662">
        <v>5.1767412675172561E-3</v>
      </c>
      <c r="F121" s="305">
        <v>108</v>
      </c>
      <c r="G121" s="662">
        <v>5.6473541100188242E-3</v>
      </c>
      <c r="H121" s="305">
        <v>155</v>
      </c>
      <c r="I121" s="662">
        <v>8.1049989541936828E-3</v>
      </c>
      <c r="J121" s="305">
        <v>476</v>
      </c>
      <c r="K121" s="662">
        <v>2.4890190336749635E-2</v>
      </c>
      <c r="L121" s="305">
        <v>1070</v>
      </c>
      <c r="M121" s="662">
        <v>5.5950637941853169E-2</v>
      </c>
      <c r="N121" s="305">
        <v>333</v>
      </c>
      <c r="O121" s="662">
        <v>1.7412675172558043E-2</v>
      </c>
      <c r="P121" s="651">
        <v>2241</v>
      </c>
    </row>
    <row r="122" spans="1:16" ht="15">
      <c r="A122" s="649">
        <v>679</v>
      </c>
      <c r="B122" s="340" t="s">
        <v>858</v>
      </c>
      <c r="C122" s="503">
        <v>28471</v>
      </c>
      <c r="D122" s="650">
        <v>214</v>
      </c>
      <c r="E122" s="662">
        <v>7.5164202170629763E-3</v>
      </c>
      <c r="F122" s="305">
        <v>345</v>
      </c>
      <c r="G122" s="662">
        <v>1.2117593340592182E-2</v>
      </c>
      <c r="H122" s="305">
        <v>436</v>
      </c>
      <c r="I122" s="662">
        <v>1.5313828105791858E-2</v>
      </c>
      <c r="J122" s="305">
        <v>978</v>
      </c>
      <c r="K122" s="662">
        <v>3.4350742861156969E-2</v>
      </c>
      <c r="L122" s="305">
        <v>2331</v>
      </c>
      <c r="M122" s="662">
        <v>8.1872782831653265E-2</v>
      </c>
      <c r="N122" s="305">
        <v>1089</v>
      </c>
      <c r="O122" s="662">
        <v>3.8249446805521406E-2</v>
      </c>
      <c r="P122" s="651">
        <v>5393</v>
      </c>
    </row>
    <row r="123" spans="1:16" ht="15">
      <c r="A123" s="649">
        <v>789</v>
      </c>
      <c r="B123" s="340" t="s">
        <v>232</v>
      </c>
      <c r="C123" s="503">
        <v>16967</v>
      </c>
      <c r="D123" s="650">
        <v>167</v>
      </c>
      <c r="E123" s="662">
        <v>9.8426357046030536E-3</v>
      </c>
      <c r="F123" s="305">
        <v>241</v>
      </c>
      <c r="G123" s="662">
        <v>1.4204043142570873E-2</v>
      </c>
      <c r="H123" s="305">
        <v>322</v>
      </c>
      <c r="I123" s="662">
        <v>1.8978016148995108E-2</v>
      </c>
      <c r="J123" s="305">
        <v>815</v>
      </c>
      <c r="K123" s="662">
        <v>4.8034419755996934E-2</v>
      </c>
      <c r="L123" s="305">
        <v>1972</v>
      </c>
      <c r="M123" s="662">
        <v>0.11622561442800732</v>
      </c>
      <c r="N123" s="305">
        <v>724</v>
      </c>
      <c r="O123" s="662">
        <v>4.2671067366063534E-2</v>
      </c>
      <c r="P123" s="651">
        <v>4241</v>
      </c>
    </row>
    <row r="124" spans="1:16" ht="15">
      <c r="A124" s="649">
        <v>792</v>
      </c>
      <c r="B124" s="340" t="s">
        <v>236</v>
      </c>
      <c r="C124" s="503">
        <v>6526</v>
      </c>
      <c r="D124" s="650">
        <v>83</v>
      </c>
      <c r="E124" s="662">
        <v>1.2718357339871283E-2</v>
      </c>
      <c r="F124" s="305">
        <v>112</v>
      </c>
      <c r="G124" s="662">
        <v>1.7162120747778117E-2</v>
      </c>
      <c r="H124" s="305">
        <v>148</v>
      </c>
      <c r="I124" s="662">
        <v>2.2678516702421086E-2</v>
      </c>
      <c r="J124" s="305">
        <v>328</v>
      </c>
      <c r="K124" s="662">
        <v>5.0260496475635921E-2</v>
      </c>
      <c r="L124" s="305">
        <v>888</v>
      </c>
      <c r="M124" s="662">
        <v>0.13607110021452651</v>
      </c>
      <c r="N124" s="305">
        <v>253</v>
      </c>
      <c r="O124" s="662">
        <v>3.876800490346307E-2</v>
      </c>
      <c r="P124" s="651">
        <v>1812</v>
      </c>
    </row>
    <row r="125" spans="1:16" ht="15">
      <c r="A125" s="649">
        <v>809</v>
      </c>
      <c r="B125" s="340" t="s">
        <v>238</v>
      </c>
      <c r="C125" s="503">
        <v>11226</v>
      </c>
      <c r="D125" s="650">
        <v>166</v>
      </c>
      <c r="E125" s="662">
        <v>1.4787101371815428E-2</v>
      </c>
      <c r="F125" s="305">
        <v>222</v>
      </c>
      <c r="G125" s="662">
        <v>1.9775521111704969E-2</v>
      </c>
      <c r="H125" s="305">
        <v>303</v>
      </c>
      <c r="I125" s="662">
        <v>2.6990913949759488E-2</v>
      </c>
      <c r="J125" s="305">
        <v>586</v>
      </c>
      <c r="K125" s="662">
        <v>5.2200249420986992E-2</v>
      </c>
      <c r="L125" s="305">
        <v>1579</v>
      </c>
      <c r="M125" s="662">
        <v>0.14065562088009978</v>
      </c>
      <c r="N125" s="305">
        <v>648</v>
      </c>
      <c r="O125" s="662">
        <v>5.7723142704436133E-2</v>
      </c>
      <c r="P125" s="651">
        <v>3504</v>
      </c>
    </row>
    <row r="126" spans="1:16" ht="15">
      <c r="A126" s="649">
        <v>847</v>
      </c>
      <c r="B126" s="340" t="s">
        <v>246</v>
      </c>
      <c r="C126" s="503">
        <v>32336</v>
      </c>
      <c r="D126" s="650">
        <v>286</v>
      </c>
      <c r="E126" s="662">
        <v>8.8446313706086101E-3</v>
      </c>
      <c r="F126" s="305">
        <v>380</v>
      </c>
      <c r="G126" s="662">
        <v>1.1751608114794657E-2</v>
      </c>
      <c r="H126" s="305">
        <v>373</v>
      </c>
      <c r="I126" s="662">
        <v>1.1535131123206333E-2</v>
      </c>
      <c r="J126" s="305">
        <v>1134</v>
      </c>
      <c r="K126" s="662">
        <v>3.506927263730826E-2</v>
      </c>
      <c r="L126" s="305">
        <v>2367</v>
      </c>
      <c r="M126" s="662">
        <v>7.3200148441365659E-2</v>
      </c>
      <c r="N126" s="305">
        <v>656</v>
      </c>
      <c r="O126" s="662">
        <v>2.0286986640277092E-2</v>
      </c>
      <c r="P126" s="651">
        <v>5196</v>
      </c>
    </row>
    <row r="127" spans="1:16" ht="15">
      <c r="A127" s="649">
        <v>856</v>
      </c>
      <c r="B127" s="340" t="s">
        <v>251</v>
      </c>
      <c r="C127" s="503">
        <v>6778</v>
      </c>
      <c r="D127" s="650">
        <v>85</v>
      </c>
      <c r="E127" s="662">
        <v>1.2540572440247861E-2</v>
      </c>
      <c r="F127" s="305">
        <v>115</v>
      </c>
      <c r="G127" s="662">
        <v>1.6966656830923577E-2</v>
      </c>
      <c r="H127" s="305">
        <v>114</v>
      </c>
      <c r="I127" s="662">
        <v>1.6819120684567718E-2</v>
      </c>
      <c r="J127" s="305">
        <v>312</v>
      </c>
      <c r="K127" s="662">
        <v>4.6031277663027441E-2</v>
      </c>
      <c r="L127" s="305">
        <v>723</v>
      </c>
      <c r="M127" s="662">
        <v>0.10666863381528474</v>
      </c>
      <c r="N127" s="305">
        <v>233</v>
      </c>
      <c r="O127" s="662">
        <v>3.4375922100914724E-2</v>
      </c>
      <c r="P127" s="651">
        <v>1582</v>
      </c>
    </row>
    <row r="128" spans="1:16" ht="15">
      <c r="A128" s="649">
        <v>861</v>
      </c>
      <c r="B128" s="340" t="s">
        <v>255</v>
      </c>
      <c r="C128" s="503">
        <v>12269</v>
      </c>
      <c r="D128" s="650">
        <v>136</v>
      </c>
      <c r="E128" s="662">
        <v>1.1084847990871302E-2</v>
      </c>
      <c r="F128" s="305">
        <v>205</v>
      </c>
      <c r="G128" s="662">
        <v>1.6708778221533948E-2</v>
      </c>
      <c r="H128" s="305">
        <v>288</v>
      </c>
      <c r="I128" s="662">
        <v>2.3473795745374521E-2</v>
      </c>
      <c r="J128" s="305">
        <v>584</v>
      </c>
      <c r="K128" s="662">
        <v>4.7599641372564998E-2</v>
      </c>
      <c r="L128" s="305">
        <v>1747</v>
      </c>
      <c r="M128" s="662">
        <v>0.14239139294156003</v>
      </c>
      <c r="N128" s="305">
        <v>688</v>
      </c>
      <c r="O128" s="662">
        <v>5.6076289836172466E-2</v>
      </c>
      <c r="P128" s="651">
        <v>3648</v>
      </c>
    </row>
    <row r="129" spans="1:16">
      <c r="A129" s="646">
        <v>9</v>
      </c>
      <c r="B129" s="184" t="s">
        <v>785</v>
      </c>
      <c r="C129" s="435">
        <v>4247875</v>
      </c>
      <c r="D129" s="647">
        <v>133413</v>
      </c>
      <c r="E129" s="663">
        <v>3.1406997616455289E-2</v>
      </c>
      <c r="F129" s="647">
        <v>188485</v>
      </c>
      <c r="G129" s="663">
        <v>4.4371597563487623E-2</v>
      </c>
      <c r="H129" s="65">
        <v>209033</v>
      </c>
      <c r="I129" s="663">
        <v>4.9208839713974634E-2</v>
      </c>
      <c r="J129" s="65">
        <v>565722</v>
      </c>
      <c r="K129" s="663">
        <v>0.18021341892686557</v>
      </c>
      <c r="L129" s="65">
        <v>1453579</v>
      </c>
      <c r="M129" s="663">
        <v>0.46304446578053238</v>
      </c>
      <c r="N129" s="65">
        <v>588946</v>
      </c>
      <c r="O129" s="663">
        <v>0.18761153397481761</v>
      </c>
      <c r="P129" s="648">
        <v>3139178</v>
      </c>
    </row>
    <row r="130" spans="1:16" ht="15">
      <c r="A130" s="649">
        <v>1</v>
      </c>
      <c r="B130" s="340" t="s">
        <v>6</v>
      </c>
      <c r="C130" s="503">
        <v>2653729</v>
      </c>
      <c r="D130" s="650">
        <v>88381</v>
      </c>
      <c r="E130" s="662">
        <v>3.3304455730031213E-2</v>
      </c>
      <c r="F130" s="305">
        <v>124981</v>
      </c>
      <c r="G130" s="662">
        <v>4.7096368920865696E-2</v>
      </c>
      <c r="H130" s="305">
        <v>137467</v>
      </c>
      <c r="I130" s="662">
        <v>5.1801446191378248E-2</v>
      </c>
      <c r="J130" s="305">
        <v>379332</v>
      </c>
      <c r="K130" s="662">
        <v>0.14294300586080946</v>
      </c>
      <c r="L130" s="305">
        <v>955505</v>
      </c>
      <c r="M130" s="662">
        <v>0.36006125719694815</v>
      </c>
      <c r="N130" s="305">
        <v>387985</v>
      </c>
      <c r="O130" s="662">
        <v>0.14620370052857695</v>
      </c>
      <c r="P130" s="651">
        <v>2073651</v>
      </c>
    </row>
    <row r="131" spans="1:16" ht="15">
      <c r="A131" s="649">
        <v>79</v>
      </c>
      <c r="B131" s="340" t="s">
        <v>41</v>
      </c>
      <c r="C131" s="503">
        <v>56928</v>
      </c>
      <c r="D131" s="650">
        <v>1133</v>
      </c>
      <c r="E131" s="662">
        <v>1.9902332771219788E-2</v>
      </c>
      <c r="F131" s="305">
        <v>1656</v>
      </c>
      <c r="G131" s="662">
        <v>2.90893760539629E-2</v>
      </c>
      <c r="H131" s="305">
        <v>2037</v>
      </c>
      <c r="I131" s="662">
        <v>3.5782040472175376E-2</v>
      </c>
      <c r="J131" s="305">
        <v>4886</v>
      </c>
      <c r="K131" s="662">
        <v>8.5827712197863962E-2</v>
      </c>
      <c r="L131" s="305">
        <v>11493</v>
      </c>
      <c r="M131" s="662">
        <v>0.20188659359190556</v>
      </c>
      <c r="N131" s="305">
        <v>4160</v>
      </c>
      <c r="O131" s="662">
        <v>7.3074761101742547E-2</v>
      </c>
      <c r="P131" s="651">
        <v>25365</v>
      </c>
    </row>
    <row r="132" spans="1:16" ht="15">
      <c r="A132" s="649">
        <v>88</v>
      </c>
      <c r="B132" s="340" t="s">
        <v>45</v>
      </c>
      <c r="C132" s="503">
        <v>578376</v>
      </c>
      <c r="D132" s="650">
        <v>15542</v>
      </c>
      <c r="E132" s="662">
        <v>2.6871792743820629E-2</v>
      </c>
      <c r="F132" s="305">
        <v>22060</v>
      </c>
      <c r="G132" s="662">
        <v>3.8141278337966995E-2</v>
      </c>
      <c r="H132" s="305">
        <v>24251</v>
      </c>
      <c r="I132" s="662">
        <v>4.192947148567714E-2</v>
      </c>
      <c r="J132" s="305">
        <v>62830</v>
      </c>
      <c r="K132" s="662">
        <v>0.10863175512123602</v>
      </c>
      <c r="L132" s="305">
        <v>153172</v>
      </c>
      <c r="M132" s="662">
        <v>0.26483118248336723</v>
      </c>
      <c r="N132" s="305">
        <v>52477</v>
      </c>
      <c r="O132" s="662">
        <v>9.0731634784292567E-2</v>
      </c>
      <c r="P132" s="651">
        <v>330332</v>
      </c>
    </row>
    <row r="133" spans="1:16" ht="15">
      <c r="A133" s="649">
        <v>129</v>
      </c>
      <c r="B133" s="340" t="s">
        <v>859</v>
      </c>
      <c r="C133" s="503">
        <v>87385</v>
      </c>
      <c r="D133" s="650">
        <v>3134</v>
      </c>
      <c r="E133" s="662">
        <v>3.5864278766378668E-2</v>
      </c>
      <c r="F133" s="305">
        <v>4318</v>
      </c>
      <c r="G133" s="662">
        <v>4.9413514905304115E-2</v>
      </c>
      <c r="H133" s="305">
        <v>4990</v>
      </c>
      <c r="I133" s="662">
        <v>5.710362190307261E-2</v>
      </c>
      <c r="J133" s="305">
        <v>13270</v>
      </c>
      <c r="K133" s="662">
        <v>0.15185672598272015</v>
      </c>
      <c r="L133" s="305">
        <v>34450</v>
      </c>
      <c r="M133" s="662">
        <v>0.39423241975167361</v>
      </c>
      <c r="N133" s="305">
        <v>13513</v>
      </c>
      <c r="O133" s="662">
        <v>0.15463752360244892</v>
      </c>
      <c r="P133" s="651">
        <v>73675</v>
      </c>
    </row>
    <row r="134" spans="1:16" ht="15">
      <c r="A134" s="649">
        <v>212</v>
      </c>
      <c r="B134" s="340" t="s">
        <v>90</v>
      </c>
      <c r="C134" s="503">
        <v>85706</v>
      </c>
      <c r="D134" s="650">
        <v>1996</v>
      </c>
      <c r="E134" s="662">
        <v>2.3288917928733111E-2</v>
      </c>
      <c r="F134" s="305">
        <v>2897</v>
      </c>
      <c r="G134" s="662">
        <v>3.3801600821412738E-2</v>
      </c>
      <c r="H134" s="305">
        <v>3243</v>
      </c>
      <c r="I134" s="662">
        <v>3.7838657736914569E-2</v>
      </c>
      <c r="J134" s="305">
        <v>8808</v>
      </c>
      <c r="K134" s="662">
        <v>0.10276993442699461</v>
      </c>
      <c r="L134" s="305">
        <v>23087</v>
      </c>
      <c r="M134" s="662">
        <v>0.26937437285604277</v>
      </c>
      <c r="N134" s="305">
        <v>9537</v>
      </c>
      <c r="O134" s="662">
        <v>0.11127575665647679</v>
      </c>
      <c r="P134" s="651">
        <v>49568</v>
      </c>
    </row>
    <row r="135" spans="1:16" ht="15">
      <c r="A135" s="649">
        <v>266</v>
      </c>
      <c r="B135" s="340" t="s">
        <v>104</v>
      </c>
      <c r="C135" s="503">
        <v>253699</v>
      </c>
      <c r="D135" s="650">
        <v>6094</v>
      </c>
      <c r="E135" s="662">
        <v>2.4020591330671387E-2</v>
      </c>
      <c r="F135" s="305">
        <v>9012</v>
      </c>
      <c r="G135" s="662">
        <v>3.5522410415492374E-2</v>
      </c>
      <c r="H135" s="305">
        <v>10448</v>
      </c>
      <c r="I135" s="662">
        <v>4.1182661342772341E-2</v>
      </c>
      <c r="J135" s="305">
        <v>26333</v>
      </c>
      <c r="K135" s="662">
        <v>0.10379623096661793</v>
      </c>
      <c r="L135" s="305">
        <v>84357</v>
      </c>
      <c r="M135" s="662">
        <v>0.33250820854634822</v>
      </c>
      <c r="N135" s="305">
        <v>46963</v>
      </c>
      <c r="O135" s="662">
        <v>0.18511306705978345</v>
      </c>
      <c r="P135" s="651">
        <v>183207</v>
      </c>
    </row>
    <row r="136" spans="1:16" ht="15">
      <c r="A136" s="649">
        <v>308</v>
      </c>
      <c r="B136" s="340" t="s">
        <v>112</v>
      </c>
      <c r="C136" s="503">
        <v>57024</v>
      </c>
      <c r="D136" s="650">
        <v>1655</v>
      </c>
      <c r="E136" s="662">
        <v>2.9022867564534233E-2</v>
      </c>
      <c r="F136" s="305">
        <v>2276</v>
      </c>
      <c r="G136" s="662">
        <v>3.9913019079685745E-2</v>
      </c>
      <c r="H136" s="305">
        <v>2706</v>
      </c>
      <c r="I136" s="662">
        <v>4.7453703703703706E-2</v>
      </c>
      <c r="J136" s="305">
        <v>6553</v>
      </c>
      <c r="K136" s="662">
        <v>0.1149165263748597</v>
      </c>
      <c r="L136" s="305">
        <v>17281</v>
      </c>
      <c r="M136" s="662">
        <v>0.30304783950617287</v>
      </c>
      <c r="N136" s="305">
        <v>6378</v>
      </c>
      <c r="O136" s="662">
        <v>0.1118476430976431</v>
      </c>
      <c r="P136" s="651">
        <v>36849</v>
      </c>
    </row>
    <row r="137" spans="1:16" ht="15">
      <c r="A137" s="649">
        <v>360</v>
      </c>
      <c r="B137" s="340" t="s">
        <v>860</v>
      </c>
      <c r="C137" s="503">
        <v>303766</v>
      </c>
      <c r="D137" s="650">
        <v>10585</v>
      </c>
      <c r="E137" s="662">
        <v>3.4845901121257808E-2</v>
      </c>
      <c r="F137" s="305">
        <v>14876</v>
      </c>
      <c r="G137" s="662">
        <v>4.8971906006597184E-2</v>
      </c>
      <c r="H137" s="305">
        <v>17043</v>
      </c>
      <c r="I137" s="662">
        <v>5.610568661403844E-2</v>
      </c>
      <c r="J137" s="305">
        <v>44868</v>
      </c>
      <c r="K137" s="662">
        <v>0.14770579985910207</v>
      </c>
      <c r="L137" s="305">
        <v>116746</v>
      </c>
      <c r="M137" s="662">
        <v>0.3843287267172758</v>
      </c>
      <c r="N137" s="305">
        <v>46013</v>
      </c>
      <c r="O137" s="662">
        <v>0.15147514863414602</v>
      </c>
      <c r="P137" s="651">
        <v>250131</v>
      </c>
    </row>
    <row r="138" spans="1:16" ht="15">
      <c r="A138" s="649">
        <v>380</v>
      </c>
      <c r="B138" s="340" t="s">
        <v>139</v>
      </c>
      <c r="C138" s="503">
        <v>79103</v>
      </c>
      <c r="D138" s="650">
        <v>1885</v>
      </c>
      <c r="E138" s="662">
        <v>2.3829690403650936E-2</v>
      </c>
      <c r="F138" s="305">
        <v>2580</v>
      </c>
      <c r="G138" s="662">
        <v>3.2615703576349825E-2</v>
      </c>
      <c r="H138" s="305">
        <v>2977</v>
      </c>
      <c r="I138" s="662">
        <v>3.7634476568524582E-2</v>
      </c>
      <c r="J138" s="305">
        <v>7648</v>
      </c>
      <c r="K138" s="662">
        <v>9.668407013640444E-2</v>
      </c>
      <c r="L138" s="305">
        <v>20871</v>
      </c>
      <c r="M138" s="662">
        <v>0.26384587183798341</v>
      </c>
      <c r="N138" s="305">
        <v>7735</v>
      </c>
      <c r="O138" s="662">
        <v>9.7783902001188319E-2</v>
      </c>
      <c r="P138" s="651">
        <v>43696</v>
      </c>
    </row>
    <row r="139" spans="1:16" ht="15.75" thickBot="1">
      <c r="A139" s="652">
        <v>631</v>
      </c>
      <c r="B139" s="653" t="s">
        <v>185</v>
      </c>
      <c r="C139" s="503">
        <v>92159</v>
      </c>
      <c r="D139" s="654">
        <v>3008</v>
      </c>
      <c r="E139" s="664">
        <v>3.2639243047342094E-2</v>
      </c>
      <c r="F139" s="330">
        <v>3829</v>
      </c>
      <c r="G139" s="664">
        <v>4.1547759849824763E-2</v>
      </c>
      <c r="H139" s="330">
        <v>3871</v>
      </c>
      <c r="I139" s="664">
        <v>4.2003493961523017E-2</v>
      </c>
      <c r="J139" s="330">
        <v>11194</v>
      </c>
      <c r="K139" s="664">
        <v>0.12146399157976974</v>
      </c>
      <c r="L139" s="330">
        <v>36617</v>
      </c>
      <c r="M139" s="664">
        <v>0.39732418971560024</v>
      </c>
      <c r="N139" s="330">
        <v>14185</v>
      </c>
      <c r="O139" s="664">
        <v>0.15391877081999589</v>
      </c>
      <c r="P139" s="655">
        <v>72704</v>
      </c>
    </row>
    <row r="140" spans="1:16">
      <c r="B140" s="62"/>
    </row>
    <row r="141" spans="1:16">
      <c r="A141" s="215" t="s">
        <v>426</v>
      </c>
      <c r="B141" s="780" t="s">
        <v>861</v>
      </c>
      <c r="C141" s="781"/>
      <c r="D141" s="781"/>
      <c r="E141" s="781"/>
      <c r="F141" s="781"/>
      <c r="G141" s="781"/>
      <c r="H141" s="781"/>
      <c r="I141" s="781"/>
      <c r="J141" s="781"/>
      <c r="K141" s="781"/>
      <c r="L141" s="781"/>
      <c r="M141" s="782"/>
    </row>
    <row r="142" spans="1:16">
      <c r="A142" s="218" t="s">
        <v>884</v>
      </c>
      <c r="B142" s="783" t="s">
        <v>429</v>
      </c>
      <c r="C142" s="784"/>
      <c r="D142" s="784"/>
      <c r="E142" s="784"/>
      <c r="F142" s="784"/>
      <c r="G142" s="784"/>
      <c r="H142" s="784"/>
      <c r="I142" s="784"/>
      <c r="J142" s="784"/>
      <c r="K142" s="784"/>
      <c r="L142" s="784"/>
      <c r="M142" s="784"/>
    </row>
    <row r="143" spans="1:16">
      <c r="B143" s="61"/>
    </row>
    <row r="144" spans="1:16">
      <c r="B144" s="658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CC00"/>
  </sheetPr>
  <dimension ref="A1:P144"/>
  <sheetViews>
    <sheetView showGridLines="0" view="pageBreakPreview" zoomScale="115" zoomScaleNormal="90" zoomScaleSheetLayoutView="115" workbookViewId="0">
      <pane xSplit="3" ySplit="5" topLeftCell="D6" activePane="bottomRight" state="frozen"/>
      <selection pane="bottomRight" activeCell="C5" sqref="C5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6.28515625" style="63" bestFit="1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5.140625" style="63" customWidth="1"/>
    <col min="17" max="16384" width="11.42578125" style="63"/>
  </cols>
  <sheetData>
    <row r="1" spans="1:16" ht="90.75" customHeight="1" thickBot="1">
      <c r="A1" s="632"/>
      <c r="B1" s="633"/>
      <c r="C1" s="634"/>
      <c r="D1" s="933" t="s">
        <v>885</v>
      </c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659" t="s">
        <v>269</v>
      </c>
    </row>
    <row r="2" spans="1:16" ht="12.75" customHeight="1">
      <c r="A2" s="934" t="s">
        <v>818</v>
      </c>
      <c r="B2" s="936" t="s">
        <v>819</v>
      </c>
      <c r="C2" s="921" t="s">
        <v>281</v>
      </c>
      <c r="D2" s="938" t="s">
        <v>863</v>
      </c>
      <c r="E2" s="938"/>
      <c r="F2" s="938"/>
      <c r="G2" s="938"/>
      <c r="H2" s="938"/>
      <c r="I2" s="938"/>
      <c r="J2" s="938"/>
      <c r="K2" s="938"/>
      <c r="L2" s="938"/>
      <c r="M2" s="938"/>
      <c r="N2" s="938"/>
      <c r="O2" s="939"/>
      <c r="P2" s="931" t="s">
        <v>886</v>
      </c>
    </row>
    <row r="3" spans="1:16" ht="12.75" customHeight="1">
      <c r="A3" s="935"/>
      <c r="B3" s="937"/>
      <c r="C3" s="922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40"/>
      <c r="P3" s="931"/>
    </row>
    <row r="4" spans="1:16" ht="18.75" customHeight="1" thickBot="1">
      <c r="A4" s="935"/>
      <c r="B4" s="937"/>
      <c r="C4" s="922"/>
      <c r="D4" s="635" t="s">
        <v>874</v>
      </c>
      <c r="E4" s="636" t="s">
        <v>486</v>
      </c>
      <c r="F4" s="636" t="s">
        <v>875</v>
      </c>
      <c r="G4" s="636" t="s">
        <v>486</v>
      </c>
      <c r="H4" s="636" t="s">
        <v>876</v>
      </c>
      <c r="I4" s="636" t="s">
        <v>486</v>
      </c>
      <c r="J4" s="636" t="s">
        <v>877</v>
      </c>
      <c r="K4" s="636" t="s">
        <v>486</v>
      </c>
      <c r="L4" s="636" t="s">
        <v>878</v>
      </c>
      <c r="M4" s="636" t="s">
        <v>486</v>
      </c>
      <c r="N4" s="636" t="s">
        <v>879</v>
      </c>
      <c r="O4" s="637" t="s">
        <v>486</v>
      </c>
      <c r="P4" s="932"/>
    </row>
    <row r="5" spans="1:16" ht="20.25" customHeight="1">
      <c r="A5" s="935"/>
      <c r="B5" s="638" t="s">
        <v>840</v>
      </c>
      <c r="C5" s="639">
        <v>6994792</v>
      </c>
      <c r="D5" s="639">
        <v>3301</v>
      </c>
      <c r="E5" s="640">
        <v>3.1238466561308211</v>
      </c>
      <c r="F5" s="641">
        <v>5179</v>
      </c>
      <c r="G5" s="642">
        <v>4.9010608397762869</v>
      </c>
      <c r="H5" s="641">
        <v>7208</v>
      </c>
      <c r="I5" s="640">
        <v>6.8211713715210411</v>
      </c>
      <c r="J5" s="641">
        <v>8380</v>
      </c>
      <c r="K5" s="643">
        <v>7.930274152794996</v>
      </c>
      <c r="L5" s="641">
        <v>43587</v>
      </c>
      <c r="M5" s="643">
        <v>41.247835262276311</v>
      </c>
      <c r="N5" s="641">
        <v>38016</v>
      </c>
      <c r="O5" s="644">
        <v>35.975811717500541</v>
      </c>
      <c r="P5" s="645">
        <v>105671</v>
      </c>
    </row>
    <row r="6" spans="1:16" ht="24.75" customHeight="1">
      <c r="A6" s="646">
        <v>1</v>
      </c>
      <c r="B6" s="184" t="s">
        <v>288</v>
      </c>
      <c r="C6" s="454">
        <v>112081</v>
      </c>
      <c r="D6" s="647">
        <v>38</v>
      </c>
      <c r="E6" s="68">
        <v>2.152974504249292</v>
      </c>
      <c r="F6" s="65">
        <v>99</v>
      </c>
      <c r="G6" s="68">
        <v>5.6090651558073654</v>
      </c>
      <c r="H6" s="65">
        <v>135</v>
      </c>
      <c r="I6" s="68">
        <v>7.6487252124645897</v>
      </c>
      <c r="J6" s="65">
        <v>136</v>
      </c>
      <c r="K6" s="68">
        <v>7.7053824362606234</v>
      </c>
      <c r="L6" s="65">
        <v>915</v>
      </c>
      <c r="M6" s="68">
        <v>51.84135977337111</v>
      </c>
      <c r="N6" s="65">
        <v>442</v>
      </c>
      <c r="O6" s="68">
        <v>25.042492917847024</v>
      </c>
      <c r="P6" s="648">
        <v>1765</v>
      </c>
    </row>
    <row r="7" spans="1:16" ht="15">
      <c r="A7" s="649">
        <v>142</v>
      </c>
      <c r="B7" s="340" t="s">
        <v>67</v>
      </c>
      <c r="C7" s="503">
        <v>4746</v>
      </c>
      <c r="D7" s="650">
        <v>0</v>
      </c>
      <c r="E7" s="304">
        <v>0</v>
      </c>
      <c r="F7" s="305">
        <v>5</v>
      </c>
      <c r="G7" s="304">
        <v>6.1728395061728394</v>
      </c>
      <c r="H7" s="305">
        <v>5</v>
      </c>
      <c r="I7" s="304">
        <v>6.1728395061728394</v>
      </c>
      <c r="J7" s="305">
        <v>4</v>
      </c>
      <c r="K7" s="304">
        <v>4.9382716049382713</v>
      </c>
      <c r="L7" s="305">
        <v>35</v>
      </c>
      <c r="M7" s="304">
        <v>43.209876543209873</v>
      </c>
      <c r="N7" s="305">
        <v>32</v>
      </c>
      <c r="O7" s="304">
        <v>39.506172839506171</v>
      </c>
      <c r="P7" s="651">
        <v>81</v>
      </c>
    </row>
    <row r="8" spans="1:16" ht="15">
      <c r="A8" s="649">
        <v>425</v>
      </c>
      <c r="B8" s="340" t="s">
        <v>147</v>
      </c>
      <c r="C8" s="503">
        <v>8638</v>
      </c>
      <c r="D8" s="650">
        <v>1</v>
      </c>
      <c r="E8" s="304">
        <v>0.6097560975609756</v>
      </c>
      <c r="F8" s="305">
        <v>10</v>
      </c>
      <c r="G8" s="304">
        <v>6.0975609756097562</v>
      </c>
      <c r="H8" s="305">
        <v>6</v>
      </c>
      <c r="I8" s="304">
        <v>3.6585365853658534</v>
      </c>
      <c r="J8" s="305">
        <v>9</v>
      </c>
      <c r="K8" s="304">
        <v>5.4878048780487809</v>
      </c>
      <c r="L8" s="305">
        <v>90</v>
      </c>
      <c r="M8" s="304">
        <v>54.878048780487809</v>
      </c>
      <c r="N8" s="305">
        <v>48</v>
      </c>
      <c r="O8" s="304">
        <v>29.268292682926827</v>
      </c>
      <c r="P8" s="651">
        <v>164</v>
      </c>
    </row>
    <row r="9" spans="1:16" ht="15">
      <c r="A9" s="649">
        <v>579</v>
      </c>
      <c r="B9" s="340" t="s">
        <v>171</v>
      </c>
      <c r="C9" s="503">
        <v>42638</v>
      </c>
      <c r="D9" s="650">
        <v>31</v>
      </c>
      <c r="E9" s="304">
        <v>4.4034090909090908</v>
      </c>
      <c r="F9" s="305">
        <v>43</v>
      </c>
      <c r="G9" s="304">
        <v>6.1079545454545459</v>
      </c>
      <c r="H9" s="305">
        <v>60</v>
      </c>
      <c r="I9" s="304">
        <v>8.5227272727272716</v>
      </c>
      <c r="J9" s="305">
        <v>70</v>
      </c>
      <c r="K9" s="304">
        <v>9.9431818181818183</v>
      </c>
      <c r="L9" s="305">
        <v>288</v>
      </c>
      <c r="M9" s="304">
        <v>40.909090909090914</v>
      </c>
      <c r="N9" s="305">
        <v>212</v>
      </c>
      <c r="O9" s="304">
        <v>30.113636363636363</v>
      </c>
      <c r="P9" s="651">
        <v>704</v>
      </c>
    </row>
    <row r="10" spans="1:16" ht="15">
      <c r="A10" s="649">
        <v>585</v>
      </c>
      <c r="B10" s="340" t="s">
        <v>173</v>
      </c>
      <c r="C10" s="503">
        <v>15123</v>
      </c>
      <c r="D10" s="650">
        <v>0</v>
      </c>
      <c r="E10" s="304">
        <v>0</v>
      </c>
      <c r="F10" s="305">
        <v>8</v>
      </c>
      <c r="G10" s="304">
        <v>2.8571428571428572</v>
      </c>
      <c r="H10" s="305">
        <v>26</v>
      </c>
      <c r="I10" s="304">
        <v>9.2857142857142865</v>
      </c>
      <c r="J10" s="305">
        <v>23</v>
      </c>
      <c r="K10" s="304">
        <v>8.2142857142857135</v>
      </c>
      <c r="L10" s="305">
        <v>166</v>
      </c>
      <c r="M10" s="304">
        <v>59.285714285714285</v>
      </c>
      <c r="N10" s="305">
        <v>57</v>
      </c>
      <c r="O10" s="304">
        <v>20.357142857142858</v>
      </c>
      <c r="P10" s="651">
        <v>280</v>
      </c>
    </row>
    <row r="11" spans="1:16" ht="15">
      <c r="A11" s="649">
        <v>591</v>
      </c>
      <c r="B11" s="340" t="s">
        <v>175</v>
      </c>
      <c r="C11" s="503">
        <v>19871</v>
      </c>
      <c r="D11" s="650">
        <v>4</v>
      </c>
      <c r="E11" s="304">
        <v>1.5151515151515151</v>
      </c>
      <c r="F11" s="305">
        <v>14</v>
      </c>
      <c r="G11" s="304">
        <v>5.3030303030303028</v>
      </c>
      <c r="H11" s="305">
        <v>17</v>
      </c>
      <c r="I11" s="304">
        <v>6.4393939393939394</v>
      </c>
      <c r="J11" s="305">
        <v>19</v>
      </c>
      <c r="K11" s="304">
        <v>7.1969696969696972</v>
      </c>
      <c r="L11" s="305">
        <v>171</v>
      </c>
      <c r="M11" s="304">
        <v>64.772727272727266</v>
      </c>
      <c r="N11" s="305">
        <v>39</v>
      </c>
      <c r="O11" s="304">
        <v>14.772727272727273</v>
      </c>
      <c r="P11" s="651">
        <v>264</v>
      </c>
    </row>
    <row r="12" spans="1:16" ht="15">
      <c r="A12" s="649">
        <v>893</v>
      </c>
      <c r="B12" s="340" t="s">
        <v>265</v>
      </c>
      <c r="C12" s="503">
        <v>21065</v>
      </c>
      <c r="D12" s="650">
        <v>2</v>
      </c>
      <c r="E12" s="304">
        <v>0.73529411764705876</v>
      </c>
      <c r="F12" s="305">
        <v>19</v>
      </c>
      <c r="G12" s="304">
        <v>6.9852941176470589</v>
      </c>
      <c r="H12" s="305">
        <v>21</v>
      </c>
      <c r="I12" s="304">
        <v>7.7205882352941178</v>
      </c>
      <c r="J12" s="305">
        <v>11</v>
      </c>
      <c r="K12" s="304">
        <v>4.0441176470588234</v>
      </c>
      <c r="L12" s="305">
        <v>165</v>
      </c>
      <c r="M12" s="304">
        <v>60.661764705882348</v>
      </c>
      <c r="N12" s="305">
        <v>54</v>
      </c>
      <c r="O12" s="304">
        <v>19.852941176470587</v>
      </c>
      <c r="P12" s="651">
        <v>272</v>
      </c>
    </row>
    <row r="13" spans="1:16">
      <c r="A13" s="646">
        <v>2</v>
      </c>
      <c r="B13" s="184" t="s">
        <v>299</v>
      </c>
      <c r="C13" s="454">
        <v>273045</v>
      </c>
      <c r="D13" s="647">
        <v>122</v>
      </c>
      <c r="E13" s="68">
        <v>2.9263612377068844</v>
      </c>
      <c r="F13" s="65">
        <v>256</v>
      </c>
      <c r="G13" s="68">
        <v>6.1405612856800191</v>
      </c>
      <c r="H13" s="65">
        <v>373</v>
      </c>
      <c r="I13" s="68">
        <v>8.9469896857759643</v>
      </c>
      <c r="J13" s="65">
        <v>448</v>
      </c>
      <c r="K13" s="68">
        <v>10.745982249940035</v>
      </c>
      <c r="L13" s="65">
        <v>2071</v>
      </c>
      <c r="M13" s="68">
        <v>49.676181338450469</v>
      </c>
      <c r="N13" s="65">
        <v>899</v>
      </c>
      <c r="O13" s="68">
        <v>21.563924202446628</v>
      </c>
      <c r="P13" s="648">
        <v>4169</v>
      </c>
    </row>
    <row r="14" spans="1:16" ht="15">
      <c r="A14" s="649">
        <v>120</v>
      </c>
      <c r="B14" s="340" t="s">
        <v>57</v>
      </c>
      <c r="C14" s="503">
        <v>31798</v>
      </c>
      <c r="D14" s="650">
        <v>4</v>
      </c>
      <c r="E14" s="304">
        <v>1.1627906976744187</v>
      </c>
      <c r="F14" s="305">
        <v>6</v>
      </c>
      <c r="G14" s="304">
        <v>1.7441860465116279</v>
      </c>
      <c r="H14" s="305">
        <v>10</v>
      </c>
      <c r="I14" s="304">
        <v>2.9069767441860463</v>
      </c>
      <c r="J14" s="305">
        <v>17</v>
      </c>
      <c r="K14" s="304">
        <v>4.941860465116279</v>
      </c>
      <c r="L14" s="305">
        <v>229</v>
      </c>
      <c r="M14" s="304">
        <v>66.569767441860463</v>
      </c>
      <c r="N14" s="305">
        <v>78</v>
      </c>
      <c r="O14" s="304">
        <v>22.674418604651162</v>
      </c>
      <c r="P14" s="651">
        <v>344</v>
      </c>
    </row>
    <row r="15" spans="1:16" ht="15">
      <c r="A15" s="649">
        <v>154</v>
      </c>
      <c r="B15" s="340" t="s">
        <v>77</v>
      </c>
      <c r="C15" s="503">
        <v>99959</v>
      </c>
      <c r="D15" s="650">
        <v>77</v>
      </c>
      <c r="E15" s="304">
        <v>4.117647058823529</v>
      </c>
      <c r="F15" s="305">
        <v>161</v>
      </c>
      <c r="G15" s="304">
        <v>8.6096256684491976</v>
      </c>
      <c r="H15" s="305">
        <v>224</v>
      </c>
      <c r="I15" s="304">
        <v>11.978609625668449</v>
      </c>
      <c r="J15" s="305">
        <v>247</v>
      </c>
      <c r="K15" s="304">
        <v>13.208556149732619</v>
      </c>
      <c r="L15" s="305">
        <v>691</v>
      </c>
      <c r="M15" s="304">
        <v>36.951871657754012</v>
      </c>
      <c r="N15" s="305">
        <v>470</v>
      </c>
      <c r="O15" s="304">
        <v>25.133689839572192</v>
      </c>
      <c r="P15" s="651">
        <v>1870</v>
      </c>
    </row>
    <row r="16" spans="1:16" ht="15">
      <c r="A16" s="649">
        <v>250</v>
      </c>
      <c r="B16" s="340" t="s">
        <v>99</v>
      </c>
      <c r="C16" s="503">
        <v>56392</v>
      </c>
      <c r="D16" s="650">
        <v>21</v>
      </c>
      <c r="E16" s="304">
        <v>2.8925619834710745</v>
      </c>
      <c r="F16" s="305">
        <v>36</v>
      </c>
      <c r="G16" s="304">
        <v>4.9586776859504136</v>
      </c>
      <c r="H16" s="305">
        <v>64</v>
      </c>
      <c r="I16" s="304">
        <v>8.8154269972451793</v>
      </c>
      <c r="J16" s="305">
        <v>71</v>
      </c>
      <c r="K16" s="304">
        <v>9.7796143250688701</v>
      </c>
      <c r="L16" s="305">
        <v>400</v>
      </c>
      <c r="M16" s="304">
        <v>55.096418732782368</v>
      </c>
      <c r="N16" s="305">
        <v>134</v>
      </c>
      <c r="O16" s="304">
        <v>18.457300275482094</v>
      </c>
      <c r="P16" s="651">
        <v>726</v>
      </c>
    </row>
    <row r="17" spans="1:16" ht="15">
      <c r="A17" s="649">
        <v>495</v>
      </c>
      <c r="B17" s="340" t="s">
        <v>161</v>
      </c>
      <c r="C17" s="503">
        <v>28653</v>
      </c>
      <c r="D17" s="650">
        <v>4</v>
      </c>
      <c r="E17" s="304">
        <v>1.0899182561307901</v>
      </c>
      <c r="F17" s="305">
        <v>15</v>
      </c>
      <c r="G17" s="304">
        <v>4.0871934604904636</v>
      </c>
      <c r="H17" s="305">
        <v>20</v>
      </c>
      <c r="I17" s="304">
        <v>5.4495912806539506</v>
      </c>
      <c r="J17" s="305">
        <v>35</v>
      </c>
      <c r="K17" s="304">
        <v>9.5367847411444142</v>
      </c>
      <c r="L17" s="305">
        <v>228</v>
      </c>
      <c r="M17" s="304">
        <v>62.125340599455036</v>
      </c>
      <c r="N17" s="305">
        <v>65</v>
      </c>
      <c r="O17" s="304">
        <v>17.711171662125341</v>
      </c>
      <c r="P17" s="651">
        <v>367</v>
      </c>
    </row>
    <row r="18" spans="1:16" ht="15">
      <c r="A18" s="649">
        <v>790</v>
      </c>
      <c r="B18" s="340" t="s">
        <v>234</v>
      </c>
      <c r="C18" s="503">
        <v>29319</v>
      </c>
      <c r="D18" s="650">
        <v>11</v>
      </c>
      <c r="E18" s="304">
        <v>2.558139534883721</v>
      </c>
      <c r="F18" s="305">
        <v>17</v>
      </c>
      <c r="G18" s="304">
        <v>3.9534883720930232</v>
      </c>
      <c r="H18" s="305">
        <v>24</v>
      </c>
      <c r="I18" s="304">
        <v>5.5813953488372094</v>
      </c>
      <c r="J18" s="305">
        <v>47</v>
      </c>
      <c r="K18" s="304">
        <v>10.930232558139535</v>
      </c>
      <c r="L18" s="305">
        <v>272</v>
      </c>
      <c r="M18" s="304">
        <v>63.255813953488371</v>
      </c>
      <c r="N18" s="305">
        <v>59</v>
      </c>
      <c r="O18" s="304">
        <v>13.720930232558141</v>
      </c>
      <c r="P18" s="651">
        <v>430</v>
      </c>
    </row>
    <row r="19" spans="1:16" ht="15">
      <c r="A19" s="649">
        <v>895</v>
      </c>
      <c r="B19" s="340" t="s">
        <v>267</v>
      </c>
      <c r="C19" s="503">
        <v>26924</v>
      </c>
      <c r="D19" s="650">
        <v>5</v>
      </c>
      <c r="E19" s="304">
        <v>1.1574074074074074</v>
      </c>
      <c r="F19" s="305">
        <v>21</v>
      </c>
      <c r="G19" s="304">
        <v>4.8611111111111116</v>
      </c>
      <c r="H19" s="305">
        <v>31</v>
      </c>
      <c r="I19" s="304">
        <v>7.1759259259259256</v>
      </c>
      <c r="J19" s="305">
        <v>31</v>
      </c>
      <c r="K19" s="304">
        <v>7.1759259259259256</v>
      </c>
      <c r="L19" s="305">
        <v>251</v>
      </c>
      <c r="M19" s="304">
        <v>58.101851851851848</v>
      </c>
      <c r="N19" s="305">
        <v>93</v>
      </c>
      <c r="O19" s="304">
        <v>21.527777777777779</v>
      </c>
      <c r="P19" s="651">
        <v>432</v>
      </c>
    </row>
    <row r="20" spans="1:16">
      <c r="A20" s="646">
        <v>3</v>
      </c>
      <c r="B20" s="184" t="s">
        <v>781</v>
      </c>
      <c r="C20" s="435">
        <v>550634</v>
      </c>
      <c r="D20" s="647">
        <v>341</v>
      </c>
      <c r="E20" s="68">
        <v>3.5194550521209624</v>
      </c>
      <c r="F20" s="65">
        <v>693</v>
      </c>
      <c r="G20" s="68">
        <v>7.1524409123748578</v>
      </c>
      <c r="H20" s="65">
        <v>1040</v>
      </c>
      <c r="I20" s="68">
        <v>10.733821859841058</v>
      </c>
      <c r="J20" s="65">
        <v>1064</v>
      </c>
      <c r="K20" s="68">
        <v>10.981525441222004</v>
      </c>
      <c r="L20" s="65">
        <v>4997</v>
      </c>
      <c r="M20" s="68">
        <v>51.573949840024767</v>
      </c>
      <c r="N20" s="65">
        <v>1554</v>
      </c>
      <c r="O20" s="68">
        <v>16.03880689441635</v>
      </c>
      <c r="P20" s="648">
        <v>9689</v>
      </c>
    </row>
    <row r="21" spans="1:16" ht="15">
      <c r="A21" s="649">
        <v>45</v>
      </c>
      <c r="B21" s="340" t="s">
        <v>32</v>
      </c>
      <c r="C21" s="503">
        <v>133811</v>
      </c>
      <c r="D21" s="650">
        <v>75</v>
      </c>
      <c r="E21" s="304">
        <v>3.5460992907801421</v>
      </c>
      <c r="F21" s="305">
        <v>180</v>
      </c>
      <c r="G21" s="304">
        <v>8.5106382978723403</v>
      </c>
      <c r="H21" s="305">
        <v>256</v>
      </c>
      <c r="I21" s="304">
        <v>12.104018912529551</v>
      </c>
      <c r="J21" s="305">
        <v>266</v>
      </c>
      <c r="K21" s="304">
        <v>12.576832151300236</v>
      </c>
      <c r="L21" s="305">
        <v>961</v>
      </c>
      <c r="M21" s="304">
        <v>45.437352245862883</v>
      </c>
      <c r="N21" s="305">
        <v>377</v>
      </c>
      <c r="O21" s="304">
        <v>17.825059101654848</v>
      </c>
      <c r="P21" s="651">
        <v>2115</v>
      </c>
    </row>
    <row r="22" spans="1:16" ht="15">
      <c r="A22" s="649">
        <v>51</v>
      </c>
      <c r="B22" s="340" t="s">
        <v>35</v>
      </c>
      <c r="C22" s="503">
        <v>31953</v>
      </c>
      <c r="D22" s="650">
        <v>12</v>
      </c>
      <c r="E22" s="304">
        <v>1.929260450160772</v>
      </c>
      <c r="F22" s="305">
        <v>28</v>
      </c>
      <c r="G22" s="304">
        <v>4.501607717041801</v>
      </c>
      <c r="H22" s="305">
        <v>38</v>
      </c>
      <c r="I22" s="304">
        <v>6.109324758842444</v>
      </c>
      <c r="J22" s="305">
        <v>53</v>
      </c>
      <c r="K22" s="304">
        <v>8.520900321543408</v>
      </c>
      <c r="L22" s="305">
        <v>318</v>
      </c>
      <c r="M22" s="304">
        <v>51.125401929260448</v>
      </c>
      <c r="N22" s="305">
        <v>173</v>
      </c>
      <c r="O22" s="304">
        <v>27.813504823151124</v>
      </c>
      <c r="P22" s="651">
        <v>622</v>
      </c>
    </row>
    <row r="23" spans="1:16" ht="15">
      <c r="A23" s="649">
        <v>147</v>
      </c>
      <c r="B23" s="340" t="s">
        <v>71</v>
      </c>
      <c r="C23" s="503">
        <v>53572</v>
      </c>
      <c r="D23" s="650">
        <v>18</v>
      </c>
      <c r="E23" s="304">
        <v>3.3962264150943398</v>
      </c>
      <c r="F23" s="305">
        <v>33</v>
      </c>
      <c r="G23" s="304">
        <v>6.2264150943396226</v>
      </c>
      <c r="H23" s="305">
        <v>76</v>
      </c>
      <c r="I23" s="304">
        <v>14.339622641509434</v>
      </c>
      <c r="J23" s="305">
        <v>61</v>
      </c>
      <c r="K23" s="304">
        <v>11.509433962264151</v>
      </c>
      <c r="L23" s="305">
        <v>269</v>
      </c>
      <c r="M23" s="304">
        <v>50.754716981132077</v>
      </c>
      <c r="N23" s="305">
        <v>73</v>
      </c>
      <c r="O23" s="304">
        <v>13.773584905660377</v>
      </c>
      <c r="P23" s="651">
        <v>530</v>
      </c>
    </row>
    <row r="24" spans="1:16" ht="15">
      <c r="A24" s="649">
        <v>172</v>
      </c>
      <c r="B24" s="340" t="s">
        <v>79</v>
      </c>
      <c r="C24" s="503">
        <v>62678</v>
      </c>
      <c r="D24" s="650">
        <v>27</v>
      </c>
      <c r="E24" s="304">
        <v>3.3962264150943398</v>
      </c>
      <c r="F24" s="305">
        <v>65</v>
      </c>
      <c r="G24" s="304">
        <v>8.1761006289308167</v>
      </c>
      <c r="H24" s="305">
        <v>94</v>
      </c>
      <c r="I24" s="304">
        <v>11.823899371069183</v>
      </c>
      <c r="J24" s="305">
        <v>90</v>
      </c>
      <c r="K24" s="304">
        <v>11.320754716981133</v>
      </c>
      <c r="L24" s="305">
        <v>386</v>
      </c>
      <c r="M24" s="304">
        <v>48.553459119496857</v>
      </c>
      <c r="N24" s="305">
        <v>133</v>
      </c>
      <c r="O24" s="304">
        <v>16.729559748427672</v>
      </c>
      <c r="P24" s="651">
        <v>795</v>
      </c>
    </row>
    <row r="25" spans="1:16" ht="15">
      <c r="A25" s="649">
        <v>475</v>
      </c>
      <c r="B25" s="340" t="s">
        <v>153</v>
      </c>
      <c r="C25" s="503">
        <v>5483</v>
      </c>
      <c r="D25" s="650">
        <v>3</v>
      </c>
      <c r="E25" s="304">
        <v>3.7037037037037033</v>
      </c>
      <c r="F25" s="305">
        <v>12</v>
      </c>
      <c r="G25" s="304">
        <v>14.814814814814813</v>
      </c>
      <c r="H25" s="305">
        <v>8</v>
      </c>
      <c r="I25" s="304">
        <v>9.8765432098765427</v>
      </c>
      <c r="J25" s="305">
        <v>14</v>
      </c>
      <c r="K25" s="304">
        <v>17.283950617283949</v>
      </c>
      <c r="L25" s="305">
        <v>36</v>
      </c>
      <c r="M25" s="304">
        <v>44.444444444444443</v>
      </c>
      <c r="N25" s="305">
        <v>8</v>
      </c>
      <c r="O25" s="304">
        <v>9.8765432098765427</v>
      </c>
      <c r="P25" s="651">
        <v>81</v>
      </c>
    </row>
    <row r="26" spans="1:16" ht="15">
      <c r="A26" s="649">
        <v>480</v>
      </c>
      <c r="B26" s="340" t="s">
        <v>155</v>
      </c>
      <c r="C26" s="503">
        <v>15069</v>
      </c>
      <c r="D26" s="650">
        <v>10</v>
      </c>
      <c r="E26" s="304">
        <v>3.4013605442176873</v>
      </c>
      <c r="F26" s="305">
        <v>27</v>
      </c>
      <c r="G26" s="304">
        <v>9.183673469387756</v>
      </c>
      <c r="H26" s="305">
        <v>26</v>
      </c>
      <c r="I26" s="304">
        <v>8.8435374149659864</v>
      </c>
      <c r="J26" s="305">
        <v>25</v>
      </c>
      <c r="K26" s="304">
        <v>8.5034013605442169</v>
      </c>
      <c r="L26" s="305">
        <v>181</v>
      </c>
      <c r="M26" s="304">
        <v>61.564625850340136</v>
      </c>
      <c r="N26" s="305">
        <v>25</v>
      </c>
      <c r="O26" s="304">
        <v>8.5034013605442169</v>
      </c>
      <c r="P26" s="651">
        <v>294</v>
      </c>
    </row>
    <row r="27" spans="1:16" ht="15">
      <c r="A27" s="649">
        <v>490</v>
      </c>
      <c r="B27" s="340" t="s">
        <v>159</v>
      </c>
      <c r="C27" s="503">
        <v>46213</v>
      </c>
      <c r="D27" s="650">
        <v>29</v>
      </c>
      <c r="E27" s="304">
        <v>3.0334728033472804</v>
      </c>
      <c r="F27" s="305">
        <v>58</v>
      </c>
      <c r="G27" s="304">
        <v>6.0669456066945608</v>
      </c>
      <c r="H27" s="305">
        <v>67</v>
      </c>
      <c r="I27" s="304">
        <v>7.00836820083682</v>
      </c>
      <c r="J27" s="305">
        <v>76</v>
      </c>
      <c r="K27" s="304">
        <v>7.9497907949790791</v>
      </c>
      <c r="L27" s="305">
        <v>599</v>
      </c>
      <c r="M27" s="304">
        <v>62.656903765690373</v>
      </c>
      <c r="N27" s="305">
        <v>127</v>
      </c>
      <c r="O27" s="304">
        <v>13.284518828451883</v>
      </c>
      <c r="P27" s="651">
        <v>956</v>
      </c>
    </row>
    <row r="28" spans="1:16" ht="15">
      <c r="A28" s="649">
        <v>659</v>
      </c>
      <c r="B28" s="340" t="s">
        <v>199</v>
      </c>
      <c r="C28" s="503">
        <v>21945</v>
      </c>
      <c r="D28" s="650">
        <v>4</v>
      </c>
      <c r="E28" s="304">
        <v>1.0638297872340425</v>
      </c>
      <c r="F28" s="305">
        <v>14</v>
      </c>
      <c r="G28" s="304">
        <v>3.7234042553191489</v>
      </c>
      <c r="H28" s="305">
        <v>28</v>
      </c>
      <c r="I28" s="304">
        <v>7.4468085106382977</v>
      </c>
      <c r="J28" s="305">
        <v>33</v>
      </c>
      <c r="K28" s="304">
        <v>8.7765957446808507</v>
      </c>
      <c r="L28" s="305">
        <v>217</v>
      </c>
      <c r="M28" s="304">
        <v>57.712765957446813</v>
      </c>
      <c r="N28" s="305">
        <v>80</v>
      </c>
      <c r="O28" s="304">
        <v>21.276595744680851</v>
      </c>
      <c r="P28" s="651">
        <v>376</v>
      </c>
    </row>
    <row r="29" spans="1:16" ht="15">
      <c r="A29" s="649">
        <v>665</v>
      </c>
      <c r="B29" s="340" t="s">
        <v>207</v>
      </c>
      <c r="C29" s="503">
        <v>33667</v>
      </c>
      <c r="D29" s="650">
        <v>14</v>
      </c>
      <c r="E29" s="304">
        <v>2.4955436720142603</v>
      </c>
      <c r="F29" s="305">
        <v>34</v>
      </c>
      <c r="G29" s="304">
        <v>6.0606060606060606</v>
      </c>
      <c r="H29" s="305">
        <v>60</v>
      </c>
      <c r="I29" s="304">
        <v>10.695187165775401</v>
      </c>
      <c r="J29" s="305">
        <v>59</v>
      </c>
      <c r="K29" s="304">
        <v>10.51693404634581</v>
      </c>
      <c r="L29" s="305">
        <v>320</v>
      </c>
      <c r="M29" s="304">
        <v>57.040998217468811</v>
      </c>
      <c r="N29" s="305">
        <v>74</v>
      </c>
      <c r="O29" s="304">
        <v>13.19073083778966</v>
      </c>
      <c r="P29" s="651">
        <v>561</v>
      </c>
    </row>
    <row r="30" spans="1:16" ht="15">
      <c r="A30" s="649">
        <v>837</v>
      </c>
      <c r="B30" s="340" t="s">
        <v>242</v>
      </c>
      <c r="C30" s="503">
        <v>136374</v>
      </c>
      <c r="D30" s="650">
        <v>141</v>
      </c>
      <c r="E30" s="304">
        <v>4.4535691724573594</v>
      </c>
      <c r="F30" s="305">
        <v>210</v>
      </c>
      <c r="G30" s="304">
        <v>6.6329753632343653</v>
      </c>
      <c r="H30" s="305">
        <v>369</v>
      </c>
      <c r="I30" s="304">
        <v>11.655085281111813</v>
      </c>
      <c r="J30" s="305">
        <v>378</v>
      </c>
      <c r="K30" s="304">
        <v>11.939355653821858</v>
      </c>
      <c r="L30" s="305">
        <v>1608</v>
      </c>
      <c r="M30" s="304">
        <v>50.78963992419456</v>
      </c>
      <c r="N30" s="305">
        <v>460</v>
      </c>
      <c r="O30" s="304">
        <v>14.529374605180037</v>
      </c>
      <c r="P30" s="651">
        <v>3166</v>
      </c>
    </row>
    <row r="31" spans="1:16" ht="15">
      <c r="A31" s="649">
        <v>873</v>
      </c>
      <c r="B31" s="340" t="s">
        <v>841</v>
      </c>
      <c r="C31" s="503">
        <v>9869</v>
      </c>
      <c r="D31" s="650">
        <v>8</v>
      </c>
      <c r="E31" s="304">
        <v>4.1450777202072544</v>
      </c>
      <c r="F31" s="305">
        <v>32</v>
      </c>
      <c r="G31" s="304">
        <v>16.580310880829018</v>
      </c>
      <c r="H31" s="305">
        <v>18</v>
      </c>
      <c r="I31" s="304">
        <v>9.3264248704663206</v>
      </c>
      <c r="J31" s="305">
        <v>9</v>
      </c>
      <c r="K31" s="304">
        <v>4.6632124352331603</v>
      </c>
      <c r="L31" s="305">
        <v>102</v>
      </c>
      <c r="M31" s="304">
        <v>52.849740932642483</v>
      </c>
      <c r="N31" s="305">
        <v>24</v>
      </c>
      <c r="O31" s="304">
        <v>12.435233160621761</v>
      </c>
      <c r="P31" s="651">
        <v>193</v>
      </c>
    </row>
    <row r="32" spans="1:16">
      <c r="A32" s="646">
        <v>4</v>
      </c>
      <c r="B32" s="184" t="s">
        <v>318</v>
      </c>
      <c r="C32" s="435">
        <v>211845</v>
      </c>
      <c r="D32" s="647">
        <v>65</v>
      </c>
      <c r="E32" s="68">
        <v>2.019260639950295</v>
      </c>
      <c r="F32" s="65">
        <v>172</v>
      </c>
      <c r="G32" s="68">
        <v>5.3432743087915497</v>
      </c>
      <c r="H32" s="65">
        <v>273</v>
      </c>
      <c r="I32" s="68">
        <v>8.4808946877912383</v>
      </c>
      <c r="J32" s="65">
        <v>226</v>
      </c>
      <c r="K32" s="68">
        <v>7.0208139173656408</v>
      </c>
      <c r="L32" s="65">
        <v>1809</v>
      </c>
      <c r="M32" s="68">
        <v>56.19757688723206</v>
      </c>
      <c r="N32" s="65">
        <v>674</v>
      </c>
      <c r="O32" s="68">
        <v>20.938179558869212</v>
      </c>
      <c r="P32" s="648">
        <v>3219</v>
      </c>
    </row>
    <row r="33" spans="1:16" ht="15">
      <c r="A33" s="649">
        <v>31</v>
      </c>
      <c r="B33" s="340" t="s">
        <v>16</v>
      </c>
      <c r="C33" s="503">
        <v>28357</v>
      </c>
      <c r="D33" s="650">
        <v>12</v>
      </c>
      <c r="E33" s="304">
        <v>2.6785714285714284</v>
      </c>
      <c r="F33" s="305">
        <v>27</v>
      </c>
      <c r="G33" s="304">
        <v>6.0267857142857144</v>
      </c>
      <c r="H33" s="305">
        <v>29</v>
      </c>
      <c r="I33" s="304">
        <v>6.4732142857142865</v>
      </c>
      <c r="J33" s="305">
        <v>38</v>
      </c>
      <c r="K33" s="304">
        <v>8.4821428571428577</v>
      </c>
      <c r="L33" s="305">
        <v>257</v>
      </c>
      <c r="M33" s="304">
        <v>57.366071428571431</v>
      </c>
      <c r="N33" s="305">
        <v>85</v>
      </c>
      <c r="O33" s="304">
        <v>18.973214285714285</v>
      </c>
      <c r="P33" s="651">
        <v>448</v>
      </c>
    </row>
    <row r="34" spans="1:16" ht="15">
      <c r="A34" s="649">
        <v>40</v>
      </c>
      <c r="B34" s="340" t="s">
        <v>24</v>
      </c>
      <c r="C34" s="503">
        <v>20011</v>
      </c>
      <c r="D34" s="650">
        <v>10</v>
      </c>
      <c r="E34" s="304">
        <v>3.7037037037037033</v>
      </c>
      <c r="F34" s="305">
        <v>9</v>
      </c>
      <c r="G34" s="304">
        <v>3.3333333333333335</v>
      </c>
      <c r="H34" s="305">
        <v>21</v>
      </c>
      <c r="I34" s="304">
        <v>7.7777777777777777</v>
      </c>
      <c r="J34" s="305">
        <v>17</v>
      </c>
      <c r="K34" s="304">
        <v>6.2962962962962958</v>
      </c>
      <c r="L34" s="305">
        <v>182</v>
      </c>
      <c r="M34" s="304">
        <v>67.407407407407405</v>
      </c>
      <c r="N34" s="305">
        <v>31</v>
      </c>
      <c r="O34" s="304">
        <v>11.481481481481481</v>
      </c>
      <c r="P34" s="651">
        <v>270</v>
      </c>
    </row>
    <row r="35" spans="1:16" ht="15">
      <c r="A35" s="649">
        <v>190</v>
      </c>
      <c r="B35" s="340" t="s">
        <v>81</v>
      </c>
      <c r="C35" s="503">
        <v>10406</v>
      </c>
      <c r="D35" s="650">
        <v>4</v>
      </c>
      <c r="E35" s="304">
        <v>1.809954751131222</v>
      </c>
      <c r="F35" s="305">
        <v>7</v>
      </c>
      <c r="G35" s="304">
        <v>3.1674208144796379</v>
      </c>
      <c r="H35" s="305">
        <v>13</v>
      </c>
      <c r="I35" s="304">
        <v>5.8823529411764701</v>
      </c>
      <c r="J35" s="305">
        <v>20</v>
      </c>
      <c r="K35" s="304">
        <v>9.0497737556561084</v>
      </c>
      <c r="L35" s="305">
        <v>79</v>
      </c>
      <c r="M35" s="304">
        <v>35.74660633484163</v>
      </c>
      <c r="N35" s="305">
        <v>98</v>
      </c>
      <c r="O35" s="304">
        <v>44.343891402714931</v>
      </c>
      <c r="P35" s="651">
        <v>221</v>
      </c>
    </row>
    <row r="36" spans="1:16" ht="15">
      <c r="A36" s="649">
        <v>604</v>
      </c>
      <c r="B36" s="340" t="s">
        <v>177</v>
      </c>
      <c r="C36" s="503">
        <v>31036</v>
      </c>
      <c r="D36" s="650">
        <v>4</v>
      </c>
      <c r="E36" s="304">
        <v>0.95465393794749409</v>
      </c>
      <c r="F36" s="305">
        <v>21</v>
      </c>
      <c r="G36" s="304">
        <v>5.0119331742243434</v>
      </c>
      <c r="H36" s="305">
        <v>38</v>
      </c>
      <c r="I36" s="304">
        <v>9.0692124105011924</v>
      </c>
      <c r="J36" s="305">
        <v>24</v>
      </c>
      <c r="K36" s="304">
        <v>5.7279236276849641</v>
      </c>
      <c r="L36" s="305">
        <v>274</v>
      </c>
      <c r="M36" s="304">
        <v>65.393794749403341</v>
      </c>
      <c r="N36" s="305">
        <v>58</v>
      </c>
      <c r="O36" s="304">
        <v>13.842482100238662</v>
      </c>
      <c r="P36" s="651">
        <v>419</v>
      </c>
    </row>
    <row r="37" spans="1:16" ht="15">
      <c r="A37" s="649">
        <v>670</v>
      </c>
      <c r="B37" s="340" t="s">
        <v>211</v>
      </c>
      <c r="C37" s="503">
        <v>22618</v>
      </c>
      <c r="D37" s="650">
        <v>9</v>
      </c>
      <c r="E37" s="304">
        <v>2.2058823529411766</v>
      </c>
      <c r="F37" s="305">
        <v>36</v>
      </c>
      <c r="G37" s="304">
        <v>8.8235294117647065</v>
      </c>
      <c r="H37" s="305">
        <v>42</v>
      </c>
      <c r="I37" s="304">
        <v>10.294117647058822</v>
      </c>
      <c r="J37" s="305">
        <v>27</v>
      </c>
      <c r="K37" s="304">
        <v>6.6176470588235299</v>
      </c>
      <c r="L37" s="305">
        <v>168</v>
      </c>
      <c r="M37" s="304">
        <v>41.17647058823529</v>
      </c>
      <c r="N37" s="305">
        <v>126</v>
      </c>
      <c r="O37" s="304">
        <v>30.882352941176471</v>
      </c>
      <c r="P37" s="651">
        <v>408</v>
      </c>
    </row>
    <row r="38" spans="1:16" ht="15">
      <c r="A38" s="649">
        <v>690</v>
      </c>
      <c r="B38" s="340" t="s">
        <v>221</v>
      </c>
      <c r="C38" s="503">
        <v>12907</v>
      </c>
      <c r="D38" s="650">
        <v>1</v>
      </c>
      <c r="E38" s="304">
        <v>0.53191489361702127</v>
      </c>
      <c r="F38" s="305">
        <v>4</v>
      </c>
      <c r="G38" s="304">
        <v>2.1276595744680851</v>
      </c>
      <c r="H38" s="305">
        <v>7</v>
      </c>
      <c r="I38" s="304">
        <v>3.7234042553191489</v>
      </c>
      <c r="J38" s="305">
        <v>7</v>
      </c>
      <c r="K38" s="304">
        <v>3.7234042553191489</v>
      </c>
      <c r="L38" s="305">
        <v>121</v>
      </c>
      <c r="M38" s="304">
        <v>64.361702127659569</v>
      </c>
      <c r="N38" s="305">
        <v>48</v>
      </c>
      <c r="O38" s="304">
        <v>25.531914893617021</v>
      </c>
      <c r="P38" s="651">
        <v>188</v>
      </c>
    </row>
    <row r="39" spans="1:16" ht="15">
      <c r="A39" s="649">
        <v>736</v>
      </c>
      <c r="B39" s="340" t="s">
        <v>225</v>
      </c>
      <c r="C39" s="503">
        <v>41241</v>
      </c>
      <c r="D39" s="650">
        <v>5</v>
      </c>
      <c r="E39" s="304">
        <v>0.98814229249011865</v>
      </c>
      <c r="F39" s="305">
        <v>30</v>
      </c>
      <c r="G39" s="304">
        <v>5.928853754940711</v>
      </c>
      <c r="H39" s="305">
        <v>31</v>
      </c>
      <c r="I39" s="304">
        <v>6.1264822134387353</v>
      </c>
      <c r="J39" s="305">
        <v>36</v>
      </c>
      <c r="K39" s="304">
        <v>7.1146245059288544</v>
      </c>
      <c r="L39" s="305">
        <v>322</v>
      </c>
      <c r="M39" s="304">
        <v>63.636363636363633</v>
      </c>
      <c r="N39" s="305">
        <v>82</v>
      </c>
      <c r="O39" s="304">
        <v>16.205533596837945</v>
      </c>
      <c r="P39" s="651">
        <v>506</v>
      </c>
    </row>
    <row r="40" spans="1:16" ht="15">
      <c r="A40" s="649">
        <v>858</v>
      </c>
      <c r="B40" s="340" t="s">
        <v>253</v>
      </c>
      <c r="C40" s="503">
        <v>12608</v>
      </c>
      <c r="D40" s="650">
        <v>13</v>
      </c>
      <c r="E40" s="304">
        <v>5.9633027522935782</v>
      </c>
      <c r="F40" s="305">
        <v>16</v>
      </c>
      <c r="G40" s="304">
        <v>7.3394495412844041</v>
      </c>
      <c r="H40" s="305">
        <v>25</v>
      </c>
      <c r="I40" s="304">
        <v>11.467889908256881</v>
      </c>
      <c r="J40" s="305">
        <v>9</v>
      </c>
      <c r="K40" s="304">
        <v>4.1284403669724776</v>
      </c>
      <c r="L40" s="305">
        <v>118</v>
      </c>
      <c r="M40" s="304">
        <v>54.128440366972477</v>
      </c>
      <c r="N40" s="305">
        <v>37</v>
      </c>
      <c r="O40" s="304">
        <v>16.972477064220186</v>
      </c>
      <c r="P40" s="651">
        <v>218</v>
      </c>
    </row>
    <row r="41" spans="1:16" ht="15">
      <c r="A41" s="649">
        <v>885</v>
      </c>
      <c r="B41" s="340" t="s">
        <v>259</v>
      </c>
      <c r="C41" s="503">
        <v>8044</v>
      </c>
      <c r="D41" s="650">
        <v>0</v>
      </c>
      <c r="E41" s="304">
        <v>0</v>
      </c>
      <c r="F41" s="305">
        <v>1</v>
      </c>
      <c r="G41" s="304">
        <v>0.93457943925233633</v>
      </c>
      <c r="H41" s="305">
        <v>12</v>
      </c>
      <c r="I41" s="304">
        <v>11.214953271028037</v>
      </c>
      <c r="J41" s="305">
        <v>13</v>
      </c>
      <c r="K41" s="304">
        <v>12.149532710280374</v>
      </c>
      <c r="L41" s="305">
        <v>67</v>
      </c>
      <c r="M41" s="304">
        <v>62.616822429906534</v>
      </c>
      <c r="N41" s="305">
        <v>14</v>
      </c>
      <c r="O41" s="304">
        <v>13.084112149532709</v>
      </c>
      <c r="P41" s="651">
        <v>107</v>
      </c>
    </row>
    <row r="42" spans="1:16" ht="15">
      <c r="A42" s="649">
        <v>890</v>
      </c>
      <c r="B42" s="340" t="s">
        <v>263</v>
      </c>
      <c r="C42" s="503">
        <v>24617</v>
      </c>
      <c r="D42" s="650">
        <v>7</v>
      </c>
      <c r="E42" s="304">
        <v>1.6129032258064515</v>
      </c>
      <c r="F42" s="305">
        <v>21</v>
      </c>
      <c r="G42" s="304">
        <v>4.838709677419355</v>
      </c>
      <c r="H42" s="305">
        <v>55</v>
      </c>
      <c r="I42" s="304">
        <v>12.672811059907835</v>
      </c>
      <c r="J42" s="305">
        <v>35</v>
      </c>
      <c r="K42" s="304">
        <v>8.064516129032258</v>
      </c>
      <c r="L42" s="305">
        <v>221</v>
      </c>
      <c r="M42" s="304">
        <v>50.92165898617511</v>
      </c>
      <c r="N42" s="305">
        <v>95</v>
      </c>
      <c r="O42" s="304">
        <v>21.889400921658986</v>
      </c>
      <c r="P42" s="651">
        <v>434</v>
      </c>
    </row>
    <row r="43" spans="1:16">
      <c r="A43" s="646">
        <v>5</v>
      </c>
      <c r="B43" s="184" t="s">
        <v>329</v>
      </c>
      <c r="C43" s="435">
        <v>222495</v>
      </c>
      <c r="D43" s="647">
        <v>108</v>
      </c>
      <c r="E43" s="68">
        <v>2.5157232704402519</v>
      </c>
      <c r="F43" s="65">
        <v>272</v>
      </c>
      <c r="G43" s="68">
        <v>6.3358956440717442</v>
      </c>
      <c r="H43" s="65">
        <v>397</v>
      </c>
      <c r="I43" s="68">
        <v>9.247612392266479</v>
      </c>
      <c r="J43" s="65">
        <v>309</v>
      </c>
      <c r="K43" s="68">
        <v>7.1977638015373868</v>
      </c>
      <c r="L43" s="65">
        <v>2032</v>
      </c>
      <c r="M43" s="68">
        <v>47.332867458653624</v>
      </c>
      <c r="N43" s="65">
        <v>1175</v>
      </c>
      <c r="O43" s="68">
        <v>27.370137433030518</v>
      </c>
      <c r="P43" s="648">
        <v>4293</v>
      </c>
    </row>
    <row r="44" spans="1:16" ht="15">
      <c r="A44" s="649">
        <v>4</v>
      </c>
      <c r="B44" s="340" t="s">
        <v>10</v>
      </c>
      <c r="C44" s="503">
        <v>2864</v>
      </c>
      <c r="D44" s="650">
        <v>0</v>
      </c>
      <c r="E44" s="304">
        <v>0</v>
      </c>
      <c r="F44" s="305">
        <v>1</v>
      </c>
      <c r="G44" s="304">
        <v>2.6315789473684208</v>
      </c>
      <c r="H44" s="305">
        <v>2</v>
      </c>
      <c r="I44" s="304">
        <v>5.2631578947368416</v>
      </c>
      <c r="J44" s="305">
        <v>3</v>
      </c>
      <c r="K44" s="304">
        <v>7.8947368421052628</v>
      </c>
      <c r="L44" s="305">
        <v>14</v>
      </c>
      <c r="M44" s="304">
        <v>36.84210526315789</v>
      </c>
      <c r="N44" s="305">
        <v>18</v>
      </c>
      <c r="O44" s="304">
        <v>47.368421052631575</v>
      </c>
      <c r="P44" s="651">
        <v>38</v>
      </c>
    </row>
    <row r="45" spans="1:16" ht="15">
      <c r="A45" s="649">
        <v>42</v>
      </c>
      <c r="B45" s="340" t="s">
        <v>842</v>
      </c>
      <c r="C45" s="503">
        <v>28279</v>
      </c>
      <c r="D45" s="650">
        <v>14</v>
      </c>
      <c r="E45" s="304">
        <v>2.7079303675048356</v>
      </c>
      <c r="F45" s="305">
        <v>40</v>
      </c>
      <c r="G45" s="304">
        <v>7.7369439071566735</v>
      </c>
      <c r="H45" s="305">
        <v>52</v>
      </c>
      <c r="I45" s="304">
        <v>10.058027079303674</v>
      </c>
      <c r="J45" s="305">
        <v>26</v>
      </c>
      <c r="K45" s="304">
        <v>5.029013539651837</v>
      </c>
      <c r="L45" s="305">
        <v>221</v>
      </c>
      <c r="M45" s="304">
        <v>42.746615087040617</v>
      </c>
      <c r="N45" s="305">
        <v>164</v>
      </c>
      <c r="O45" s="304">
        <v>31.721470019342355</v>
      </c>
      <c r="P45" s="651">
        <v>517</v>
      </c>
    </row>
    <row r="46" spans="1:16" ht="15">
      <c r="A46" s="649">
        <v>44</v>
      </c>
      <c r="B46" s="340" t="s">
        <v>30</v>
      </c>
      <c r="C46" s="503">
        <v>7508</v>
      </c>
      <c r="D46" s="650">
        <v>3</v>
      </c>
      <c r="E46" s="304">
        <v>3.4482758620689653</v>
      </c>
      <c r="F46" s="305">
        <v>2</v>
      </c>
      <c r="G46" s="304">
        <v>2.2988505747126435</v>
      </c>
      <c r="H46" s="305">
        <v>6</v>
      </c>
      <c r="I46" s="304">
        <v>6.8965517241379306</v>
      </c>
      <c r="J46" s="305">
        <v>4</v>
      </c>
      <c r="K46" s="304">
        <v>4.5977011494252871</v>
      </c>
      <c r="L46" s="305">
        <v>61</v>
      </c>
      <c r="M46" s="304">
        <v>70.114942528735639</v>
      </c>
      <c r="N46" s="305">
        <v>11</v>
      </c>
      <c r="O46" s="304">
        <v>12.643678160919542</v>
      </c>
      <c r="P46" s="651">
        <v>87</v>
      </c>
    </row>
    <row r="47" spans="1:16" ht="15">
      <c r="A47" s="649">
        <v>59</v>
      </c>
      <c r="B47" s="340" t="s">
        <v>39</v>
      </c>
      <c r="C47" s="503">
        <v>5314</v>
      </c>
      <c r="D47" s="650">
        <v>3</v>
      </c>
      <c r="E47" s="304">
        <v>2.7272727272727271</v>
      </c>
      <c r="F47" s="305">
        <v>5</v>
      </c>
      <c r="G47" s="304">
        <v>4.5454545454545459</v>
      </c>
      <c r="H47" s="305">
        <v>6</v>
      </c>
      <c r="I47" s="304">
        <v>5.4545454545454541</v>
      </c>
      <c r="J47" s="305">
        <v>8</v>
      </c>
      <c r="K47" s="304">
        <v>7.2727272727272725</v>
      </c>
      <c r="L47" s="305">
        <v>51</v>
      </c>
      <c r="M47" s="304">
        <v>46.36363636363636</v>
      </c>
      <c r="N47" s="305">
        <v>37</v>
      </c>
      <c r="O47" s="304">
        <v>33.636363636363633</v>
      </c>
      <c r="P47" s="651">
        <v>110</v>
      </c>
    </row>
    <row r="48" spans="1:16" ht="15">
      <c r="A48" s="649">
        <v>113</v>
      </c>
      <c r="B48" s="340" t="s">
        <v>55</v>
      </c>
      <c r="C48" s="503">
        <v>10089</v>
      </c>
      <c r="D48" s="650">
        <v>3</v>
      </c>
      <c r="E48" s="304">
        <v>2.5423728813559325</v>
      </c>
      <c r="F48" s="305">
        <v>6</v>
      </c>
      <c r="G48" s="304">
        <v>5.0847457627118651</v>
      </c>
      <c r="H48" s="305">
        <v>7</v>
      </c>
      <c r="I48" s="304">
        <v>5.9322033898305087</v>
      </c>
      <c r="J48" s="305">
        <v>3</v>
      </c>
      <c r="K48" s="304">
        <v>2.5423728813559325</v>
      </c>
      <c r="L48" s="305">
        <v>80</v>
      </c>
      <c r="M48" s="304">
        <v>67.796610169491515</v>
      </c>
      <c r="N48" s="305">
        <v>19</v>
      </c>
      <c r="O48" s="304">
        <v>16.101694915254235</v>
      </c>
      <c r="P48" s="651">
        <v>118</v>
      </c>
    </row>
    <row r="49" spans="1:16" ht="15">
      <c r="A49" s="649">
        <v>125</v>
      </c>
      <c r="B49" s="340" t="s">
        <v>59</v>
      </c>
      <c r="C49" s="503">
        <v>8940</v>
      </c>
      <c r="D49" s="650">
        <v>9</v>
      </c>
      <c r="E49" s="304">
        <v>6.1643835616438354</v>
      </c>
      <c r="F49" s="305">
        <v>6</v>
      </c>
      <c r="G49" s="304">
        <v>4.10958904109589</v>
      </c>
      <c r="H49" s="305">
        <v>10</v>
      </c>
      <c r="I49" s="304">
        <v>6.8493150684931505</v>
      </c>
      <c r="J49" s="305">
        <v>14</v>
      </c>
      <c r="K49" s="304">
        <v>9.5890410958904102</v>
      </c>
      <c r="L49" s="305">
        <v>86</v>
      </c>
      <c r="M49" s="304">
        <v>58.904109589041099</v>
      </c>
      <c r="N49" s="305">
        <v>21</v>
      </c>
      <c r="O49" s="304">
        <v>14.383561643835616</v>
      </c>
      <c r="P49" s="651">
        <v>146</v>
      </c>
    </row>
    <row r="50" spans="1:16" ht="15">
      <c r="A50" s="649">
        <v>138</v>
      </c>
      <c r="B50" s="340" t="s">
        <v>65</v>
      </c>
      <c r="C50" s="503">
        <v>16287</v>
      </c>
      <c r="D50" s="650">
        <v>6</v>
      </c>
      <c r="E50" s="304">
        <v>1.8691588785046727</v>
      </c>
      <c r="F50" s="305">
        <v>21</v>
      </c>
      <c r="G50" s="304">
        <v>6.5420560747663545</v>
      </c>
      <c r="H50" s="305">
        <v>28</v>
      </c>
      <c r="I50" s="304">
        <v>8.722741433021806</v>
      </c>
      <c r="J50" s="305">
        <v>29</v>
      </c>
      <c r="K50" s="304">
        <v>9.0342679127725845</v>
      </c>
      <c r="L50" s="305">
        <v>172</v>
      </c>
      <c r="M50" s="304">
        <v>53.58255451713395</v>
      </c>
      <c r="N50" s="305">
        <v>65</v>
      </c>
      <c r="O50" s="304">
        <v>20.249221183800621</v>
      </c>
      <c r="P50" s="651">
        <v>321</v>
      </c>
    </row>
    <row r="51" spans="1:16" ht="15">
      <c r="A51" s="649">
        <v>234</v>
      </c>
      <c r="B51" s="340" t="s">
        <v>92</v>
      </c>
      <c r="C51" s="503">
        <v>24621</v>
      </c>
      <c r="D51" s="650">
        <v>9</v>
      </c>
      <c r="E51" s="304">
        <v>2.2388059701492535</v>
      </c>
      <c r="F51" s="305">
        <v>33</v>
      </c>
      <c r="G51" s="304">
        <v>8.2089552238805972</v>
      </c>
      <c r="H51" s="305">
        <v>47</v>
      </c>
      <c r="I51" s="304">
        <v>11.691542288557214</v>
      </c>
      <c r="J51" s="305">
        <v>29</v>
      </c>
      <c r="K51" s="304">
        <v>7.2139303482587067</v>
      </c>
      <c r="L51" s="305">
        <v>224</v>
      </c>
      <c r="M51" s="304">
        <v>55.721393034825873</v>
      </c>
      <c r="N51" s="305">
        <v>60</v>
      </c>
      <c r="O51" s="304">
        <v>14.925373134328357</v>
      </c>
      <c r="P51" s="651">
        <v>402</v>
      </c>
    </row>
    <row r="52" spans="1:16" ht="15">
      <c r="A52" s="649">
        <v>240</v>
      </c>
      <c r="B52" s="340" t="s">
        <v>97</v>
      </c>
      <c r="C52" s="503">
        <v>12708</v>
      </c>
      <c r="D52" s="650">
        <v>1</v>
      </c>
      <c r="E52" s="304">
        <v>0.40650406504065045</v>
      </c>
      <c r="F52" s="305">
        <v>2</v>
      </c>
      <c r="G52" s="304">
        <v>0.81300813008130091</v>
      </c>
      <c r="H52" s="305">
        <v>16</v>
      </c>
      <c r="I52" s="304">
        <v>6.5040650406504072</v>
      </c>
      <c r="J52" s="305">
        <v>16</v>
      </c>
      <c r="K52" s="304">
        <v>6.5040650406504072</v>
      </c>
      <c r="L52" s="305">
        <v>94</v>
      </c>
      <c r="M52" s="304">
        <v>38.211382113821138</v>
      </c>
      <c r="N52" s="305">
        <v>117</v>
      </c>
      <c r="O52" s="304">
        <v>47.560975609756099</v>
      </c>
      <c r="P52" s="651">
        <v>246</v>
      </c>
    </row>
    <row r="53" spans="1:16" ht="15">
      <c r="A53" s="649">
        <v>284</v>
      </c>
      <c r="B53" s="340" t="s">
        <v>108</v>
      </c>
      <c r="C53" s="503">
        <v>21679</v>
      </c>
      <c r="D53" s="650">
        <v>26</v>
      </c>
      <c r="E53" s="304">
        <v>4.1139240506329111</v>
      </c>
      <c r="F53" s="305">
        <v>71</v>
      </c>
      <c r="G53" s="304">
        <v>11.234177215189874</v>
      </c>
      <c r="H53" s="305">
        <v>77</v>
      </c>
      <c r="I53" s="304">
        <v>12.183544303797468</v>
      </c>
      <c r="J53" s="305">
        <v>49</v>
      </c>
      <c r="K53" s="304">
        <v>7.7531645569620249</v>
      </c>
      <c r="L53" s="305">
        <v>252</v>
      </c>
      <c r="M53" s="304">
        <v>39.87341772151899</v>
      </c>
      <c r="N53" s="305">
        <v>157</v>
      </c>
      <c r="O53" s="304">
        <v>24.841772151898734</v>
      </c>
      <c r="P53" s="651">
        <v>632</v>
      </c>
    </row>
    <row r="54" spans="1:16" ht="15">
      <c r="A54" s="649">
        <v>306</v>
      </c>
      <c r="B54" s="340" t="s">
        <v>110</v>
      </c>
      <c r="C54" s="503">
        <v>6022</v>
      </c>
      <c r="D54" s="650">
        <v>0</v>
      </c>
      <c r="E54" s="304">
        <v>0</v>
      </c>
      <c r="F54" s="305">
        <v>4</v>
      </c>
      <c r="G54" s="304">
        <v>4.1237113402061851</v>
      </c>
      <c r="H54" s="305">
        <v>11</v>
      </c>
      <c r="I54" s="304">
        <v>11.340206185567011</v>
      </c>
      <c r="J54" s="305">
        <v>6</v>
      </c>
      <c r="K54" s="304">
        <v>6.1855670103092786</v>
      </c>
      <c r="L54" s="305">
        <v>48</v>
      </c>
      <c r="M54" s="304">
        <v>49.484536082474229</v>
      </c>
      <c r="N54" s="305">
        <v>28</v>
      </c>
      <c r="O54" s="304">
        <v>28.865979381443296</v>
      </c>
      <c r="P54" s="651">
        <v>97</v>
      </c>
    </row>
    <row r="55" spans="1:16" ht="15">
      <c r="A55" s="649">
        <v>347</v>
      </c>
      <c r="B55" s="340" t="s">
        <v>124</v>
      </c>
      <c r="C55" s="503">
        <v>5650</v>
      </c>
      <c r="D55" s="650">
        <v>0</v>
      </c>
      <c r="E55" s="304">
        <v>0</v>
      </c>
      <c r="F55" s="305">
        <v>0</v>
      </c>
      <c r="G55" s="304">
        <v>0</v>
      </c>
      <c r="H55" s="305">
        <v>3</v>
      </c>
      <c r="I55" s="304">
        <v>3.0612244897959182</v>
      </c>
      <c r="J55" s="305">
        <v>3</v>
      </c>
      <c r="K55" s="304">
        <v>3.0612244897959182</v>
      </c>
      <c r="L55" s="305">
        <v>57</v>
      </c>
      <c r="M55" s="304">
        <v>58.163265306122447</v>
      </c>
      <c r="N55" s="305">
        <v>35</v>
      </c>
      <c r="O55" s="304">
        <v>35.714285714285715</v>
      </c>
      <c r="P55" s="651">
        <v>98</v>
      </c>
    </row>
    <row r="56" spans="1:16" ht="15">
      <c r="A56" s="649">
        <v>411</v>
      </c>
      <c r="B56" s="340" t="s">
        <v>145</v>
      </c>
      <c r="C56" s="503">
        <v>10567</v>
      </c>
      <c r="D56" s="650">
        <v>3</v>
      </c>
      <c r="E56" s="304">
        <v>1.4778325123152709</v>
      </c>
      <c r="F56" s="305">
        <v>9</v>
      </c>
      <c r="G56" s="304">
        <v>4.4334975369458132</v>
      </c>
      <c r="H56" s="305">
        <v>10</v>
      </c>
      <c r="I56" s="304">
        <v>4.9261083743842367</v>
      </c>
      <c r="J56" s="305">
        <v>11</v>
      </c>
      <c r="K56" s="304">
        <v>5.4187192118226601</v>
      </c>
      <c r="L56" s="305">
        <v>113</v>
      </c>
      <c r="M56" s="304">
        <v>55.665024630541872</v>
      </c>
      <c r="N56" s="305">
        <v>57</v>
      </c>
      <c r="O56" s="304">
        <v>28.078817733990146</v>
      </c>
      <c r="P56" s="651">
        <v>203</v>
      </c>
    </row>
    <row r="57" spans="1:16" ht="15">
      <c r="A57" s="649">
        <v>501</v>
      </c>
      <c r="B57" s="340" t="s">
        <v>163</v>
      </c>
      <c r="C57" s="503">
        <v>3325</v>
      </c>
      <c r="D57" s="650">
        <v>1</v>
      </c>
      <c r="E57" s="304">
        <v>1.9607843137254901</v>
      </c>
      <c r="F57" s="305">
        <v>0</v>
      </c>
      <c r="G57" s="304">
        <v>0</v>
      </c>
      <c r="H57" s="305">
        <v>0</v>
      </c>
      <c r="I57" s="304">
        <v>0</v>
      </c>
      <c r="J57" s="305">
        <v>4</v>
      </c>
      <c r="K57" s="304">
        <v>7.8431372549019605</v>
      </c>
      <c r="L57" s="305">
        <v>30</v>
      </c>
      <c r="M57" s="304">
        <v>58.82352941176471</v>
      </c>
      <c r="N57" s="305">
        <v>16</v>
      </c>
      <c r="O57" s="304">
        <v>31.372549019607842</v>
      </c>
      <c r="P57" s="651">
        <v>51</v>
      </c>
    </row>
    <row r="58" spans="1:16" ht="15">
      <c r="A58" s="649">
        <v>543</v>
      </c>
      <c r="B58" s="340" t="s">
        <v>167</v>
      </c>
      <c r="C58" s="503">
        <v>8677</v>
      </c>
      <c r="D58" s="650">
        <v>5</v>
      </c>
      <c r="E58" s="304">
        <v>2.6595744680851063</v>
      </c>
      <c r="F58" s="305">
        <v>17</v>
      </c>
      <c r="G58" s="304">
        <v>9.0425531914893629</v>
      </c>
      <c r="H58" s="305">
        <v>14</v>
      </c>
      <c r="I58" s="304">
        <v>7.4468085106382977</v>
      </c>
      <c r="J58" s="305">
        <v>21</v>
      </c>
      <c r="K58" s="304">
        <v>11.170212765957446</v>
      </c>
      <c r="L58" s="305">
        <v>119</v>
      </c>
      <c r="M58" s="304">
        <v>63.297872340425535</v>
      </c>
      <c r="N58" s="305">
        <v>12</v>
      </c>
      <c r="O58" s="304">
        <v>6.3829787234042552</v>
      </c>
      <c r="P58" s="651">
        <v>188</v>
      </c>
    </row>
    <row r="59" spans="1:16" ht="15">
      <c r="A59" s="649">
        <v>628</v>
      </c>
      <c r="B59" s="340" t="s">
        <v>183</v>
      </c>
      <c r="C59" s="503">
        <v>9717</v>
      </c>
      <c r="D59" s="650">
        <v>6</v>
      </c>
      <c r="E59" s="304">
        <v>2.7397260273972601</v>
      </c>
      <c r="F59" s="305">
        <v>16</v>
      </c>
      <c r="G59" s="304">
        <v>7.3059360730593603</v>
      </c>
      <c r="H59" s="305">
        <v>22</v>
      </c>
      <c r="I59" s="304">
        <v>10.045662100456621</v>
      </c>
      <c r="J59" s="305">
        <v>19</v>
      </c>
      <c r="K59" s="304">
        <v>8.6757990867579906</v>
      </c>
      <c r="L59" s="305">
        <v>114</v>
      </c>
      <c r="M59" s="304">
        <v>52.054794520547944</v>
      </c>
      <c r="N59" s="305">
        <v>42</v>
      </c>
      <c r="O59" s="304">
        <v>19.17808219178082</v>
      </c>
      <c r="P59" s="651">
        <v>219</v>
      </c>
    </row>
    <row r="60" spans="1:16" ht="15">
      <c r="A60" s="649">
        <v>656</v>
      </c>
      <c r="B60" s="340" t="s">
        <v>195</v>
      </c>
      <c r="C60" s="503">
        <v>16778</v>
      </c>
      <c r="D60" s="650">
        <v>5</v>
      </c>
      <c r="E60" s="304">
        <v>1.9920318725099602</v>
      </c>
      <c r="F60" s="305">
        <v>8</v>
      </c>
      <c r="G60" s="304">
        <v>3.1872509960159361</v>
      </c>
      <c r="H60" s="305">
        <v>19</v>
      </c>
      <c r="I60" s="304">
        <v>7.569721115537849</v>
      </c>
      <c r="J60" s="305">
        <v>25</v>
      </c>
      <c r="K60" s="304">
        <v>9.9601593625498008</v>
      </c>
      <c r="L60" s="305">
        <v>89</v>
      </c>
      <c r="M60" s="304">
        <v>35.458167330677291</v>
      </c>
      <c r="N60" s="305">
        <v>105</v>
      </c>
      <c r="O60" s="304">
        <v>41.832669322709165</v>
      </c>
      <c r="P60" s="651">
        <v>251</v>
      </c>
    </row>
    <row r="61" spans="1:16" ht="15">
      <c r="A61" s="649">
        <v>761</v>
      </c>
      <c r="B61" s="340" t="s">
        <v>230</v>
      </c>
      <c r="C61" s="503">
        <v>16245</v>
      </c>
      <c r="D61" s="650">
        <v>12</v>
      </c>
      <c r="E61" s="304">
        <v>2.6143790849673203</v>
      </c>
      <c r="F61" s="305">
        <v>26</v>
      </c>
      <c r="G61" s="304">
        <v>5.6644880174291936</v>
      </c>
      <c r="H61" s="305">
        <v>60</v>
      </c>
      <c r="I61" s="304">
        <v>13.071895424836603</v>
      </c>
      <c r="J61" s="305">
        <v>36</v>
      </c>
      <c r="K61" s="304">
        <v>7.8431372549019605</v>
      </c>
      <c r="L61" s="305">
        <v>138</v>
      </c>
      <c r="M61" s="304">
        <v>30.065359477124183</v>
      </c>
      <c r="N61" s="305">
        <v>187</v>
      </c>
      <c r="O61" s="304">
        <v>40.74074074074074</v>
      </c>
      <c r="P61" s="651">
        <v>459</v>
      </c>
    </row>
    <row r="62" spans="1:16" ht="15">
      <c r="A62" s="649">
        <v>842</v>
      </c>
      <c r="B62" s="340" t="s">
        <v>244</v>
      </c>
      <c r="C62" s="503">
        <v>7225</v>
      </c>
      <c r="D62" s="650">
        <v>2</v>
      </c>
      <c r="E62" s="304">
        <v>1.8181818181818181</v>
      </c>
      <c r="F62" s="305">
        <v>5</v>
      </c>
      <c r="G62" s="304">
        <v>4.5454545454545459</v>
      </c>
      <c r="H62" s="305">
        <v>7</v>
      </c>
      <c r="I62" s="304">
        <v>6.3636363636363633</v>
      </c>
      <c r="J62" s="305">
        <v>3</v>
      </c>
      <c r="K62" s="304">
        <v>2.7272727272727271</v>
      </c>
      <c r="L62" s="305">
        <v>69</v>
      </c>
      <c r="M62" s="304">
        <v>62.727272727272734</v>
      </c>
      <c r="N62" s="305">
        <v>24</v>
      </c>
      <c r="O62" s="304">
        <v>21.818181818181817</v>
      </c>
      <c r="P62" s="651">
        <v>110</v>
      </c>
    </row>
    <row r="63" spans="1:16">
      <c r="A63" s="646">
        <v>6</v>
      </c>
      <c r="B63" s="184" t="s">
        <v>349</v>
      </c>
      <c r="C63" s="435">
        <v>260186</v>
      </c>
      <c r="D63" s="647">
        <v>101</v>
      </c>
      <c r="E63" s="68">
        <v>2.3653395784543325</v>
      </c>
      <c r="F63" s="65">
        <v>234</v>
      </c>
      <c r="G63" s="68">
        <v>5.4800936768149882</v>
      </c>
      <c r="H63" s="65">
        <v>335</v>
      </c>
      <c r="I63" s="68">
        <v>7.8454332552693211</v>
      </c>
      <c r="J63" s="65">
        <v>339</v>
      </c>
      <c r="K63" s="68">
        <v>7.9391100702576116</v>
      </c>
      <c r="L63" s="65">
        <v>2123</v>
      </c>
      <c r="M63" s="68">
        <v>49.71896955503513</v>
      </c>
      <c r="N63" s="65">
        <v>1138</v>
      </c>
      <c r="O63" s="68">
        <v>26.651053864168617</v>
      </c>
      <c r="P63" s="648">
        <v>4270</v>
      </c>
    </row>
    <row r="64" spans="1:16" ht="15">
      <c r="A64" s="649">
        <v>38</v>
      </c>
      <c r="B64" s="340" t="s">
        <v>22</v>
      </c>
      <c r="C64" s="503">
        <v>12081</v>
      </c>
      <c r="D64" s="650">
        <v>2</v>
      </c>
      <c r="E64" s="304">
        <v>1.3698630136986301</v>
      </c>
      <c r="F64" s="305">
        <v>4</v>
      </c>
      <c r="G64" s="304">
        <v>2.7397260273972601</v>
      </c>
      <c r="H64" s="305">
        <v>6</v>
      </c>
      <c r="I64" s="304">
        <v>4.10958904109589</v>
      </c>
      <c r="J64" s="305">
        <v>6</v>
      </c>
      <c r="K64" s="304">
        <v>4.10958904109589</v>
      </c>
      <c r="L64" s="305">
        <v>99</v>
      </c>
      <c r="M64" s="304">
        <v>67.808219178082197</v>
      </c>
      <c r="N64" s="305">
        <v>29</v>
      </c>
      <c r="O64" s="304">
        <v>19.863013698630137</v>
      </c>
      <c r="P64" s="651">
        <v>146</v>
      </c>
    </row>
    <row r="65" spans="1:16" ht="15">
      <c r="A65" s="649">
        <v>86</v>
      </c>
      <c r="B65" s="340" t="s">
        <v>43</v>
      </c>
      <c r="C65" s="503">
        <v>6405</v>
      </c>
      <c r="D65" s="650">
        <v>2</v>
      </c>
      <c r="E65" s="304">
        <v>2.1739130434782608</v>
      </c>
      <c r="F65" s="305">
        <v>5</v>
      </c>
      <c r="G65" s="304">
        <v>5.4347826086956523</v>
      </c>
      <c r="H65" s="305">
        <v>4</v>
      </c>
      <c r="I65" s="304">
        <v>4.3478260869565215</v>
      </c>
      <c r="J65" s="305">
        <v>5</v>
      </c>
      <c r="K65" s="304">
        <v>5.4347826086956523</v>
      </c>
      <c r="L65" s="305">
        <v>53</v>
      </c>
      <c r="M65" s="304">
        <v>57.608695652173914</v>
      </c>
      <c r="N65" s="305">
        <v>23</v>
      </c>
      <c r="O65" s="304">
        <v>25</v>
      </c>
      <c r="P65" s="651">
        <v>92</v>
      </c>
    </row>
    <row r="66" spans="1:16" ht="15">
      <c r="A66" s="649">
        <v>107</v>
      </c>
      <c r="B66" s="340" t="s">
        <v>843</v>
      </c>
      <c r="C66" s="503">
        <v>8504</v>
      </c>
      <c r="D66" s="650">
        <v>1</v>
      </c>
      <c r="E66" s="304">
        <v>0.54644808743169404</v>
      </c>
      <c r="F66" s="305">
        <v>12</v>
      </c>
      <c r="G66" s="304">
        <v>6.557377049180328</v>
      </c>
      <c r="H66" s="305">
        <v>11</v>
      </c>
      <c r="I66" s="304">
        <v>6.0109289617486334</v>
      </c>
      <c r="J66" s="305">
        <v>13</v>
      </c>
      <c r="K66" s="304">
        <v>7.1038251366120218</v>
      </c>
      <c r="L66" s="305">
        <v>134</v>
      </c>
      <c r="M66" s="304">
        <v>73.224043715847003</v>
      </c>
      <c r="N66" s="305">
        <v>12</v>
      </c>
      <c r="O66" s="304">
        <v>6.557377049180328</v>
      </c>
      <c r="P66" s="651">
        <v>183</v>
      </c>
    </row>
    <row r="67" spans="1:16" ht="15">
      <c r="A67" s="649">
        <v>134</v>
      </c>
      <c r="B67" s="340" t="s">
        <v>63</v>
      </c>
      <c r="C67" s="503">
        <v>9680</v>
      </c>
      <c r="D67" s="650">
        <v>2</v>
      </c>
      <c r="E67" s="304">
        <v>1.4925373134328357</v>
      </c>
      <c r="F67" s="305">
        <v>4</v>
      </c>
      <c r="G67" s="304">
        <v>2.9850746268656714</v>
      </c>
      <c r="H67" s="305">
        <v>8</v>
      </c>
      <c r="I67" s="304">
        <v>5.9701492537313428</v>
      </c>
      <c r="J67" s="305">
        <v>9</v>
      </c>
      <c r="K67" s="304">
        <v>6.7164179104477615</v>
      </c>
      <c r="L67" s="305">
        <v>98</v>
      </c>
      <c r="M67" s="304">
        <v>73.134328358208961</v>
      </c>
      <c r="N67" s="305">
        <v>13</v>
      </c>
      <c r="O67" s="304">
        <v>9.7014925373134329</v>
      </c>
      <c r="P67" s="651">
        <v>134</v>
      </c>
    </row>
    <row r="68" spans="1:16" ht="15">
      <c r="A68" s="649">
        <v>150</v>
      </c>
      <c r="B68" s="340" t="s">
        <v>844</v>
      </c>
      <c r="C68" s="503">
        <v>4160</v>
      </c>
      <c r="D68" s="650">
        <v>0</v>
      </c>
      <c r="E68" s="304">
        <v>0</v>
      </c>
      <c r="F68" s="305">
        <v>6</v>
      </c>
      <c r="G68" s="304">
        <v>4.7244094488188972</v>
      </c>
      <c r="H68" s="305">
        <v>11</v>
      </c>
      <c r="I68" s="304">
        <v>8.6614173228346463</v>
      </c>
      <c r="J68" s="305">
        <v>8</v>
      </c>
      <c r="K68" s="304">
        <v>6.2992125984251963</v>
      </c>
      <c r="L68" s="305">
        <v>34</v>
      </c>
      <c r="M68" s="304">
        <v>26.771653543307089</v>
      </c>
      <c r="N68" s="305">
        <v>68</v>
      </c>
      <c r="O68" s="304">
        <v>53.543307086614178</v>
      </c>
      <c r="P68" s="651">
        <v>127</v>
      </c>
    </row>
    <row r="69" spans="1:16" ht="15">
      <c r="A69" s="649">
        <v>237</v>
      </c>
      <c r="B69" s="340" t="s">
        <v>95</v>
      </c>
      <c r="C69" s="503">
        <v>20645</v>
      </c>
      <c r="D69" s="650">
        <v>2</v>
      </c>
      <c r="E69" s="304">
        <v>0.91743119266055051</v>
      </c>
      <c r="F69" s="305">
        <v>9</v>
      </c>
      <c r="G69" s="304">
        <v>4.1284403669724776</v>
      </c>
      <c r="H69" s="305">
        <v>11</v>
      </c>
      <c r="I69" s="304">
        <v>5.0458715596330279</v>
      </c>
      <c r="J69" s="305">
        <v>15</v>
      </c>
      <c r="K69" s="304">
        <v>6.8807339449541285</v>
      </c>
      <c r="L69" s="305">
        <v>107</v>
      </c>
      <c r="M69" s="304">
        <v>49.082568807339449</v>
      </c>
      <c r="N69" s="305">
        <v>74</v>
      </c>
      <c r="O69" s="304">
        <v>33.944954128440372</v>
      </c>
      <c r="P69" s="651">
        <v>218</v>
      </c>
    </row>
    <row r="70" spans="1:16" ht="15">
      <c r="A70" s="649">
        <v>264</v>
      </c>
      <c r="B70" s="340" t="s">
        <v>102</v>
      </c>
      <c r="C70" s="503">
        <v>12285</v>
      </c>
      <c r="D70" s="650">
        <v>1</v>
      </c>
      <c r="E70" s="304">
        <v>0.76335877862595414</v>
      </c>
      <c r="F70" s="305">
        <v>2</v>
      </c>
      <c r="G70" s="304">
        <v>1.5267175572519083</v>
      </c>
      <c r="H70" s="305">
        <v>10</v>
      </c>
      <c r="I70" s="304">
        <v>7.6335877862595423</v>
      </c>
      <c r="J70" s="305">
        <v>15</v>
      </c>
      <c r="K70" s="304">
        <v>11.450381679389313</v>
      </c>
      <c r="L70" s="305">
        <v>71</v>
      </c>
      <c r="M70" s="304">
        <v>54.198473282442748</v>
      </c>
      <c r="N70" s="305">
        <v>32</v>
      </c>
      <c r="O70" s="304">
        <v>24.427480916030532</v>
      </c>
      <c r="P70" s="651">
        <v>131</v>
      </c>
    </row>
    <row r="71" spans="1:16" ht="15">
      <c r="A71" s="649">
        <v>310</v>
      </c>
      <c r="B71" s="340" t="s">
        <v>114</v>
      </c>
      <c r="C71" s="503">
        <v>10390</v>
      </c>
      <c r="D71" s="650">
        <v>4</v>
      </c>
      <c r="E71" s="304">
        <v>2.9629629629629632</v>
      </c>
      <c r="F71" s="305">
        <v>4</v>
      </c>
      <c r="G71" s="304">
        <v>2.9629629629629632</v>
      </c>
      <c r="H71" s="305">
        <v>8</v>
      </c>
      <c r="I71" s="304">
        <v>5.9259259259259265</v>
      </c>
      <c r="J71" s="305">
        <v>9</v>
      </c>
      <c r="K71" s="304">
        <v>6.666666666666667</v>
      </c>
      <c r="L71" s="305">
        <v>59</v>
      </c>
      <c r="M71" s="304">
        <v>43.703703703703702</v>
      </c>
      <c r="N71" s="305">
        <v>51</v>
      </c>
      <c r="O71" s="304">
        <v>37.777777777777779</v>
      </c>
      <c r="P71" s="651">
        <v>135</v>
      </c>
    </row>
    <row r="72" spans="1:16" ht="15">
      <c r="A72" s="649">
        <v>315</v>
      </c>
      <c r="B72" s="340" t="s">
        <v>118</v>
      </c>
      <c r="C72" s="503">
        <v>6980</v>
      </c>
      <c r="D72" s="650">
        <v>2</v>
      </c>
      <c r="E72" s="304">
        <v>2.3255813953488373</v>
      </c>
      <c r="F72" s="305">
        <v>7</v>
      </c>
      <c r="G72" s="304">
        <v>8.1395348837209305</v>
      </c>
      <c r="H72" s="305">
        <v>1</v>
      </c>
      <c r="I72" s="304">
        <v>1.1627906976744187</v>
      </c>
      <c r="J72" s="305">
        <v>6</v>
      </c>
      <c r="K72" s="304">
        <v>6.9767441860465116</v>
      </c>
      <c r="L72" s="305">
        <v>52</v>
      </c>
      <c r="M72" s="304">
        <v>60.465116279069761</v>
      </c>
      <c r="N72" s="305">
        <v>18</v>
      </c>
      <c r="O72" s="304">
        <v>20.930232558139537</v>
      </c>
      <c r="P72" s="651">
        <v>86</v>
      </c>
    </row>
    <row r="73" spans="1:16" ht="15">
      <c r="A73" s="649">
        <v>361</v>
      </c>
      <c r="B73" s="340" t="s">
        <v>131</v>
      </c>
      <c r="C73" s="503">
        <v>29103</v>
      </c>
      <c r="D73" s="650">
        <v>16</v>
      </c>
      <c r="E73" s="304">
        <v>3.0245746691871456</v>
      </c>
      <c r="F73" s="305">
        <v>31</v>
      </c>
      <c r="G73" s="304">
        <v>5.8601134215500945</v>
      </c>
      <c r="H73" s="305">
        <v>46</v>
      </c>
      <c r="I73" s="304">
        <v>8.695652173913043</v>
      </c>
      <c r="J73" s="305">
        <v>52</v>
      </c>
      <c r="K73" s="304">
        <v>9.8298676748582228</v>
      </c>
      <c r="L73" s="305">
        <v>311</v>
      </c>
      <c r="M73" s="304">
        <v>58.790170132325137</v>
      </c>
      <c r="N73" s="305">
        <v>73</v>
      </c>
      <c r="O73" s="304">
        <v>13.799621928166353</v>
      </c>
      <c r="P73" s="651">
        <v>529</v>
      </c>
    </row>
    <row r="74" spans="1:16" ht="15">
      <c r="A74" s="649">
        <v>647</v>
      </c>
      <c r="B74" s="340" t="s">
        <v>845</v>
      </c>
      <c r="C74" s="503">
        <v>7625</v>
      </c>
      <c r="D74" s="650">
        <v>2</v>
      </c>
      <c r="E74" s="304">
        <v>1.4814814814814816</v>
      </c>
      <c r="F74" s="305">
        <v>8</v>
      </c>
      <c r="G74" s="304">
        <v>5.9259259259259265</v>
      </c>
      <c r="H74" s="305">
        <v>13</v>
      </c>
      <c r="I74" s="304">
        <v>9.6296296296296298</v>
      </c>
      <c r="J74" s="305">
        <v>11</v>
      </c>
      <c r="K74" s="304">
        <v>8.1481481481481488</v>
      </c>
      <c r="L74" s="305">
        <v>74</v>
      </c>
      <c r="M74" s="304">
        <v>54.814814814814817</v>
      </c>
      <c r="N74" s="305">
        <v>27</v>
      </c>
      <c r="O74" s="304">
        <v>20</v>
      </c>
      <c r="P74" s="651">
        <v>135</v>
      </c>
    </row>
    <row r="75" spans="1:16" ht="15">
      <c r="A75" s="649">
        <v>658</v>
      </c>
      <c r="B75" s="340" t="s">
        <v>846</v>
      </c>
      <c r="C75" s="503">
        <v>3943</v>
      </c>
      <c r="D75" s="650">
        <v>1</v>
      </c>
      <c r="E75" s="304">
        <v>1.0416666666666665</v>
      </c>
      <c r="F75" s="305">
        <v>8</v>
      </c>
      <c r="G75" s="304">
        <v>8.3333333333333321</v>
      </c>
      <c r="H75" s="305">
        <v>10</v>
      </c>
      <c r="I75" s="304">
        <v>10.416666666666668</v>
      </c>
      <c r="J75" s="305">
        <v>17</v>
      </c>
      <c r="K75" s="304">
        <v>17.708333333333336</v>
      </c>
      <c r="L75" s="305">
        <v>43</v>
      </c>
      <c r="M75" s="304">
        <v>44.791666666666671</v>
      </c>
      <c r="N75" s="305">
        <v>17</v>
      </c>
      <c r="O75" s="304">
        <v>17.708333333333336</v>
      </c>
      <c r="P75" s="651">
        <v>96</v>
      </c>
    </row>
    <row r="76" spans="1:16" ht="15">
      <c r="A76" s="649">
        <v>664</v>
      </c>
      <c r="B76" s="340" t="s">
        <v>847</v>
      </c>
      <c r="C76" s="503">
        <v>23972</v>
      </c>
      <c r="D76" s="650">
        <v>7</v>
      </c>
      <c r="E76" s="304">
        <v>1.7412935323383085</v>
      </c>
      <c r="F76" s="305">
        <v>16</v>
      </c>
      <c r="G76" s="304">
        <v>3.9800995024875623</v>
      </c>
      <c r="H76" s="305">
        <v>40</v>
      </c>
      <c r="I76" s="304">
        <v>9.9502487562189064</v>
      </c>
      <c r="J76" s="305">
        <v>41</v>
      </c>
      <c r="K76" s="304">
        <v>10.199004975124378</v>
      </c>
      <c r="L76" s="305">
        <v>142</v>
      </c>
      <c r="M76" s="304">
        <v>35.323383084577117</v>
      </c>
      <c r="N76" s="305">
        <v>156</v>
      </c>
      <c r="O76" s="304">
        <v>38.805970149253731</v>
      </c>
      <c r="P76" s="651">
        <v>402</v>
      </c>
    </row>
    <row r="77" spans="1:16" ht="15">
      <c r="A77" s="649">
        <v>686</v>
      </c>
      <c r="B77" s="340" t="s">
        <v>219</v>
      </c>
      <c r="C77" s="503">
        <v>39667</v>
      </c>
      <c r="D77" s="650">
        <v>14</v>
      </c>
      <c r="E77" s="304">
        <v>2.2690437601296596</v>
      </c>
      <c r="F77" s="305">
        <v>32</v>
      </c>
      <c r="G77" s="304">
        <v>5.1863857374392222</v>
      </c>
      <c r="H77" s="305">
        <v>49</v>
      </c>
      <c r="I77" s="304">
        <v>7.9416531604538081</v>
      </c>
      <c r="J77" s="305">
        <v>41</v>
      </c>
      <c r="K77" s="304">
        <v>6.6450567260940039</v>
      </c>
      <c r="L77" s="305">
        <v>269</v>
      </c>
      <c r="M77" s="304">
        <v>43.598055105348458</v>
      </c>
      <c r="N77" s="305">
        <v>212</v>
      </c>
      <c r="O77" s="304">
        <v>34.359805510534848</v>
      </c>
      <c r="P77" s="651">
        <v>617</v>
      </c>
    </row>
    <row r="78" spans="1:16" ht="15">
      <c r="A78" s="649">
        <v>819</v>
      </c>
      <c r="B78" s="340" t="s">
        <v>240</v>
      </c>
      <c r="C78" s="503">
        <v>5281</v>
      </c>
      <c r="D78" s="650">
        <v>1</v>
      </c>
      <c r="E78" s="304">
        <v>0.91743119266055051</v>
      </c>
      <c r="F78" s="305">
        <v>6</v>
      </c>
      <c r="G78" s="304">
        <v>5.5045871559633035</v>
      </c>
      <c r="H78" s="305">
        <v>8</v>
      </c>
      <c r="I78" s="304">
        <v>7.3394495412844041</v>
      </c>
      <c r="J78" s="305">
        <v>5</v>
      </c>
      <c r="K78" s="304">
        <v>4.5871559633027523</v>
      </c>
      <c r="L78" s="305">
        <v>74</v>
      </c>
      <c r="M78" s="304">
        <v>67.889908256880744</v>
      </c>
      <c r="N78" s="305">
        <v>15</v>
      </c>
      <c r="O78" s="304">
        <v>13.761467889908257</v>
      </c>
      <c r="P78" s="651">
        <v>109</v>
      </c>
    </row>
    <row r="79" spans="1:16" ht="15">
      <c r="A79" s="649">
        <v>854</v>
      </c>
      <c r="B79" s="340" t="s">
        <v>248</v>
      </c>
      <c r="C79" s="503">
        <v>14769</v>
      </c>
      <c r="D79" s="650">
        <v>3</v>
      </c>
      <c r="E79" s="304">
        <v>1.1952191235059761</v>
      </c>
      <c r="F79" s="305">
        <v>11</v>
      </c>
      <c r="G79" s="304">
        <v>4.3824701195219129</v>
      </c>
      <c r="H79" s="305">
        <v>16</v>
      </c>
      <c r="I79" s="304">
        <v>6.3745019920318722</v>
      </c>
      <c r="J79" s="305">
        <v>15</v>
      </c>
      <c r="K79" s="304">
        <v>5.9760956175298805</v>
      </c>
      <c r="L79" s="305">
        <v>175</v>
      </c>
      <c r="M79" s="304">
        <v>69.721115537848604</v>
      </c>
      <c r="N79" s="305">
        <v>31</v>
      </c>
      <c r="O79" s="304">
        <v>12.350597609561753</v>
      </c>
      <c r="P79" s="651">
        <v>251</v>
      </c>
    </row>
    <row r="80" spans="1:16" ht="15">
      <c r="A80" s="649">
        <v>887</v>
      </c>
      <c r="B80" s="340" t="s">
        <v>261</v>
      </c>
      <c r="C80" s="503">
        <v>44696</v>
      </c>
      <c r="D80" s="650">
        <v>41</v>
      </c>
      <c r="E80" s="304">
        <v>4.6643913538111486</v>
      </c>
      <c r="F80" s="305">
        <v>69</v>
      </c>
      <c r="G80" s="304">
        <v>7.8498293515358366</v>
      </c>
      <c r="H80" s="305">
        <v>83</v>
      </c>
      <c r="I80" s="304">
        <v>9.4425483503981784</v>
      </c>
      <c r="J80" s="305">
        <v>71</v>
      </c>
      <c r="K80" s="304">
        <v>8.0773606370875992</v>
      </c>
      <c r="L80" s="305">
        <v>328</v>
      </c>
      <c r="M80" s="304">
        <v>37.315130830489188</v>
      </c>
      <c r="N80" s="305">
        <v>287</v>
      </c>
      <c r="O80" s="304">
        <v>32.650739476678041</v>
      </c>
      <c r="P80" s="651">
        <v>879</v>
      </c>
    </row>
    <row r="81" spans="1:16">
      <c r="A81" s="646">
        <v>7</v>
      </c>
      <c r="B81" s="184" t="s">
        <v>367</v>
      </c>
      <c r="C81" s="435">
        <v>728581</v>
      </c>
      <c r="D81" s="647">
        <v>195</v>
      </c>
      <c r="E81" s="68">
        <v>2.1426216899241841</v>
      </c>
      <c r="F81" s="65">
        <v>425</v>
      </c>
      <c r="G81" s="68">
        <v>4.6698165036809138</v>
      </c>
      <c r="H81" s="65">
        <v>710</v>
      </c>
      <c r="I81" s="68">
        <v>7.8013405120316444</v>
      </c>
      <c r="J81" s="65">
        <v>738</v>
      </c>
      <c r="K81" s="68">
        <v>8.1089990110976817</v>
      </c>
      <c r="L81" s="65">
        <v>3858</v>
      </c>
      <c r="M81" s="68">
        <v>42.390946049884626</v>
      </c>
      <c r="N81" s="65">
        <v>3175</v>
      </c>
      <c r="O81" s="68">
        <v>34.886276233380947</v>
      </c>
      <c r="P81" s="648">
        <v>9101</v>
      </c>
    </row>
    <row r="82" spans="1:16" ht="15">
      <c r="A82" s="649">
        <v>2</v>
      </c>
      <c r="B82" s="340" t="s">
        <v>8</v>
      </c>
      <c r="C82" s="503">
        <v>21246</v>
      </c>
      <c r="D82" s="650">
        <v>10</v>
      </c>
      <c r="E82" s="304">
        <v>2.1834061135371177</v>
      </c>
      <c r="F82" s="305">
        <v>19</v>
      </c>
      <c r="G82" s="304">
        <v>4.1484716157205241</v>
      </c>
      <c r="H82" s="305">
        <v>28</v>
      </c>
      <c r="I82" s="304">
        <v>6.1135371179039302</v>
      </c>
      <c r="J82" s="305">
        <v>30</v>
      </c>
      <c r="K82" s="304">
        <v>6.5502183406113534</v>
      </c>
      <c r="L82" s="305">
        <v>192</v>
      </c>
      <c r="M82" s="304">
        <v>41.921397379912662</v>
      </c>
      <c r="N82" s="305">
        <v>179</v>
      </c>
      <c r="O82" s="304">
        <v>39.082969432314414</v>
      </c>
      <c r="P82" s="651">
        <v>458</v>
      </c>
    </row>
    <row r="83" spans="1:16" ht="15">
      <c r="A83" s="649">
        <v>21</v>
      </c>
      <c r="B83" s="340" t="s">
        <v>12</v>
      </c>
      <c r="C83" s="503">
        <v>4920</v>
      </c>
      <c r="D83" s="650">
        <v>1</v>
      </c>
      <c r="E83" s="304">
        <v>1.6666666666666667</v>
      </c>
      <c r="F83" s="305">
        <v>3</v>
      </c>
      <c r="G83" s="304">
        <v>5</v>
      </c>
      <c r="H83" s="305">
        <v>3</v>
      </c>
      <c r="I83" s="304">
        <v>5</v>
      </c>
      <c r="J83" s="305">
        <v>4</v>
      </c>
      <c r="K83" s="304">
        <v>6.666666666666667</v>
      </c>
      <c r="L83" s="305">
        <v>35</v>
      </c>
      <c r="M83" s="304">
        <v>58.333333333333336</v>
      </c>
      <c r="N83" s="305">
        <v>14</v>
      </c>
      <c r="O83" s="304">
        <v>23.333333333333332</v>
      </c>
      <c r="P83" s="651">
        <v>60</v>
      </c>
    </row>
    <row r="84" spans="1:16" ht="15">
      <c r="A84" s="649">
        <v>55</v>
      </c>
      <c r="B84" s="340" t="s">
        <v>848</v>
      </c>
      <c r="C84" s="503">
        <v>7902</v>
      </c>
      <c r="D84" s="650">
        <v>11</v>
      </c>
      <c r="E84" s="304">
        <v>5.6701030927835054</v>
      </c>
      <c r="F84" s="305">
        <v>14</v>
      </c>
      <c r="G84" s="304">
        <v>7.216494845360824</v>
      </c>
      <c r="H84" s="305">
        <v>28</v>
      </c>
      <c r="I84" s="304">
        <v>14.432989690721648</v>
      </c>
      <c r="J84" s="305">
        <v>14</v>
      </c>
      <c r="K84" s="304">
        <v>7.216494845360824</v>
      </c>
      <c r="L84" s="305">
        <v>97</v>
      </c>
      <c r="M84" s="304">
        <v>50</v>
      </c>
      <c r="N84" s="305">
        <v>30</v>
      </c>
      <c r="O84" s="304">
        <v>15.463917525773196</v>
      </c>
      <c r="P84" s="651">
        <v>194</v>
      </c>
    </row>
    <row r="85" spans="1:16" ht="15">
      <c r="A85" s="649">
        <v>148</v>
      </c>
      <c r="B85" s="340" t="s">
        <v>73</v>
      </c>
      <c r="C85" s="503">
        <v>65553</v>
      </c>
      <c r="D85" s="650">
        <v>11</v>
      </c>
      <c r="E85" s="304">
        <v>1.5514809590973202</v>
      </c>
      <c r="F85" s="305">
        <v>26</v>
      </c>
      <c r="G85" s="304">
        <v>3.6671368124118473</v>
      </c>
      <c r="H85" s="305">
        <v>46</v>
      </c>
      <c r="I85" s="304">
        <v>6.488011283497884</v>
      </c>
      <c r="J85" s="305">
        <v>85</v>
      </c>
      <c r="K85" s="304">
        <v>11.988716502115656</v>
      </c>
      <c r="L85" s="305">
        <v>282</v>
      </c>
      <c r="M85" s="304">
        <v>39.774330042313117</v>
      </c>
      <c r="N85" s="305">
        <v>259</v>
      </c>
      <c r="O85" s="304">
        <v>36.530324400564176</v>
      </c>
      <c r="P85" s="651">
        <v>709</v>
      </c>
    </row>
    <row r="86" spans="1:16" ht="15">
      <c r="A86" s="649">
        <v>197</v>
      </c>
      <c r="B86" s="340" t="s">
        <v>84</v>
      </c>
      <c r="C86" s="503">
        <v>15534</v>
      </c>
      <c r="D86" s="650">
        <v>4</v>
      </c>
      <c r="E86" s="304">
        <v>1.4184397163120568</v>
      </c>
      <c r="F86" s="305">
        <v>13</v>
      </c>
      <c r="G86" s="304">
        <v>4.6099290780141837</v>
      </c>
      <c r="H86" s="305">
        <v>23</v>
      </c>
      <c r="I86" s="304">
        <v>8.1560283687943276</v>
      </c>
      <c r="J86" s="305">
        <v>19</v>
      </c>
      <c r="K86" s="304">
        <v>6.7375886524822697</v>
      </c>
      <c r="L86" s="305">
        <v>139</v>
      </c>
      <c r="M86" s="304">
        <v>49.290780141843967</v>
      </c>
      <c r="N86" s="305">
        <v>84</v>
      </c>
      <c r="O86" s="304">
        <v>29.787234042553191</v>
      </c>
      <c r="P86" s="651">
        <v>282</v>
      </c>
    </row>
    <row r="87" spans="1:16" ht="15">
      <c r="A87" s="649">
        <v>206</v>
      </c>
      <c r="B87" s="340" t="s">
        <v>86</v>
      </c>
      <c r="C87" s="503">
        <v>4983</v>
      </c>
      <c r="D87" s="650">
        <v>1</v>
      </c>
      <c r="E87" s="304">
        <v>1.4285714285714286</v>
      </c>
      <c r="F87" s="305">
        <v>3</v>
      </c>
      <c r="G87" s="304">
        <v>4.2857142857142856</v>
      </c>
      <c r="H87" s="305">
        <v>5</v>
      </c>
      <c r="I87" s="304">
        <v>7.1428571428571423</v>
      </c>
      <c r="J87" s="305">
        <v>6</v>
      </c>
      <c r="K87" s="304">
        <v>8.5714285714285712</v>
      </c>
      <c r="L87" s="305">
        <v>39</v>
      </c>
      <c r="M87" s="304">
        <v>55.714285714285715</v>
      </c>
      <c r="N87" s="305">
        <v>16</v>
      </c>
      <c r="O87" s="304">
        <v>22.857142857142858</v>
      </c>
      <c r="P87" s="651">
        <v>70</v>
      </c>
    </row>
    <row r="88" spans="1:16" ht="15">
      <c r="A88" s="649">
        <v>313</v>
      </c>
      <c r="B88" s="340" t="s">
        <v>849</v>
      </c>
      <c r="C88" s="503">
        <v>10226</v>
      </c>
      <c r="D88" s="650">
        <v>5</v>
      </c>
      <c r="E88" s="304">
        <v>2.6737967914438503</v>
      </c>
      <c r="F88" s="305">
        <v>8</v>
      </c>
      <c r="G88" s="304">
        <v>4.2780748663101598</v>
      </c>
      <c r="H88" s="305">
        <v>12</v>
      </c>
      <c r="I88" s="304">
        <v>6.4171122994652414</v>
      </c>
      <c r="J88" s="305">
        <v>6</v>
      </c>
      <c r="K88" s="304">
        <v>3.2085561497326207</v>
      </c>
      <c r="L88" s="305">
        <v>97</v>
      </c>
      <c r="M88" s="304">
        <v>51.871657754010691</v>
      </c>
      <c r="N88" s="305">
        <v>59</v>
      </c>
      <c r="O88" s="304">
        <v>31.550802139037433</v>
      </c>
      <c r="P88" s="651">
        <v>187</v>
      </c>
    </row>
    <row r="89" spans="1:16" ht="15">
      <c r="A89" s="649">
        <v>318</v>
      </c>
      <c r="B89" s="340" t="s">
        <v>120</v>
      </c>
      <c r="C89" s="503">
        <v>60921</v>
      </c>
      <c r="D89" s="650">
        <v>2</v>
      </c>
      <c r="E89" s="304">
        <v>0.45351473922902497</v>
      </c>
      <c r="F89" s="305">
        <v>13</v>
      </c>
      <c r="G89" s="304">
        <v>2.947845804988662</v>
      </c>
      <c r="H89" s="305">
        <v>24</v>
      </c>
      <c r="I89" s="304">
        <v>5.4421768707482991</v>
      </c>
      <c r="J89" s="305">
        <v>35</v>
      </c>
      <c r="K89" s="304">
        <v>7.9365079365079358</v>
      </c>
      <c r="L89" s="305">
        <v>199</v>
      </c>
      <c r="M89" s="304">
        <v>45.124716553287982</v>
      </c>
      <c r="N89" s="305">
        <v>168</v>
      </c>
      <c r="O89" s="304">
        <v>38.095238095238095</v>
      </c>
      <c r="P89" s="651">
        <v>441</v>
      </c>
    </row>
    <row r="90" spans="1:16" ht="15">
      <c r="A90" s="649">
        <v>321</v>
      </c>
      <c r="B90" s="340" t="s">
        <v>122</v>
      </c>
      <c r="C90" s="503">
        <v>9121</v>
      </c>
      <c r="D90" s="650">
        <v>6</v>
      </c>
      <c r="E90" s="304">
        <v>6.0606060606060606</v>
      </c>
      <c r="F90" s="305">
        <v>4</v>
      </c>
      <c r="G90" s="304">
        <v>4.0404040404040407</v>
      </c>
      <c r="H90" s="305">
        <v>3</v>
      </c>
      <c r="I90" s="304">
        <v>3.0303030303030303</v>
      </c>
      <c r="J90" s="305">
        <v>8</v>
      </c>
      <c r="K90" s="304">
        <v>8.0808080808080813</v>
      </c>
      <c r="L90" s="305">
        <v>56</v>
      </c>
      <c r="M90" s="304">
        <v>56.56565656565656</v>
      </c>
      <c r="N90" s="305">
        <v>22</v>
      </c>
      <c r="O90" s="304">
        <v>22.222222222222221</v>
      </c>
      <c r="P90" s="651">
        <v>99</v>
      </c>
    </row>
    <row r="91" spans="1:16" ht="15">
      <c r="A91" s="649">
        <v>376</v>
      </c>
      <c r="B91" s="340" t="s">
        <v>850</v>
      </c>
      <c r="C91" s="503">
        <v>71570</v>
      </c>
      <c r="D91" s="650">
        <v>10</v>
      </c>
      <c r="E91" s="304">
        <v>1.4450867052023122</v>
      </c>
      <c r="F91" s="305">
        <v>23</v>
      </c>
      <c r="G91" s="304">
        <v>3.3236994219653178</v>
      </c>
      <c r="H91" s="305">
        <v>58</v>
      </c>
      <c r="I91" s="304">
        <v>8.3815028901734099</v>
      </c>
      <c r="J91" s="305">
        <v>50</v>
      </c>
      <c r="K91" s="304">
        <v>7.2254335260115612</v>
      </c>
      <c r="L91" s="305">
        <v>264</v>
      </c>
      <c r="M91" s="304">
        <v>38.150289017341038</v>
      </c>
      <c r="N91" s="305">
        <v>287</v>
      </c>
      <c r="O91" s="304">
        <v>41.47398843930636</v>
      </c>
      <c r="P91" s="651">
        <v>692</v>
      </c>
    </row>
    <row r="92" spans="1:16" ht="15">
      <c r="A92" s="649">
        <v>400</v>
      </c>
      <c r="B92" s="340" t="s">
        <v>851</v>
      </c>
      <c r="C92" s="503">
        <v>23455</v>
      </c>
      <c r="D92" s="650">
        <v>8</v>
      </c>
      <c r="E92" s="304">
        <v>3.2653061224489797</v>
      </c>
      <c r="F92" s="305">
        <v>9</v>
      </c>
      <c r="G92" s="304">
        <v>3.6734693877551026</v>
      </c>
      <c r="H92" s="305">
        <v>27</v>
      </c>
      <c r="I92" s="304">
        <v>11.020408163265307</v>
      </c>
      <c r="J92" s="305">
        <v>11</v>
      </c>
      <c r="K92" s="304">
        <v>4.4897959183673466</v>
      </c>
      <c r="L92" s="305">
        <v>128</v>
      </c>
      <c r="M92" s="304">
        <v>52.244897959183675</v>
      </c>
      <c r="N92" s="305">
        <v>62</v>
      </c>
      <c r="O92" s="304">
        <v>25.30612244897959</v>
      </c>
      <c r="P92" s="651">
        <v>245</v>
      </c>
    </row>
    <row r="93" spans="1:16" ht="15">
      <c r="A93" s="649">
        <v>440</v>
      </c>
      <c r="B93" s="340" t="s">
        <v>149</v>
      </c>
      <c r="C93" s="503">
        <v>71117</v>
      </c>
      <c r="D93" s="650">
        <v>21</v>
      </c>
      <c r="E93" s="304">
        <v>2.3648648648648649</v>
      </c>
      <c r="F93" s="305">
        <v>44</v>
      </c>
      <c r="G93" s="304">
        <v>4.954954954954955</v>
      </c>
      <c r="H93" s="305">
        <v>84</v>
      </c>
      <c r="I93" s="304">
        <v>9.4594594594594597</v>
      </c>
      <c r="J93" s="305">
        <v>93</v>
      </c>
      <c r="K93" s="304">
        <v>10.472972972972974</v>
      </c>
      <c r="L93" s="305">
        <v>280</v>
      </c>
      <c r="M93" s="304">
        <v>31.531531531531531</v>
      </c>
      <c r="N93" s="305">
        <v>366</v>
      </c>
      <c r="O93" s="304">
        <v>41.216216216216218</v>
      </c>
      <c r="P93" s="651">
        <v>888</v>
      </c>
    </row>
    <row r="94" spans="1:16" ht="15">
      <c r="A94" s="649">
        <v>483</v>
      </c>
      <c r="B94" s="340" t="s">
        <v>157</v>
      </c>
      <c r="C94" s="503">
        <v>10417</v>
      </c>
      <c r="D94" s="650">
        <v>5</v>
      </c>
      <c r="E94" s="304">
        <v>2.6881720430107525</v>
      </c>
      <c r="F94" s="305">
        <v>15</v>
      </c>
      <c r="G94" s="304">
        <v>8.064516129032258</v>
      </c>
      <c r="H94" s="305">
        <v>11</v>
      </c>
      <c r="I94" s="304">
        <v>5.913978494623656</v>
      </c>
      <c r="J94" s="305">
        <v>8</v>
      </c>
      <c r="K94" s="304">
        <v>4.3010752688172049</v>
      </c>
      <c r="L94" s="305">
        <v>119</v>
      </c>
      <c r="M94" s="304">
        <v>63.978494623655912</v>
      </c>
      <c r="N94" s="305">
        <v>28</v>
      </c>
      <c r="O94" s="304">
        <v>15.053763440860216</v>
      </c>
      <c r="P94" s="651">
        <v>186</v>
      </c>
    </row>
    <row r="95" spans="1:16" ht="15">
      <c r="A95" s="649">
        <v>541</v>
      </c>
      <c r="B95" s="340" t="s">
        <v>852</v>
      </c>
      <c r="C95" s="503">
        <v>22798</v>
      </c>
      <c r="D95" s="650">
        <v>5</v>
      </c>
      <c r="E95" s="304">
        <v>1.7301038062283738</v>
      </c>
      <c r="F95" s="305">
        <v>3</v>
      </c>
      <c r="G95" s="304">
        <v>1.0380622837370241</v>
      </c>
      <c r="H95" s="305">
        <v>30</v>
      </c>
      <c r="I95" s="304">
        <v>10.380622837370241</v>
      </c>
      <c r="J95" s="305">
        <v>25</v>
      </c>
      <c r="K95" s="304">
        <v>8.6505190311418687</v>
      </c>
      <c r="L95" s="305">
        <v>106</v>
      </c>
      <c r="M95" s="304">
        <v>36.678200692041521</v>
      </c>
      <c r="N95" s="305">
        <v>120</v>
      </c>
      <c r="O95" s="304">
        <v>41.522491349480966</v>
      </c>
      <c r="P95" s="651">
        <v>289</v>
      </c>
    </row>
    <row r="96" spans="1:16" ht="15">
      <c r="A96" s="649">
        <v>607</v>
      </c>
      <c r="B96" s="340" t="s">
        <v>853</v>
      </c>
      <c r="C96" s="503">
        <v>25933</v>
      </c>
      <c r="D96" s="650">
        <v>3</v>
      </c>
      <c r="E96" s="304">
        <v>1.6574585635359116</v>
      </c>
      <c r="F96" s="305">
        <v>3</v>
      </c>
      <c r="G96" s="304">
        <v>1.6574585635359116</v>
      </c>
      <c r="H96" s="305">
        <v>7</v>
      </c>
      <c r="I96" s="304">
        <v>3.867403314917127</v>
      </c>
      <c r="J96" s="305">
        <v>12</v>
      </c>
      <c r="K96" s="304">
        <v>6.6298342541436464</v>
      </c>
      <c r="L96" s="305">
        <v>80</v>
      </c>
      <c r="M96" s="304">
        <v>44.19889502762431</v>
      </c>
      <c r="N96" s="305">
        <v>76</v>
      </c>
      <c r="O96" s="304">
        <v>41.988950276243095</v>
      </c>
      <c r="P96" s="651">
        <v>181</v>
      </c>
    </row>
    <row r="97" spans="1:16" ht="15">
      <c r="A97" s="649">
        <v>615</v>
      </c>
      <c r="B97" s="340" t="s">
        <v>854</v>
      </c>
      <c r="C97" s="503">
        <v>149786</v>
      </c>
      <c r="D97" s="650">
        <v>47</v>
      </c>
      <c r="E97" s="304">
        <v>2.5309639203015615</v>
      </c>
      <c r="F97" s="305">
        <v>114</v>
      </c>
      <c r="G97" s="304">
        <v>6.1389337641357029</v>
      </c>
      <c r="H97" s="305">
        <v>166</v>
      </c>
      <c r="I97" s="304">
        <v>8.9391491653204085</v>
      </c>
      <c r="J97" s="305">
        <v>172</v>
      </c>
      <c r="K97" s="304">
        <v>9.2622509423801827</v>
      </c>
      <c r="L97" s="305">
        <v>645</v>
      </c>
      <c r="M97" s="304">
        <v>34.733441033925686</v>
      </c>
      <c r="N97" s="305">
        <v>713</v>
      </c>
      <c r="O97" s="304">
        <v>38.395261173936454</v>
      </c>
      <c r="P97" s="651">
        <v>1857</v>
      </c>
    </row>
    <row r="98" spans="1:16" ht="15">
      <c r="A98" s="649">
        <v>649</v>
      </c>
      <c r="B98" s="340" t="s">
        <v>855</v>
      </c>
      <c r="C98" s="503">
        <v>16559</v>
      </c>
      <c r="D98" s="650">
        <v>2</v>
      </c>
      <c r="E98" s="304">
        <v>0.74906367041198507</v>
      </c>
      <c r="F98" s="305">
        <v>16</v>
      </c>
      <c r="G98" s="304">
        <v>5.9925093632958806</v>
      </c>
      <c r="H98" s="305">
        <v>19</v>
      </c>
      <c r="I98" s="304">
        <v>7.1161048689138573</v>
      </c>
      <c r="J98" s="305">
        <v>17</v>
      </c>
      <c r="K98" s="304">
        <v>6.3670411985018731</v>
      </c>
      <c r="L98" s="305">
        <v>159</v>
      </c>
      <c r="M98" s="304">
        <v>59.550561797752813</v>
      </c>
      <c r="N98" s="305">
        <v>54</v>
      </c>
      <c r="O98" s="304">
        <v>20.224719101123593</v>
      </c>
      <c r="P98" s="651">
        <v>267</v>
      </c>
    </row>
    <row r="99" spans="1:16" ht="15">
      <c r="A99" s="649">
        <v>652</v>
      </c>
      <c r="B99" s="340" t="s">
        <v>193</v>
      </c>
      <c r="C99" s="503">
        <v>6169</v>
      </c>
      <c r="D99" s="650">
        <v>0</v>
      </c>
      <c r="E99" s="304">
        <v>0</v>
      </c>
      <c r="F99" s="305">
        <v>6</v>
      </c>
      <c r="G99" s="304">
        <v>5.6603773584905666</v>
      </c>
      <c r="H99" s="305">
        <v>7</v>
      </c>
      <c r="I99" s="304">
        <v>6.6037735849056602</v>
      </c>
      <c r="J99" s="305">
        <v>4</v>
      </c>
      <c r="K99" s="304">
        <v>3.7735849056603774</v>
      </c>
      <c r="L99" s="305">
        <v>76</v>
      </c>
      <c r="M99" s="304">
        <v>71.698113207547166</v>
      </c>
      <c r="N99" s="305">
        <v>13</v>
      </c>
      <c r="O99" s="304">
        <v>12.264150943396226</v>
      </c>
      <c r="P99" s="651">
        <v>106</v>
      </c>
    </row>
    <row r="100" spans="1:16" ht="15">
      <c r="A100" s="649">
        <v>660</v>
      </c>
      <c r="B100" s="340" t="s">
        <v>856</v>
      </c>
      <c r="C100" s="503">
        <v>13743</v>
      </c>
      <c r="D100" s="650">
        <v>4</v>
      </c>
      <c r="E100" s="304">
        <v>1.8018018018018018</v>
      </c>
      <c r="F100" s="305">
        <v>13</v>
      </c>
      <c r="G100" s="304">
        <v>5.8558558558558556</v>
      </c>
      <c r="H100" s="305">
        <v>17</v>
      </c>
      <c r="I100" s="304">
        <v>7.6576576576576567</v>
      </c>
      <c r="J100" s="305">
        <v>14</v>
      </c>
      <c r="K100" s="304">
        <v>6.3063063063063058</v>
      </c>
      <c r="L100" s="305">
        <v>148</v>
      </c>
      <c r="M100" s="304">
        <v>66.666666666666657</v>
      </c>
      <c r="N100" s="305">
        <v>26</v>
      </c>
      <c r="O100" s="304">
        <v>11.711711711711711</v>
      </c>
      <c r="P100" s="651">
        <v>222</v>
      </c>
    </row>
    <row r="101" spans="1:16" ht="15">
      <c r="A101" s="649">
        <v>667</v>
      </c>
      <c r="B101" s="340" t="s">
        <v>209</v>
      </c>
      <c r="C101" s="503">
        <v>16404</v>
      </c>
      <c r="D101" s="650">
        <v>6</v>
      </c>
      <c r="E101" s="304">
        <v>2.4896265560165975</v>
      </c>
      <c r="F101" s="305">
        <v>16</v>
      </c>
      <c r="G101" s="304">
        <v>6.6390041493775938</v>
      </c>
      <c r="H101" s="305">
        <v>28</v>
      </c>
      <c r="I101" s="304">
        <v>11.618257261410788</v>
      </c>
      <c r="J101" s="305">
        <v>24</v>
      </c>
      <c r="K101" s="304">
        <v>9.9585062240663902</v>
      </c>
      <c r="L101" s="305">
        <v>118</v>
      </c>
      <c r="M101" s="304">
        <v>48.962655601659748</v>
      </c>
      <c r="N101" s="305">
        <v>49</v>
      </c>
      <c r="O101" s="304">
        <v>20.331950207468878</v>
      </c>
      <c r="P101" s="651">
        <v>241</v>
      </c>
    </row>
    <row r="102" spans="1:16" ht="15">
      <c r="A102" s="649">
        <v>674</v>
      </c>
      <c r="B102" s="340" t="s">
        <v>213</v>
      </c>
      <c r="C102" s="503">
        <v>23531</v>
      </c>
      <c r="D102" s="650">
        <v>4</v>
      </c>
      <c r="E102" s="304">
        <v>1.556420233463035</v>
      </c>
      <c r="F102" s="305">
        <v>6</v>
      </c>
      <c r="G102" s="304">
        <v>2.3346303501945527</v>
      </c>
      <c r="H102" s="305">
        <v>15</v>
      </c>
      <c r="I102" s="304">
        <v>5.836575875486381</v>
      </c>
      <c r="J102" s="305">
        <v>19</v>
      </c>
      <c r="K102" s="304">
        <v>7.3929961089494167</v>
      </c>
      <c r="L102" s="305">
        <v>110</v>
      </c>
      <c r="M102" s="304">
        <v>42.80155642023346</v>
      </c>
      <c r="N102" s="305">
        <v>103</v>
      </c>
      <c r="O102" s="304">
        <v>40.077821011673151</v>
      </c>
      <c r="P102" s="651">
        <v>257</v>
      </c>
    </row>
    <row r="103" spans="1:16" ht="15">
      <c r="A103" s="649">
        <v>697</v>
      </c>
      <c r="B103" s="340" t="s">
        <v>223</v>
      </c>
      <c r="C103" s="503">
        <v>38336</v>
      </c>
      <c r="D103" s="650">
        <v>6</v>
      </c>
      <c r="E103" s="304">
        <v>1.4888337468982631</v>
      </c>
      <c r="F103" s="305">
        <v>12</v>
      </c>
      <c r="G103" s="304">
        <v>2.9776674937965262</v>
      </c>
      <c r="H103" s="305">
        <v>22</v>
      </c>
      <c r="I103" s="304">
        <v>5.4590570719602978</v>
      </c>
      <c r="J103" s="305">
        <v>23</v>
      </c>
      <c r="K103" s="304">
        <v>5.7071960297766751</v>
      </c>
      <c r="L103" s="305">
        <v>137</v>
      </c>
      <c r="M103" s="304">
        <v>33.99503722084367</v>
      </c>
      <c r="N103" s="305">
        <v>203</v>
      </c>
      <c r="O103" s="304">
        <v>50.372208436724563</v>
      </c>
      <c r="P103" s="651">
        <v>403</v>
      </c>
    </row>
    <row r="104" spans="1:16" ht="15">
      <c r="A104" s="649">
        <v>756</v>
      </c>
      <c r="B104" s="340" t="s">
        <v>228</v>
      </c>
      <c r="C104" s="503">
        <v>38357</v>
      </c>
      <c r="D104" s="650">
        <v>23</v>
      </c>
      <c r="E104" s="304">
        <v>2.9986962190352022</v>
      </c>
      <c r="F104" s="305">
        <v>42</v>
      </c>
      <c r="G104" s="304">
        <v>5.4758800521512381</v>
      </c>
      <c r="H104" s="305">
        <v>47</v>
      </c>
      <c r="I104" s="304">
        <v>6.1277705345501952</v>
      </c>
      <c r="J104" s="305">
        <v>59</v>
      </c>
      <c r="K104" s="304">
        <v>7.6923076923076925</v>
      </c>
      <c r="L104" s="305">
        <v>352</v>
      </c>
      <c r="M104" s="304">
        <v>45.89308996088657</v>
      </c>
      <c r="N104" s="305">
        <v>244</v>
      </c>
      <c r="O104" s="304">
        <v>31.812255541069099</v>
      </c>
      <c r="P104" s="651">
        <v>767</v>
      </c>
    </row>
    <row r="105" spans="1:16">
      <c r="A105" s="646">
        <v>8</v>
      </c>
      <c r="B105" s="184" t="s">
        <v>391</v>
      </c>
      <c r="C105" s="435">
        <v>388050</v>
      </c>
      <c r="D105" s="647">
        <v>127</v>
      </c>
      <c r="E105" s="68">
        <v>2.0640338046481395</v>
      </c>
      <c r="F105" s="65">
        <v>304</v>
      </c>
      <c r="G105" s="68">
        <v>4.9406793434097187</v>
      </c>
      <c r="H105" s="65">
        <v>454</v>
      </c>
      <c r="I105" s="68">
        <v>7.3785145457500407</v>
      </c>
      <c r="J105" s="65">
        <v>429</v>
      </c>
      <c r="K105" s="68">
        <v>6.9722086786933204</v>
      </c>
      <c r="L105" s="65">
        <v>2939</v>
      </c>
      <c r="M105" s="68">
        <v>47.765317731188041</v>
      </c>
      <c r="N105" s="65">
        <v>1900</v>
      </c>
      <c r="O105" s="68">
        <v>30.879245896310742</v>
      </c>
      <c r="P105" s="648">
        <v>6153</v>
      </c>
    </row>
    <row r="106" spans="1:16" ht="15">
      <c r="A106" s="649">
        <v>30</v>
      </c>
      <c r="B106" s="340" t="s">
        <v>14</v>
      </c>
      <c r="C106" s="503">
        <v>32762</v>
      </c>
      <c r="D106" s="650">
        <v>2</v>
      </c>
      <c r="E106" s="304">
        <v>0.44247787610619471</v>
      </c>
      <c r="F106" s="305">
        <v>22</v>
      </c>
      <c r="G106" s="304">
        <v>4.8672566371681416</v>
      </c>
      <c r="H106" s="305">
        <v>33</v>
      </c>
      <c r="I106" s="304">
        <v>7.3008849557522124</v>
      </c>
      <c r="J106" s="305">
        <v>25</v>
      </c>
      <c r="K106" s="304">
        <v>5.5309734513274336</v>
      </c>
      <c r="L106" s="305">
        <v>183</v>
      </c>
      <c r="M106" s="304">
        <v>40.486725663716818</v>
      </c>
      <c r="N106" s="305">
        <v>187</v>
      </c>
      <c r="O106" s="304">
        <v>41.371681415929203</v>
      </c>
      <c r="P106" s="651">
        <v>452</v>
      </c>
    </row>
    <row r="107" spans="1:16" ht="15">
      <c r="A107" s="649">
        <v>34</v>
      </c>
      <c r="B107" s="340" t="s">
        <v>18</v>
      </c>
      <c r="C107" s="503">
        <v>46289</v>
      </c>
      <c r="D107" s="650">
        <v>21</v>
      </c>
      <c r="E107" s="304">
        <v>2.9787234042553195</v>
      </c>
      <c r="F107" s="305">
        <v>25</v>
      </c>
      <c r="G107" s="304">
        <v>3.5460992907801421</v>
      </c>
      <c r="H107" s="305">
        <v>69</v>
      </c>
      <c r="I107" s="304">
        <v>9.787234042553191</v>
      </c>
      <c r="J107" s="305">
        <v>48</v>
      </c>
      <c r="K107" s="304">
        <v>6.8085106382978724</v>
      </c>
      <c r="L107" s="305">
        <v>340</v>
      </c>
      <c r="M107" s="304">
        <v>48.226950354609926</v>
      </c>
      <c r="N107" s="305">
        <v>202</v>
      </c>
      <c r="O107" s="304">
        <v>28.652482269503547</v>
      </c>
      <c r="P107" s="651">
        <v>705</v>
      </c>
    </row>
    <row r="108" spans="1:16" ht="15">
      <c r="A108" s="649">
        <v>36</v>
      </c>
      <c r="B108" s="340" t="s">
        <v>20</v>
      </c>
      <c r="C108" s="503">
        <v>6117</v>
      </c>
      <c r="D108" s="650">
        <v>0</v>
      </c>
      <c r="E108" s="304">
        <v>0</v>
      </c>
      <c r="F108" s="305">
        <v>0</v>
      </c>
      <c r="G108" s="304">
        <v>0</v>
      </c>
      <c r="H108" s="305">
        <v>6</v>
      </c>
      <c r="I108" s="304">
        <v>6.1855670103092786</v>
      </c>
      <c r="J108" s="305">
        <v>3</v>
      </c>
      <c r="K108" s="304">
        <v>3.0927835051546393</v>
      </c>
      <c r="L108" s="305">
        <v>60</v>
      </c>
      <c r="M108" s="304">
        <v>61.855670103092784</v>
      </c>
      <c r="N108" s="305">
        <v>28</v>
      </c>
      <c r="O108" s="304">
        <v>28.865979381443296</v>
      </c>
      <c r="P108" s="651">
        <v>97</v>
      </c>
    </row>
    <row r="109" spans="1:16" ht="15">
      <c r="A109" s="649">
        <v>91</v>
      </c>
      <c r="B109" s="340" t="s">
        <v>47</v>
      </c>
      <c r="C109" s="503">
        <v>10770</v>
      </c>
      <c r="D109" s="650">
        <v>4</v>
      </c>
      <c r="E109" s="304">
        <v>2.4844720496894408</v>
      </c>
      <c r="F109" s="305">
        <v>6</v>
      </c>
      <c r="G109" s="304">
        <v>3.7267080745341614</v>
      </c>
      <c r="H109" s="305">
        <v>14</v>
      </c>
      <c r="I109" s="304">
        <v>8.695652173913043</v>
      </c>
      <c r="J109" s="305">
        <v>9</v>
      </c>
      <c r="K109" s="304">
        <v>5.5900621118012426</v>
      </c>
      <c r="L109" s="305">
        <v>98</v>
      </c>
      <c r="M109" s="304">
        <v>60.869565217391312</v>
      </c>
      <c r="N109" s="305">
        <v>30</v>
      </c>
      <c r="O109" s="304">
        <v>18.633540372670808</v>
      </c>
      <c r="P109" s="651">
        <v>161</v>
      </c>
    </row>
    <row r="110" spans="1:16" ht="15">
      <c r="A110" s="649">
        <v>93</v>
      </c>
      <c r="B110" s="340" t="s">
        <v>49</v>
      </c>
      <c r="C110" s="503">
        <v>16648</v>
      </c>
      <c r="D110" s="650">
        <v>4</v>
      </c>
      <c r="E110" s="304">
        <v>1.3745704467353952</v>
      </c>
      <c r="F110" s="305">
        <v>9</v>
      </c>
      <c r="G110" s="304">
        <v>3.0927835051546393</v>
      </c>
      <c r="H110" s="305">
        <v>16</v>
      </c>
      <c r="I110" s="304">
        <v>5.4982817869415808</v>
      </c>
      <c r="J110" s="305">
        <v>16</v>
      </c>
      <c r="K110" s="304">
        <v>5.4982817869415808</v>
      </c>
      <c r="L110" s="305">
        <v>135</v>
      </c>
      <c r="M110" s="304">
        <v>46.391752577319586</v>
      </c>
      <c r="N110" s="305">
        <v>111</v>
      </c>
      <c r="O110" s="304">
        <v>38.144329896907216</v>
      </c>
      <c r="P110" s="651">
        <v>291</v>
      </c>
    </row>
    <row r="111" spans="1:16" ht="15">
      <c r="A111" s="649">
        <v>101</v>
      </c>
      <c r="B111" s="340" t="s">
        <v>857</v>
      </c>
      <c r="C111" s="503">
        <v>27557</v>
      </c>
      <c r="D111" s="650">
        <v>8</v>
      </c>
      <c r="E111" s="304">
        <v>1.8058690744920991</v>
      </c>
      <c r="F111" s="305">
        <v>13</v>
      </c>
      <c r="G111" s="304">
        <v>2.9345372460496613</v>
      </c>
      <c r="H111" s="305">
        <v>36</v>
      </c>
      <c r="I111" s="304">
        <v>8.1264108352144468</v>
      </c>
      <c r="J111" s="305">
        <v>36</v>
      </c>
      <c r="K111" s="304">
        <v>8.1264108352144468</v>
      </c>
      <c r="L111" s="305">
        <v>237</v>
      </c>
      <c r="M111" s="304">
        <v>53.498871331828447</v>
      </c>
      <c r="N111" s="305">
        <v>113</v>
      </c>
      <c r="O111" s="304">
        <v>25.507900677200901</v>
      </c>
      <c r="P111" s="651">
        <v>443</v>
      </c>
    </row>
    <row r="112" spans="1:16" ht="15">
      <c r="A112" s="649">
        <v>145</v>
      </c>
      <c r="B112" s="340" t="s">
        <v>69</v>
      </c>
      <c r="C112" s="503">
        <v>4868</v>
      </c>
      <c r="D112" s="650">
        <v>3</v>
      </c>
      <c r="E112" s="304">
        <v>2.3255813953488373</v>
      </c>
      <c r="F112" s="305">
        <v>3</v>
      </c>
      <c r="G112" s="304">
        <v>2.3255813953488373</v>
      </c>
      <c r="H112" s="305">
        <v>8</v>
      </c>
      <c r="I112" s="304">
        <v>6.2015503875968996</v>
      </c>
      <c r="J112" s="305">
        <v>9</v>
      </c>
      <c r="K112" s="304">
        <v>6.9767441860465116</v>
      </c>
      <c r="L112" s="305">
        <v>50</v>
      </c>
      <c r="M112" s="304">
        <v>38.759689922480625</v>
      </c>
      <c r="N112" s="305">
        <v>56</v>
      </c>
      <c r="O112" s="304">
        <v>43.410852713178294</v>
      </c>
      <c r="P112" s="651">
        <v>129</v>
      </c>
    </row>
    <row r="113" spans="1:16" ht="15">
      <c r="A113" s="649">
        <v>209</v>
      </c>
      <c r="B113" s="340" t="s">
        <v>88</v>
      </c>
      <c r="C113" s="503">
        <v>22713</v>
      </c>
      <c r="D113" s="650">
        <v>9</v>
      </c>
      <c r="E113" s="304">
        <v>3</v>
      </c>
      <c r="F113" s="305">
        <v>14</v>
      </c>
      <c r="G113" s="304">
        <v>4.666666666666667</v>
      </c>
      <c r="H113" s="305">
        <v>13</v>
      </c>
      <c r="I113" s="304">
        <v>4.3333333333333339</v>
      </c>
      <c r="J113" s="305">
        <v>19</v>
      </c>
      <c r="K113" s="304">
        <v>6.3333333333333339</v>
      </c>
      <c r="L113" s="305">
        <v>173</v>
      </c>
      <c r="M113" s="304">
        <v>57.666666666666664</v>
      </c>
      <c r="N113" s="305">
        <v>72</v>
      </c>
      <c r="O113" s="304">
        <v>24</v>
      </c>
      <c r="P113" s="651">
        <v>300</v>
      </c>
    </row>
    <row r="114" spans="1:16" ht="15">
      <c r="A114" s="649">
        <v>282</v>
      </c>
      <c r="B114" s="340" t="s">
        <v>106</v>
      </c>
      <c r="C114" s="503">
        <v>25924</v>
      </c>
      <c r="D114" s="650">
        <v>6</v>
      </c>
      <c r="E114" s="304">
        <v>1.0869565217391304</v>
      </c>
      <c r="F114" s="305">
        <v>24</v>
      </c>
      <c r="G114" s="304">
        <v>4.3478260869565215</v>
      </c>
      <c r="H114" s="305">
        <v>36</v>
      </c>
      <c r="I114" s="304">
        <v>6.5217391304347823</v>
      </c>
      <c r="J114" s="305">
        <v>33</v>
      </c>
      <c r="K114" s="304">
        <v>5.9782608695652177</v>
      </c>
      <c r="L114" s="305">
        <v>192</v>
      </c>
      <c r="M114" s="304">
        <v>34.782608695652172</v>
      </c>
      <c r="N114" s="305">
        <v>261</v>
      </c>
      <c r="O114" s="304">
        <v>47.282608695652172</v>
      </c>
      <c r="P114" s="651">
        <v>552</v>
      </c>
    </row>
    <row r="115" spans="1:16" ht="15">
      <c r="A115" s="649">
        <v>353</v>
      </c>
      <c r="B115" s="340" t="s">
        <v>126</v>
      </c>
      <c r="C115" s="503">
        <v>5855</v>
      </c>
      <c r="D115" s="650">
        <v>1</v>
      </c>
      <c r="E115" s="304">
        <v>1.25</v>
      </c>
      <c r="F115" s="305">
        <v>8</v>
      </c>
      <c r="G115" s="304">
        <v>10</v>
      </c>
      <c r="H115" s="305">
        <v>10</v>
      </c>
      <c r="I115" s="304">
        <v>12.5</v>
      </c>
      <c r="J115" s="305">
        <v>7</v>
      </c>
      <c r="K115" s="304">
        <v>8.75</v>
      </c>
      <c r="L115" s="305">
        <v>40</v>
      </c>
      <c r="M115" s="304">
        <v>50</v>
      </c>
      <c r="N115" s="305">
        <v>14</v>
      </c>
      <c r="O115" s="304">
        <v>17.5</v>
      </c>
      <c r="P115" s="651">
        <v>80</v>
      </c>
    </row>
    <row r="116" spans="1:16" ht="15">
      <c r="A116" s="649">
        <v>364</v>
      </c>
      <c r="B116" s="340" t="s">
        <v>133</v>
      </c>
      <c r="C116" s="503">
        <v>15531</v>
      </c>
      <c r="D116" s="650">
        <v>5</v>
      </c>
      <c r="E116" s="304">
        <v>1.7064846416382253</v>
      </c>
      <c r="F116" s="305">
        <v>17</v>
      </c>
      <c r="G116" s="304">
        <v>5.802047781569966</v>
      </c>
      <c r="H116" s="305">
        <v>24</v>
      </c>
      <c r="I116" s="304">
        <v>8.1911262798634805</v>
      </c>
      <c r="J116" s="305">
        <v>12</v>
      </c>
      <c r="K116" s="304">
        <v>4.0955631399317403</v>
      </c>
      <c r="L116" s="305">
        <v>127</v>
      </c>
      <c r="M116" s="304">
        <v>43.344709897610926</v>
      </c>
      <c r="N116" s="305">
        <v>108</v>
      </c>
      <c r="O116" s="304">
        <v>36.860068259385663</v>
      </c>
      <c r="P116" s="651">
        <v>293</v>
      </c>
    </row>
    <row r="117" spans="1:16" ht="15">
      <c r="A117" s="649">
        <v>368</v>
      </c>
      <c r="B117" s="340" t="s">
        <v>135</v>
      </c>
      <c r="C117" s="503">
        <v>14354</v>
      </c>
      <c r="D117" s="650">
        <v>8</v>
      </c>
      <c r="E117" s="304">
        <v>2.3880597014925375</v>
      </c>
      <c r="F117" s="305">
        <v>19</v>
      </c>
      <c r="G117" s="304">
        <v>5.6716417910447765</v>
      </c>
      <c r="H117" s="305">
        <v>14</v>
      </c>
      <c r="I117" s="304">
        <v>4.1791044776119408</v>
      </c>
      <c r="J117" s="305">
        <v>28</v>
      </c>
      <c r="K117" s="304">
        <v>8.3582089552238816</v>
      </c>
      <c r="L117" s="305">
        <v>112</v>
      </c>
      <c r="M117" s="304">
        <v>33.432835820895527</v>
      </c>
      <c r="N117" s="305">
        <v>154</v>
      </c>
      <c r="O117" s="304">
        <v>45.970149253731343</v>
      </c>
      <c r="P117" s="651">
        <v>335</v>
      </c>
    </row>
    <row r="118" spans="1:16" ht="15">
      <c r="A118" s="649">
        <v>390</v>
      </c>
      <c r="B118" s="340" t="s">
        <v>141</v>
      </c>
      <c r="C118" s="503">
        <v>8862</v>
      </c>
      <c r="D118" s="650">
        <v>1</v>
      </c>
      <c r="E118" s="304">
        <v>1.0101010101010102</v>
      </c>
      <c r="F118" s="305">
        <v>6</v>
      </c>
      <c r="G118" s="304">
        <v>6.0606060606060606</v>
      </c>
      <c r="H118" s="305">
        <v>9</v>
      </c>
      <c r="I118" s="304">
        <v>9.0909090909090917</v>
      </c>
      <c r="J118" s="305">
        <v>6</v>
      </c>
      <c r="K118" s="304">
        <v>6.0606060606060606</v>
      </c>
      <c r="L118" s="305">
        <v>59</v>
      </c>
      <c r="M118" s="304">
        <v>59.595959595959592</v>
      </c>
      <c r="N118" s="305">
        <v>18</v>
      </c>
      <c r="O118" s="304">
        <v>18.181818181818183</v>
      </c>
      <c r="P118" s="651">
        <v>99</v>
      </c>
    </row>
    <row r="119" spans="1:16" ht="15">
      <c r="A119" s="649">
        <v>467</v>
      </c>
      <c r="B119" s="340" t="s">
        <v>151</v>
      </c>
      <c r="C119" s="503">
        <v>6955</v>
      </c>
      <c r="D119" s="650">
        <v>1</v>
      </c>
      <c r="E119" s="304">
        <v>1</v>
      </c>
      <c r="F119" s="305">
        <v>3</v>
      </c>
      <c r="G119" s="304">
        <v>3</v>
      </c>
      <c r="H119" s="305">
        <v>9</v>
      </c>
      <c r="I119" s="304">
        <v>9</v>
      </c>
      <c r="J119" s="305">
        <v>8</v>
      </c>
      <c r="K119" s="304">
        <v>8</v>
      </c>
      <c r="L119" s="305">
        <v>58</v>
      </c>
      <c r="M119" s="304">
        <v>57.999999999999993</v>
      </c>
      <c r="N119" s="305">
        <v>21</v>
      </c>
      <c r="O119" s="304">
        <v>21</v>
      </c>
      <c r="P119" s="651">
        <v>100</v>
      </c>
    </row>
    <row r="120" spans="1:16" ht="15">
      <c r="A120" s="649">
        <v>576</v>
      </c>
      <c r="B120" s="340" t="s">
        <v>169</v>
      </c>
      <c r="C120" s="503">
        <v>9148</v>
      </c>
      <c r="D120" s="650">
        <v>2</v>
      </c>
      <c r="E120" s="304">
        <v>1.9417475728155338</v>
      </c>
      <c r="F120" s="305">
        <v>7</v>
      </c>
      <c r="G120" s="304">
        <v>6.7961165048543686</v>
      </c>
      <c r="H120" s="305">
        <v>7</v>
      </c>
      <c r="I120" s="304">
        <v>6.7961165048543686</v>
      </c>
      <c r="J120" s="305">
        <v>3</v>
      </c>
      <c r="K120" s="304">
        <v>2.912621359223301</v>
      </c>
      <c r="L120" s="305">
        <v>56</v>
      </c>
      <c r="M120" s="304">
        <v>54.368932038834949</v>
      </c>
      <c r="N120" s="305">
        <v>28</v>
      </c>
      <c r="O120" s="304">
        <v>27.184466019417474</v>
      </c>
      <c r="P120" s="651">
        <v>103</v>
      </c>
    </row>
    <row r="121" spans="1:16" ht="15">
      <c r="A121" s="649">
        <v>642</v>
      </c>
      <c r="B121" s="340" t="s">
        <v>187</v>
      </c>
      <c r="C121" s="503">
        <v>19124</v>
      </c>
      <c r="D121" s="650">
        <v>0</v>
      </c>
      <c r="E121" s="304">
        <v>0</v>
      </c>
      <c r="F121" s="305">
        <v>10</v>
      </c>
      <c r="G121" s="304">
        <v>4.7846889952153111</v>
      </c>
      <c r="H121" s="305">
        <v>11</v>
      </c>
      <c r="I121" s="304">
        <v>5.2631578947368416</v>
      </c>
      <c r="J121" s="305">
        <v>16</v>
      </c>
      <c r="K121" s="304">
        <v>7.6555023923444976</v>
      </c>
      <c r="L121" s="305">
        <v>138</v>
      </c>
      <c r="M121" s="304">
        <v>66.028708133971293</v>
      </c>
      <c r="N121" s="305">
        <v>34</v>
      </c>
      <c r="O121" s="304">
        <v>16.267942583732058</v>
      </c>
      <c r="P121" s="651">
        <v>209</v>
      </c>
    </row>
    <row r="122" spans="1:16" ht="15">
      <c r="A122" s="649">
        <v>679</v>
      </c>
      <c r="B122" s="340" t="s">
        <v>858</v>
      </c>
      <c r="C122" s="503">
        <v>28471</v>
      </c>
      <c r="D122" s="650">
        <v>5</v>
      </c>
      <c r="E122" s="304">
        <v>1.773049645390071</v>
      </c>
      <c r="F122" s="305">
        <v>15</v>
      </c>
      <c r="G122" s="304">
        <v>5.3191489361702127</v>
      </c>
      <c r="H122" s="305">
        <v>23</v>
      </c>
      <c r="I122" s="304">
        <v>8.1560283687943276</v>
      </c>
      <c r="J122" s="305">
        <v>25</v>
      </c>
      <c r="K122" s="304">
        <v>8.8652482269503547</v>
      </c>
      <c r="L122" s="305">
        <v>136</v>
      </c>
      <c r="M122" s="304">
        <v>48.226950354609926</v>
      </c>
      <c r="N122" s="305">
        <v>78</v>
      </c>
      <c r="O122" s="304">
        <v>27.659574468085108</v>
      </c>
      <c r="P122" s="651">
        <v>282</v>
      </c>
    </row>
    <row r="123" spans="1:16" ht="15">
      <c r="A123" s="649">
        <v>789</v>
      </c>
      <c r="B123" s="340" t="s">
        <v>232</v>
      </c>
      <c r="C123" s="503">
        <v>16967</v>
      </c>
      <c r="D123" s="650">
        <v>4</v>
      </c>
      <c r="E123" s="304">
        <v>1.3029315960912053</v>
      </c>
      <c r="F123" s="305">
        <v>20</v>
      </c>
      <c r="G123" s="304">
        <v>6.5146579804560263</v>
      </c>
      <c r="H123" s="305">
        <v>18</v>
      </c>
      <c r="I123" s="304">
        <v>5.8631921824104234</v>
      </c>
      <c r="J123" s="305">
        <v>18</v>
      </c>
      <c r="K123" s="304">
        <v>5.8631921824104234</v>
      </c>
      <c r="L123" s="305">
        <v>140</v>
      </c>
      <c r="M123" s="304">
        <v>45.602605863192181</v>
      </c>
      <c r="N123" s="305">
        <v>107</v>
      </c>
      <c r="O123" s="304">
        <v>34.853420195439739</v>
      </c>
      <c r="P123" s="651">
        <v>307</v>
      </c>
    </row>
    <row r="124" spans="1:16" ht="15">
      <c r="A124" s="649">
        <v>792</v>
      </c>
      <c r="B124" s="340" t="s">
        <v>236</v>
      </c>
      <c r="C124" s="503">
        <v>6526</v>
      </c>
      <c r="D124" s="650">
        <v>3</v>
      </c>
      <c r="E124" s="304">
        <v>3.125</v>
      </c>
      <c r="F124" s="305">
        <v>5</v>
      </c>
      <c r="G124" s="304">
        <v>5.2083333333333339</v>
      </c>
      <c r="H124" s="305">
        <v>1</v>
      </c>
      <c r="I124" s="304">
        <v>1.0416666666666665</v>
      </c>
      <c r="J124" s="305">
        <v>4</v>
      </c>
      <c r="K124" s="304">
        <v>4.1666666666666661</v>
      </c>
      <c r="L124" s="305">
        <v>58</v>
      </c>
      <c r="M124" s="304">
        <v>60.416666666666664</v>
      </c>
      <c r="N124" s="305">
        <v>25</v>
      </c>
      <c r="O124" s="304">
        <v>26.041666666666668</v>
      </c>
      <c r="P124" s="651">
        <v>96</v>
      </c>
    </row>
    <row r="125" spans="1:16" ht="15">
      <c r="A125" s="649">
        <v>809</v>
      </c>
      <c r="B125" s="340" t="s">
        <v>238</v>
      </c>
      <c r="C125" s="503">
        <v>11226</v>
      </c>
      <c r="D125" s="650">
        <v>2</v>
      </c>
      <c r="E125" s="304">
        <v>1.6666666666666667</v>
      </c>
      <c r="F125" s="305">
        <v>2</v>
      </c>
      <c r="G125" s="304">
        <v>1.6666666666666667</v>
      </c>
      <c r="H125" s="305">
        <v>3</v>
      </c>
      <c r="I125" s="304">
        <v>2.5</v>
      </c>
      <c r="J125" s="305">
        <v>3</v>
      </c>
      <c r="K125" s="304">
        <v>2.5</v>
      </c>
      <c r="L125" s="305">
        <v>71</v>
      </c>
      <c r="M125" s="304">
        <v>59.166666666666664</v>
      </c>
      <c r="N125" s="305">
        <v>39</v>
      </c>
      <c r="O125" s="304">
        <v>32.5</v>
      </c>
      <c r="P125" s="651">
        <v>120</v>
      </c>
    </row>
    <row r="126" spans="1:16" ht="15">
      <c r="A126" s="649">
        <v>847</v>
      </c>
      <c r="B126" s="340" t="s">
        <v>246</v>
      </c>
      <c r="C126" s="503">
        <v>32336</v>
      </c>
      <c r="D126" s="650">
        <v>31</v>
      </c>
      <c r="E126" s="304">
        <v>4.2176870748299313</v>
      </c>
      <c r="F126" s="305">
        <v>69</v>
      </c>
      <c r="G126" s="304">
        <v>9.387755102040817</v>
      </c>
      <c r="H126" s="305">
        <v>80</v>
      </c>
      <c r="I126" s="304">
        <v>10.884353741496598</v>
      </c>
      <c r="J126" s="305">
        <v>89</v>
      </c>
      <c r="K126" s="304">
        <v>12.108843537414966</v>
      </c>
      <c r="L126" s="305">
        <v>329</v>
      </c>
      <c r="M126" s="304">
        <v>44.761904761904766</v>
      </c>
      <c r="N126" s="305">
        <v>137</v>
      </c>
      <c r="O126" s="304">
        <v>18.639455782312925</v>
      </c>
      <c r="P126" s="651">
        <v>735</v>
      </c>
    </row>
    <row r="127" spans="1:16" ht="15">
      <c r="A127" s="649">
        <v>856</v>
      </c>
      <c r="B127" s="340" t="s">
        <v>251</v>
      </c>
      <c r="C127" s="503">
        <v>6778</v>
      </c>
      <c r="D127" s="650">
        <v>5</v>
      </c>
      <c r="E127" s="304">
        <v>4.2016806722689077</v>
      </c>
      <c r="F127" s="305">
        <v>4</v>
      </c>
      <c r="G127" s="304">
        <v>3.3613445378151261</v>
      </c>
      <c r="H127" s="305">
        <v>8</v>
      </c>
      <c r="I127" s="304">
        <v>6.7226890756302522</v>
      </c>
      <c r="J127" s="305">
        <v>7</v>
      </c>
      <c r="K127" s="304">
        <v>5.8823529411764701</v>
      </c>
      <c r="L127" s="305">
        <v>54</v>
      </c>
      <c r="M127" s="304">
        <v>45.378151260504204</v>
      </c>
      <c r="N127" s="305">
        <v>41</v>
      </c>
      <c r="O127" s="304">
        <v>34.45378151260504</v>
      </c>
      <c r="P127" s="651">
        <v>119</v>
      </c>
    </row>
    <row r="128" spans="1:16" ht="15">
      <c r="A128" s="649">
        <v>861</v>
      </c>
      <c r="B128" s="340" t="s">
        <v>255</v>
      </c>
      <c r="C128" s="503">
        <v>12269</v>
      </c>
      <c r="D128" s="650">
        <v>2</v>
      </c>
      <c r="E128" s="304">
        <v>1.3793103448275863</v>
      </c>
      <c r="F128" s="305">
        <v>3</v>
      </c>
      <c r="G128" s="304">
        <v>2.0689655172413794</v>
      </c>
      <c r="H128" s="305">
        <v>6</v>
      </c>
      <c r="I128" s="304">
        <v>4.1379310344827589</v>
      </c>
      <c r="J128" s="305">
        <v>5</v>
      </c>
      <c r="K128" s="304">
        <v>3.4482758620689653</v>
      </c>
      <c r="L128" s="305">
        <v>93</v>
      </c>
      <c r="M128" s="304">
        <v>64.137931034482747</v>
      </c>
      <c r="N128" s="305">
        <v>36</v>
      </c>
      <c r="O128" s="304">
        <v>24.827586206896552</v>
      </c>
      <c r="P128" s="651">
        <v>145</v>
      </c>
    </row>
    <row r="129" spans="1:16">
      <c r="A129" s="646">
        <v>9</v>
      </c>
      <c r="B129" s="184" t="s">
        <v>785</v>
      </c>
      <c r="C129" s="435">
        <v>4247875</v>
      </c>
      <c r="D129" s="647">
        <v>2204</v>
      </c>
      <c r="E129" s="68">
        <v>3.4977464609915567</v>
      </c>
      <c r="F129" s="65">
        <v>2724</v>
      </c>
      <c r="G129" s="68">
        <v>4.3229860978861172</v>
      </c>
      <c r="H129" s="65">
        <v>3491</v>
      </c>
      <c r="I129" s="68">
        <v>5.5402145623055929</v>
      </c>
      <c r="J129" s="65">
        <v>4691</v>
      </c>
      <c r="K129" s="68">
        <v>7.4446137243699608</v>
      </c>
      <c r="L129" s="65">
        <v>22843</v>
      </c>
      <c r="M129" s="68">
        <v>36.251825049196981</v>
      </c>
      <c r="N129" s="65">
        <v>27059</v>
      </c>
      <c r="O129" s="68">
        <v>42.942614105249795</v>
      </c>
      <c r="P129" s="648">
        <v>63012</v>
      </c>
    </row>
    <row r="130" spans="1:16" ht="15">
      <c r="A130" s="649">
        <v>1</v>
      </c>
      <c r="B130" s="340" t="s">
        <v>6</v>
      </c>
      <c r="C130" s="503">
        <v>2653729</v>
      </c>
      <c r="D130" s="650">
        <v>1941</v>
      </c>
      <c r="E130" s="304">
        <v>3.9908709597828764</v>
      </c>
      <c r="F130" s="305">
        <v>2265</v>
      </c>
      <c r="G130" s="304">
        <v>4.6570441648161855</v>
      </c>
      <c r="H130" s="305">
        <v>2595</v>
      </c>
      <c r="I130" s="304">
        <v>5.3355539106834442</v>
      </c>
      <c r="J130" s="305">
        <v>3516</v>
      </c>
      <c r="K130" s="304">
        <v>7.2292129286947935</v>
      </c>
      <c r="L130" s="305">
        <v>17449</v>
      </c>
      <c r="M130" s="304">
        <v>35.876716835266059</v>
      </c>
      <c r="N130" s="305">
        <v>20870</v>
      </c>
      <c r="O130" s="304">
        <v>42.910601200756645</v>
      </c>
      <c r="P130" s="651">
        <v>48636</v>
      </c>
    </row>
    <row r="131" spans="1:16" ht="15">
      <c r="A131" s="649">
        <v>79</v>
      </c>
      <c r="B131" s="340" t="s">
        <v>41</v>
      </c>
      <c r="C131" s="503">
        <v>56928</v>
      </c>
      <c r="D131" s="650">
        <v>10</v>
      </c>
      <c r="E131" s="304">
        <v>2.1691973969631237</v>
      </c>
      <c r="F131" s="305">
        <v>13</v>
      </c>
      <c r="G131" s="304">
        <v>2.8199566160520604</v>
      </c>
      <c r="H131" s="305">
        <v>29</v>
      </c>
      <c r="I131" s="304">
        <v>6.2906724511930596</v>
      </c>
      <c r="J131" s="305">
        <v>29</v>
      </c>
      <c r="K131" s="304">
        <v>6.2906724511930596</v>
      </c>
      <c r="L131" s="305">
        <v>206</v>
      </c>
      <c r="M131" s="304">
        <v>44.685466377440349</v>
      </c>
      <c r="N131" s="305">
        <v>174</v>
      </c>
      <c r="O131" s="304">
        <v>37.744034707158356</v>
      </c>
      <c r="P131" s="651">
        <v>461</v>
      </c>
    </row>
    <row r="132" spans="1:16" ht="15">
      <c r="A132" s="649">
        <v>88</v>
      </c>
      <c r="B132" s="340" t="s">
        <v>45</v>
      </c>
      <c r="C132" s="503">
        <v>578376</v>
      </c>
      <c r="D132" s="650">
        <v>110</v>
      </c>
      <c r="E132" s="304">
        <v>2.373759171342253</v>
      </c>
      <c r="F132" s="305">
        <v>165</v>
      </c>
      <c r="G132" s="304">
        <v>3.5606387570133791</v>
      </c>
      <c r="H132" s="305">
        <v>357</v>
      </c>
      <c r="I132" s="304">
        <v>7.7039274924471295</v>
      </c>
      <c r="J132" s="305">
        <v>393</v>
      </c>
      <c r="K132" s="304">
        <v>8.4807941303409589</v>
      </c>
      <c r="L132" s="305">
        <v>1914</v>
      </c>
      <c r="M132" s="304">
        <v>41.303409581355197</v>
      </c>
      <c r="N132" s="305">
        <v>1695</v>
      </c>
      <c r="O132" s="304">
        <v>36.577470867501077</v>
      </c>
      <c r="P132" s="651">
        <v>4634</v>
      </c>
    </row>
    <row r="133" spans="1:16" ht="15">
      <c r="A133" s="649">
        <v>129</v>
      </c>
      <c r="B133" s="340" t="s">
        <v>859</v>
      </c>
      <c r="C133" s="503">
        <v>87385</v>
      </c>
      <c r="D133" s="650">
        <v>19</v>
      </c>
      <c r="E133" s="304">
        <v>2.9275808936825887</v>
      </c>
      <c r="F133" s="305">
        <v>27</v>
      </c>
      <c r="G133" s="304">
        <v>4.1602465331278893</v>
      </c>
      <c r="H133" s="305">
        <v>31</v>
      </c>
      <c r="I133" s="304">
        <v>4.7765793528505389</v>
      </c>
      <c r="J133" s="305">
        <v>51</v>
      </c>
      <c r="K133" s="304">
        <v>7.8582434514637907</v>
      </c>
      <c r="L133" s="305">
        <v>217</v>
      </c>
      <c r="M133" s="304">
        <v>33.436055469953772</v>
      </c>
      <c r="N133" s="305">
        <v>304</v>
      </c>
      <c r="O133" s="304">
        <v>46.841294298921419</v>
      </c>
      <c r="P133" s="651">
        <v>649</v>
      </c>
    </row>
    <row r="134" spans="1:16" ht="15">
      <c r="A134" s="649">
        <v>212</v>
      </c>
      <c r="B134" s="340" t="s">
        <v>90</v>
      </c>
      <c r="C134" s="503">
        <v>85706</v>
      </c>
      <c r="D134" s="650">
        <v>17</v>
      </c>
      <c r="E134" s="304">
        <v>1.7561983471074381</v>
      </c>
      <c r="F134" s="305">
        <v>32</v>
      </c>
      <c r="G134" s="304">
        <v>3.3057851239669422</v>
      </c>
      <c r="H134" s="305">
        <v>63</v>
      </c>
      <c r="I134" s="304">
        <v>6.508264462809918</v>
      </c>
      <c r="J134" s="305">
        <v>112</v>
      </c>
      <c r="K134" s="304">
        <v>11.570247933884298</v>
      </c>
      <c r="L134" s="305">
        <v>326</v>
      </c>
      <c r="M134" s="304">
        <v>33.67768595041322</v>
      </c>
      <c r="N134" s="305">
        <v>418</v>
      </c>
      <c r="O134" s="304">
        <v>43.18181818181818</v>
      </c>
      <c r="P134" s="651">
        <v>968</v>
      </c>
    </row>
    <row r="135" spans="1:16" ht="15">
      <c r="A135" s="649">
        <v>266</v>
      </c>
      <c r="B135" s="340" t="s">
        <v>104</v>
      </c>
      <c r="C135" s="503">
        <v>253699</v>
      </c>
      <c r="D135" s="650">
        <v>28</v>
      </c>
      <c r="E135" s="304">
        <v>0.8866371120962635</v>
      </c>
      <c r="F135" s="305">
        <v>67</v>
      </c>
      <c r="G135" s="304">
        <v>2.1215959468017731</v>
      </c>
      <c r="H135" s="305">
        <v>166</v>
      </c>
      <c r="I135" s="304">
        <v>5.2564914502849902</v>
      </c>
      <c r="J135" s="305">
        <v>235</v>
      </c>
      <c r="K135" s="304">
        <v>7.4414186193793546</v>
      </c>
      <c r="L135" s="305">
        <v>815</v>
      </c>
      <c r="M135" s="304">
        <v>25.807473084230526</v>
      </c>
      <c r="N135" s="305">
        <v>1847</v>
      </c>
      <c r="O135" s="304">
        <v>58.486383787207096</v>
      </c>
      <c r="P135" s="651">
        <v>3158</v>
      </c>
    </row>
    <row r="136" spans="1:16" ht="15">
      <c r="A136" s="649">
        <v>308</v>
      </c>
      <c r="B136" s="340" t="s">
        <v>112</v>
      </c>
      <c r="C136" s="503">
        <v>57024</v>
      </c>
      <c r="D136" s="650">
        <v>4</v>
      </c>
      <c r="E136" s="304">
        <v>0.95923261390887282</v>
      </c>
      <c r="F136" s="305">
        <v>13</v>
      </c>
      <c r="G136" s="304">
        <v>3.1175059952038371</v>
      </c>
      <c r="H136" s="305">
        <v>12</v>
      </c>
      <c r="I136" s="304">
        <v>2.877697841726619</v>
      </c>
      <c r="J136" s="305">
        <v>33</v>
      </c>
      <c r="K136" s="304">
        <v>7.9136690647482011</v>
      </c>
      <c r="L136" s="305">
        <v>171</v>
      </c>
      <c r="M136" s="304">
        <v>41.007194244604314</v>
      </c>
      <c r="N136" s="305">
        <v>184</v>
      </c>
      <c r="O136" s="304">
        <v>44.124700239808149</v>
      </c>
      <c r="P136" s="651">
        <v>417</v>
      </c>
    </row>
    <row r="137" spans="1:16" ht="15">
      <c r="A137" s="649">
        <v>360</v>
      </c>
      <c r="B137" s="340" t="s">
        <v>860</v>
      </c>
      <c r="C137" s="503">
        <v>303766</v>
      </c>
      <c r="D137" s="650">
        <v>60</v>
      </c>
      <c r="E137" s="304">
        <v>1.8633540372670807</v>
      </c>
      <c r="F137" s="305">
        <v>138</v>
      </c>
      <c r="G137" s="304">
        <v>4.2857142857142856</v>
      </c>
      <c r="H137" s="305">
        <v>216</v>
      </c>
      <c r="I137" s="304">
        <v>6.70807453416149</v>
      </c>
      <c r="J137" s="305">
        <v>279</v>
      </c>
      <c r="K137" s="304">
        <v>8.6645962732919255</v>
      </c>
      <c r="L137" s="305">
        <v>1372</v>
      </c>
      <c r="M137" s="304">
        <v>42.608695652173914</v>
      </c>
      <c r="N137" s="305">
        <v>1155</v>
      </c>
      <c r="O137" s="304">
        <v>35.869565217391305</v>
      </c>
      <c r="P137" s="651">
        <v>3220</v>
      </c>
    </row>
    <row r="138" spans="1:16" ht="15">
      <c r="A138" s="649">
        <v>380</v>
      </c>
      <c r="B138" s="340" t="s">
        <v>139</v>
      </c>
      <c r="C138" s="503">
        <v>79103</v>
      </c>
      <c r="D138" s="650">
        <v>3</v>
      </c>
      <c r="E138" s="304">
        <v>0.8875739644970414</v>
      </c>
      <c r="F138" s="305">
        <v>1</v>
      </c>
      <c r="G138" s="304">
        <v>0.29585798816568049</v>
      </c>
      <c r="H138" s="305">
        <v>11</v>
      </c>
      <c r="I138" s="304">
        <v>3.2544378698224854</v>
      </c>
      <c r="J138" s="305">
        <v>14</v>
      </c>
      <c r="K138" s="304">
        <v>4.1420118343195274</v>
      </c>
      <c r="L138" s="305">
        <v>156</v>
      </c>
      <c r="M138" s="304">
        <v>46.153846153846153</v>
      </c>
      <c r="N138" s="305">
        <v>153</v>
      </c>
      <c r="O138" s="304">
        <v>45.26627218934911</v>
      </c>
      <c r="P138" s="651">
        <v>338</v>
      </c>
    </row>
    <row r="139" spans="1:16" ht="15.75" thickBot="1">
      <c r="A139" s="652">
        <v>631</v>
      </c>
      <c r="B139" s="653" t="s">
        <v>185</v>
      </c>
      <c r="C139" s="503">
        <v>92159</v>
      </c>
      <c r="D139" s="654">
        <v>12</v>
      </c>
      <c r="E139" s="329">
        <v>2.2598870056497176</v>
      </c>
      <c r="F139" s="330">
        <v>3</v>
      </c>
      <c r="G139" s="329">
        <v>0.56497175141242939</v>
      </c>
      <c r="H139" s="330">
        <v>11</v>
      </c>
      <c r="I139" s="329">
        <v>2.0715630885122414</v>
      </c>
      <c r="J139" s="330">
        <v>29</v>
      </c>
      <c r="K139" s="329">
        <v>5.4613935969868175</v>
      </c>
      <c r="L139" s="330">
        <v>217</v>
      </c>
      <c r="M139" s="329">
        <v>40.866290018832387</v>
      </c>
      <c r="N139" s="330">
        <v>259</v>
      </c>
      <c r="O139" s="329">
        <v>48.775894538606401</v>
      </c>
      <c r="P139" s="655">
        <v>531</v>
      </c>
    </row>
    <row r="140" spans="1:16">
      <c r="B140" s="62"/>
    </row>
    <row r="141" spans="1:16">
      <c r="A141" s="656" t="s">
        <v>426</v>
      </c>
      <c r="B141" s="944" t="s">
        <v>887</v>
      </c>
      <c r="C141" s="944"/>
    </row>
    <row r="142" spans="1:16">
      <c r="A142" s="657" t="s">
        <v>872</v>
      </c>
      <c r="B142" s="945" t="s">
        <v>888</v>
      </c>
      <c r="C142" s="945"/>
    </row>
    <row r="143" spans="1:16">
      <c r="B143" s="61"/>
    </row>
    <row r="144" spans="1:16">
      <c r="B144" s="658"/>
    </row>
  </sheetData>
  <sheetProtection autoFilter="0"/>
  <mergeCells count="8">
    <mergeCell ref="B142:C142"/>
    <mergeCell ref="C2:C4"/>
    <mergeCell ref="D1:O1"/>
    <mergeCell ref="A2:A5"/>
    <mergeCell ref="B2:B4"/>
    <mergeCell ref="D2:O3"/>
    <mergeCell ref="P2:P4"/>
    <mergeCell ref="B141:C141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dimension ref="A1:AO132"/>
  <sheetViews>
    <sheetView topLeftCell="T79" workbookViewId="0">
      <selection activeCell="O19" sqref="O19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634"/>
      <c r="B1" s="952" t="s">
        <v>889</v>
      </c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3"/>
      <c r="AB1" s="953"/>
      <c r="AC1" s="953"/>
      <c r="AD1" s="953"/>
      <c r="AE1" s="953"/>
      <c r="AF1" s="953"/>
      <c r="AG1" s="953"/>
      <c r="AH1" s="953"/>
      <c r="AI1" s="953"/>
      <c r="AJ1" s="953"/>
      <c r="AK1" s="953"/>
      <c r="AL1" s="953"/>
      <c r="AM1" s="953"/>
      <c r="AN1" s="953"/>
      <c r="AO1" s="953"/>
    </row>
    <row r="2" spans="1:41" ht="28.5" customHeight="1">
      <c r="A2" s="948" t="s">
        <v>890</v>
      </c>
      <c r="B2" s="949"/>
      <c r="C2" s="759" t="s">
        <v>682</v>
      </c>
      <c r="D2" s="759" t="s">
        <v>686</v>
      </c>
      <c r="E2" s="759">
        <v>3</v>
      </c>
      <c r="F2" s="759">
        <v>4</v>
      </c>
      <c r="G2" s="759">
        <v>5</v>
      </c>
      <c r="H2" s="759" t="s">
        <v>696</v>
      </c>
      <c r="I2" s="759">
        <v>7</v>
      </c>
      <c r="J2" s="759" t="s">
        <v>703</v>
      </c>
      <c r="K2" s="759" t="s">
        <v>704</v>
      </c>
      <c r="L2" s="759" t="s">
        <v>891</v>
      </c>
      <c r="M2" s="759" t="s">
        <v>892</v>
      </c>
      <c r="N2" s="759" t="s">
        <v>893</v>
      </c>
      <c r="O2" s="759" t="s">
        <v>894</v>
      </c>
      <c r="P2" s="759" t="s">
        <v>895</v>
      </c>
      <c r="Q2" s="759" t="s">
        <v>896</v>
      </c>
      <c r="R2" s="759" t="s">
        <v>897</v>
      </c>
      <c r="S2" s="759" t="s">
        <v>898</v>
      </c>
      <c r="T2" s="759" t="s">
        <v>899</v>
      </c>
      <c r="U2" s="759" t="s">
        <v>900</v>
      </c>
      <c r="V2" s="759" t="s">
        <v>901</v>
      </c>
      <c r="W2" s="759" t="s">
        <v>902</v>
      </c>
      <c r="X2" s="759" t="s">
        <v>903</v>
      </c>
      <c r="Y2" s="759" t="s">
        <v>904</v>
      </c>
      <c r="Z2" s="759" t="s">
        <v>905</v>
      </c>
      <c r="AA2" s="759" t="s">
        <v>906</v>
      </c>
      <c r="AB2" s="759" t="s">
        <v>907</v>
      </c>
      <c r="AC2" s="759" t="s">
        <v>908</v>
      </c>
      <c r="AD2" s="759" t="s">
        <v>909</v>
      </c>
      <c r="AE2" s="759" t="s">
        <v>910</v>
      </c>
      <c r="AF2" s="759" t="s">
        <v>911</v>
      </c>
      <c r="AG2" s="759" t="s">
        <v>912</v>
      </c>
      <c r="AH2" s="759" t="s">
        <v>913</v>
      </c>
      <c r="AI2" s="759" t="s">
        <v>914</v>
      </c>
      <c r="AJ2" s="759" t="s">
        <v>915</v>
      </c>
      <c r="AK2" s="759" t="s">
        <v>916</v>
      </c>
      <c r="AL2" s="759" t="s">
        <v>917</v>
      </c>
      <c r="AM2" s="759" t="s">
        <v>918</v>
      </c>
      <c r="AN2" s="954" t="s">
        <v>919</v>
      </c>
      <c r="AO2" s="956" t="s">
        <v>920</v>
      </c>
    </row>
    <row r="3" spans="1:41" ht="45" customHeight="1" thickBot="1">
      <c r="A3" s="950"/>
      <c r="B3" s="951"/>
      <c r="C3" s="763" t="s">
        <v>921</v>
      </c>
      <c r="D3" s="763" t="s">
        <v>922</v>
      </c>
      <c r="E3" s="673" t="s">
        <v>923</v>
      </c>
      <c r="F3" s="673" t="s">
        <v>924</v>
      </c>
      <c r="G3" s="673" t="s">
        <v>925</v>
      </c>
      <c r="H3" s="763" t="s">
        <v>926</v>
      </c>
      <c r="I3" s="673" t="s">
        <v>927</v>
      </c>
      <c r="J3" s="763" t="s">
        <v>928</v>
      </c>
      <c r="K3" s="763" t="s">
        <v>929</v>
      </c>
      <c r="L3" s="763" t="s">
        <v>930</v>
      </c>
      <c r="M3" s="763" t="s">
        <v>931</v>
      </c>
      <c r="N3" s="673" t="s">
        <v>932</v>
      </c>
      <c r="O3" s="673" t="s">
        <v>933</v>
      </c>
      <c r="P3" s="763" t="s">
        <v>934</v>
      </c>
      <c r="Q3" s="673" t="s">
        <v>935</v>
      </c>
      <c r="R3" s="763" t="s">
        <v>936</v>
      </c>
      <c r="S3" s="763" t="s">
        <v>937</v>
      </c>
      <c r="T3" s="763" t="s">
        <v>938</v>
      </c>
      <c r="U3" s="673" t="s">
        <v>939</v>
      </c>
      <c r="V3" s="763" t="s">
        <v>940</v>
      </c>
      <c r="W3" s="763" t="s">
        <v>941</v>
      </c>
      <c r="X3" s="763" t="s">
        <v>942</v>
      </c>
      <c r="Y3" s="763" t="s">
        <v>943</v>
      </c>
      <c r="Z3" s="763" t="s">
        <v>944</v>
      </c>
      <c r="AA3" s="763" t="s">
        <v>945</v>
      </c>
      <c r="AB3" s="763" t="s">
        <v>946</v>
      </c>
      <c r="AC3" s="673" t="s">
        <v>947</v>
      </c>
      <c r="AD3" s="701" t="s">
        <v>948</v>
      </c>
      <c r="AE3" s="673" t="s">
        <v>949</v>
      </c>
      <c r="AF3" s="763" t="s">
        <v>950</v>
      </c>
      <c r="AG3" s="700" t="s">
        <v>951</v>
      </c>
      <c r="AH3" s="702" t="s">
        <v>952</v>
      </c>
      <c r="AI3" s="696" t="s">
        <v>953</v>
      </c>
      <c r="AJ3" s="697" t="s">
        <v>954</v>
      </c>
      <c r="AK3" s="698" t="s">
        <v>955</v>
      </c>
      <c r="AL3" s="698" t="s">
        <v>956</v>
      </c>
      <c r="AM3" s="699" t="s">
        <v>957</v>
      </c>
      <c r="AN3" s="955"/>
      <c r="AO3" s="957"/>
    </row>
    <row r="4" spans="1:41" ht="24.75" customHeight="1">
      <c r="A4" s="946" t="s">
        <v>958</v>
      </c>
      <c r="B4" s="947"/>
      <c r="C4" s="762">
        <v>4666</v>
      </c>
      <c r="D4" s="762">
        <v>7445</v>
      </c>
      <c r="E4" s="762">
        <v>14</v>
      </c>
      <c r="F4" s="762">
        <v>107</v>
      </c>
      <c r="G4" s="762">
        <v>1656427</v>
      </c>
      <c r="H4" s="762">
        <v>169</v>
      </c>
      <c r="I4" s="762">
        <v>267</v>
      </c>
      <c r="J4" s="762">
        <v>2420</v>
      </c>
      <c r="K4" s="762">
        <v>857240</v>
      </c>
      <c r="L4" s="762">
        <v>1077</v>
      </c>
      <c r="M4" s="762">
        <v>3365</v>
      </c>
      <c r="N4" s="762">
        <v>12</v>
      </c>
      <c r="O4" s="762">
        <v>47</v>
      </c>
      <c r="P4" s="762">
        <v>897</v>
      </c>
      <c r="Q4" s="762">
        <v>6880</v>
      </c>
      <c r="R4" s="762">
        <v>2778</v>
      </c>
      <c r="S4" s="762">
        <v>45099</v>
      </c>
      <c r="T4" s="762">
        <v>72</v>
      </c>
      <c r="U4" s="762">
        <v>71</v>
      </c>
      <c r="V4" s="762">
        <v>4276</v>
      </c>
      <c r="W4" s="762">
        <v>2235</v>
      </c>
      <c r="X4" s="762">
        <v>1762</v>
      </c>
      <c r="Y4" s="762">
        <v>116</v>
      </c>
      <c r="Z4" s="762">
        <v>20867</v>
      </c>
      <c r="AA4" s="762">
        <v>188</v>
      </c>
      <c r="AB4" s="762">
        <v>18</v>
      </c>
      <c r="AC4" s="762">
        <v>20107</v>
      </c>
      <c r="AD4" s="762">
        <v>63159</v>
      </c>
      <c r="AE4" s="762">
        <v>187</v>
      </c>
      <c r="AF4" s="762">
        <v>5</v>
      </c>
      <c r="AG4" s="762">
        <v>6440</v>
      </c>
      <c r="AH4" s="762">
        <v>6</v>
      </c>
      <c r="AI4" s="762">
        <v>525</v>
      </c>
      <c r="AJ4" s="762">
        <v>18</v>
      </c>
      <c r="AK4" s="762">
        <v>18</v>
      </c>
      <c r="AL4" s="762">
        <v>1592</v>
      </c>
      <c r="AM4" s="762">
        <v>94</v>
      </c>
      <c r="AN4" s="762">
        <v>2710666</v>
      </c>
      <c r="AO4" s="762">
        <v>954695</v>
      </c>
    </row>
    <row r="5" spans="1:41">
      <c r="A5" s="1" t="s">
        <v>6</v>
      </c>
      <c r="B5" s="11">
        <v>1</v>
      </c>
      <c r="C5" s="3">
        <v>2351</v>
      </c>
      <c r="D5" s="3">
        <v>4113</v>
      </c>
      <c r="E5" s="3">
        <v>0</v>
      </c>
      <c r="F5" s="3">
        <v>0</v>
      </c>
      <c r="G5" s="3">
        <v>528527</v>
      </c>
      <c r="H5" s="3">
        <v>13</v>
      </c>
      <c r="I5" s="3">
        <v>0</v>
      </c>
      <c r="J5" s="3">
        <v>1019</v>
      </c>
      <c r="K5" s="3">
        <v>175512</v>
      </c>
      <c r="L5" s="3">
        <v>513</v>
      </c>
      <c r="M5" s="3">
        <v>574</v>
      </c>
      <c r="N5" s="3">
        <v>1</v>
      </c>
      <c r="O5" s="3">
        <v>0</v>
      </c>
      <c r="P5" s="3">
        <v>345</v>
      </c>
      <c r="Q5" s="3">
        <v>6</v>
      </c>
      <c r="R5" s="3">
        <v>1262</v>
      </c>
      <c r="S5" s="3">
        <v>1564</v>
      </c>
      <c r="T5" s="3">
        <v>2</v>
      </c>
      <c r="U5" s="3">
        <v>9</v>
      </c>
      <c r="V5" s="3">
        <v>2266</v>
      </c>
      <c r="W5" s="3">
        <v>1424</v>
      </c>
      <c r="X5" s="3">
        <v>922</v>
      </c>
      <c r="Y5" s="3">
        <v>49</v>
      </c>
      <c r="Z5" s="3">
        <v>10915</v>
      </c>
      <c r="AA5" s="3">
        <v>86</v>
      </c>
      <c r="AB5" s="3">
        <v>2</v>
      </c>
      <c r="AC5" s="3">
        <v>5505</v>
      </c>
      <c r="AD5" s="3">
        <v>31230</v>
      </c>
      <c r="AE5" s="3">
        <v>100</v>
      </c>
      <c r="AF5" s="3">
        <v>1</v>
      </c>
      <c r="AG5" s="3">
        <v>2952</v>
      </c>
      <c r="AH5" s="3">
        <v>5</v>
      </c>
      <c r="AI5" s="3">
        <v>351</v>
      </c>
      <c r="AJ5" s="3">
        <v>13</v>
      </c>
      <c r="AK5" s="3">
        <v>11</v>
      </c>
      <c r="AL5" s="3">
        <v>894</v>
      </c>
      <c r="AM5" s="3">
        <v>23</v>
      </c>
      <c r="AN5" s="3">
        <v>772560</v>
      </c>
      <c r="AO5" s="3">
        <v>202933</v>
      </c>
    </row>
    <row r="6" spans="1:41">
      <c r="A6" s="1" t="s">
        <v>8</v>
      </c>
      <c r="B6" s="11">
        <v>2</v>
      </c>
      <c r="C6" s="3">
        <v>2</v>
      </c>
      <c r="D6" s="3">
        <v>18</v>
      </c>
      <c r="E6" s="3">
        <v>0</v>
      </c>
      <c r="F6" s="3">
        <v>1</v>
      </c>
      <c r="G6" s="3">
        <v>8161</v>
      </c>
      <c r="H6" s="3">
        <v>0</v>
      </c>
      <c r="I6" s="3">
        <v>0</v>
      </c>
      <c r="J6" s="3">
        <v>2</v>
      </c>
      <c r="K6" s="3">
        <v>3211</v>
      </c>
      <c r="L6" s="3">
        <v>3</v>
      </c>
      <c r="M6" s="3">
        <v>2</v>
      </c>
      <c r="N6" s="3">
        <v>0</v>
      </c>
      <c r="O6" s="3">
        <v>0</v>
      </c>
      <c r="P6" s="3">
        <v>1</v>
      </c>
      <c r="Q6" s="3">
        <v>368</v>
      </c>
      <c r="R6" s="3">
        <v>12</v>
      </c>
      <c r="S6" s="3">
        <v>1</v>
      </c>
      <c r="T6" s="3">
        <v>0</v>
      </c>
      <c r="U6" s="3">
        <v>0</v>
      </c>
      <c r="V6" s="3">
        <v>8</v>
      </c>
      <c r="W6" s="3">
        <v>0</v>
      </c>
      <c r="X6" s="3">
        <v>0</v>
      </c>
      <c r="Y6" s="3">
        <v>0</v>
      </c>
      <c r="Z6" s="3">
        <v>27</v>
      </c>
      <c r="AA6" s="3">
        <v>0</v>
      </c>
      <c r="AB6" s="3">
        <v>0</v>
      </c>
      <c r="AC6" s="3">
        <v>4</v>
      </c>
      <c r="AD6" s="3">
        <v>44</v>
      </c>
      <c r="AE6" s="3">
        <v>0</v>
      </c>
      <c r="AF6" s="3">
        <v>0</v>
      </c>
      <c r="AG6" s="3">
        <v>13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2</v>
      </c>
      <c r="AN6" s="3">
        <v>11880</v>
      </c>
      <c r="AO6" s="3">
        <v>3287</v>
      </c>
    </row>
    <row r="7" spans="1:41">
      <c r="A7" s="1" t="s">
        <v>10</v>
      </c>
      <c r="B7" s="11">
        <v>4</v>
      </c>
      <c r="C7" s="3">
        <v>4</v>
      </c>
      <c r="D7" s="3">
        <v>1</v>
      </c>
      <c r="E7" s="3">
        <v>0</v>
      </c>
      <c r="F7" s="3">
        <v>0</v>
      </c>
      <c r="G7" s="3">
        <v>628</v>
      </c>
      <c r="H7" s="3">
        <v>0</v>
      </c>
      <c r="I7" s="3">
        <v>0</v>
      </c>
      <c r="J7" s="3">
        <v>0</v>
      </c>
      <c r="K7" s="3">
        <v>785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4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2</v>
      </c>
      <c r="AA7" s="3">
        <v>0</v>
      </c>
      <c r="AB7" s="3">
        <v>0</v>
      </c>
      <c r="AC7" s="3">
        <v>0</v>
      </c>
      <c r="AD7" s="3">
        <v>2</v>
      </c>
      <c r="AE7" s="3">
        <v>0</v>
      </c>
      <c r="AF7" s="3">
        <v>0</v>
      </c>
      <c r="AG7" s="3">
        <v>4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1430</v>
      </c>
      <c r="AO7" s="3">
        <v>796</v>
      </c>
    </row>
    <row r="8" spans="1:41">
      <c r="A8" s="1" t="s">
        <v>12</v>
      </c>
      <c r="B8" s="11">
        <v>21</v>
      </c>
      <c r="C8" s="3">
        <v>2</v>
      </c>
      <c r="D8" s="3">
        <v>0</v>
      </c>
      <c r="E8" s="3">
        <v>0</v>
      </c>
      <c r="F8" s="3">
        <v>0</v>
      </c>
      <c r="G8" s="3">
        <v>546</v>
      </c>
      <c r="H8" s="3">
        <v>0</v>
      </c>
      <c r="I8" s="3">
        <v>0</v>
      </c>
      <c r="J8" s="3">
        <v>1</v>
      </c>
      <c r="K8" s="3">
        <v>2366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1</v>
      </c>
      <c r="W8" s="3">
        <v>0</v>
      </c>
      <c r="X8" s="3">
        <v>0</v>
      </c>
      <c r="Y8" s="3">
        <v>0</v>
      </c>
      <c r="Z8" s="3">
        <v>3</v>
      </c>
      <c r="AA8" s="3">
        <v>0</v>
      </c>
      <c r="AB8" s="3">
        <v>0</v>
      </c>
      <c r="AC8" s="3">
        <v>10</v>
      </c>
      <c r="AD8" s="3">
        <v>19</v>
      </c>
      <c r="AE8" s="3">
        <v>0</v>
      </c>
      <c r="AF8" s="3">
        <v>0</v>
      </c>
      <c r="AG8" s="3">
        <v>5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2954</v>
      </c>
      <c r="AO8" s="3">
        <v>2374</v>
      </c>
    </row>
    <row r="9" spans="1:41">
      <c r="A9" s="1" t="s">
        <v>14</v>
      </c>
      <c r="B9" s="11">
        <v>30</v>
      </c>
      <c r="C9" s="3">
        <v>3</v>
      </c>
      <c r="D9" s="3">
        <v>16</v>
      </c>
      <c r="E9" s="3">
        <v>0</v>
      </c>
      <c r="F9" s="3">
        <v>0</v>
      </c>
      <c r="G9" s="3">
        <v>8502</v>
      </c>
      <c r="H9" s="3">
        <v>0</v>
      </c>
      <c r="I9" s="3">
        <v>0</v>
      </c>
      <c r="J9" s="3">
        <v>0</v>
      </c>
      <c r="K9" s="3">
        <v>1016</v>
      </c>
      <c r="L9" s="3">
        <v>1</v>
      </c>
      <c r="M9" s="3">
        <v>1</v>
      </c>
      <c r="N9" s="3">
        <v>0</v>
      </c>
      <c r="O9" s="3">
        <v>0</v>
      </c>
      <c r="P9" s="3">
        <v>46</v>
      </c>
      <c r="Q9" s="3">
        <v>0</v>
      </c>
      <c r="R9" s="3">
        <v>12</v>
      </c>
      <c r="S9" s="3">
        <v>4</v>
      </c>
      <c r="T9" s="3">
        <v>0</v>
      </c>
      <c r="U9" s="3">
        <v>0</v>
      </c>
      <c r="V9" s="3">
        <v>18</v>
      </c>
      <c r="W9" s="3">
        <v>0</v>
      </c>
      <c r="X9" s="3">
        <v>5</v>
      </c>
      <c r="Y9" s="3">
        <v>0</v>
      </c>
      <c r="Z9" s="3">
        <v>79</v>
      </c>
      <c r="AA9" s="3">
        <v>3</v>
      </c>
      <c r="AB9" s="3">
        <v>0</v>
      </c>
      <c r="AC9" s="3">
        <v>17</v>
      </c>
      <c r="AD9" s="3">
        <v>393</v>
      </c>
      <c r="AE9" s="3">
        <v>0</v>
      </c>
      <c r="AF9" s="3">
        <v>0</v>
      </c>
      <c r="AG9" s="3">
        <v>17</v>
      </c>
      <c r="AH9" s="3">
        <v>0</v>
      </c>
      <c r="AI9" s="3">
        <v>0</v>
      </c>
      <c r="AJ9" s="3">
        <v>0</v>
      </c>
      <c r="AK9" s="3">
        <v>0</v>
      </c>
      <c r="AL9" s="3">
        <v>1</v>
      </c>
      <c r="AM9" s="3">
        <v>1</v>
      </c>
      <c r="AN9" s="3">
        <v>10135</v>
      </c>
      <c r="AO9" s="3">
        <v>1204</v>
      </c>
    </row>
    <row r="10" spans="1:41">
      <c r="A10" s="1" t="s">
        <v>16</v>
      </c>
      <c r="B10" s="11">
        <v>31</v>
      </c>
      <c r="C10" s="3">
        <v>1</v>
      </c>
      <c r="D10" s="3">
        <v>11</v>
      </c>
      <c r="E10" s="3">
        <v>0</v>
      </c>
      <c r="F10" s="3">
        <v>1</v>
      </c>
      <c r="G10" s="3">
        <v>12354</v>
      </c>
      <c r="H10" s="3">
        <v>2</v>
      </c>
      <c r="I10" s="3">
        <v>1</v>
      </c>
      <c r="J10" s="3">
        <v>15</v>
      </c>
      <c r="K10" s="3">
        <v>4871</v>
      </c>
      <c r="L10" s="3">
        <v>3</v>
      </c>
      <c r="M10" s="3">
        <v>7</v>
      </c>
      <c r="N10" s="3">
        <v>2</v>
      </c>
      <c r="O10" s="3">
        <v>0</v>
      </c>
      <c r="P10" s="3">
        <v>21</v>
      </c>
      <c r="Q10" s="3">
        <v>304</v>
      </c>
      <c r="R10" s="3">
        <v>32</v>
      </c>
      <c r="S10" s="3">
        <v>3</v>
      </c>
      <c r="T10" s="3">
        <v>0</v>
      </c>
      <c r="U10" s="3">
        <v>0</v>
      </c>
      <c r="V10" s="3">
        <v>11</v>
      </c>
      <c r="W10" s="3">
        <v>8</v>
      </c>
      <c r="X10" s="3">
        <v>4</v>
      </c>
      <c r="Y10" s="3">
        <v>0</v>
      </c>
      <c r="Z10" s="3">
        <v>70</v>
      </c>
      <c r="AA10" s="3">
        <v>1</v>
      </c>
      <c r="AB10" s="3">
        <v>0</v>
      </c>
      <c r="AC10" s="3">
        <v>48</v>
      </c>
      <c r="AD10" s="3">
        <v>145</v>
      </c>
      <c r="AE10" s="3">
        <v>0</v>
      </c>
      <c r="AF10" s="3">
        <v>0</v>
      </c>
      <c r="AG10" s="3">
        <v>6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3</v>
      </c>
      <c r="AN10" s="3">
        <v>17924</v>
      </c>
      <c r="AO10" s="3">
        <v>5060</v>
      </c>
    </row>
    <row r="11" spans="1:41">
      <c r="A11" s="1" t="s">
        <v>18</v>
      </c>
      <c r="B11" s="11">
        <v>34</v>
      </c>
      <c r="C11" s="3">
        <v>37</v>
      </c>
      <c r="D11" s="3">
        <v>50</v>
      </c>
      <c r="E11" s="3">
        <v>0</v>
      </c>
      <c r="F11" s="3">
        <v>3</v>
      </c>
      <c r="G11" s="3">
        <v>23465</v>
      </c>
      <c r="H11" s="3">
        <v>2</v>
      </c>
      <c r="I11" s="3">
        <v>0</v>
      </c>
      <c r="J11" s="3">
        <v>9</v>
      </c>
      <c r="K11" s="3">
        <v>4065</v>
      </c>
      <c r="L11" s="3">
        <v>4</v>
      </c>
      <c r="M11" s="3">
        <v>5</v>
      </c>
      <c r="N11" s="3">
        <v>1</v>
      </c>
      <c r="O11" s="3">
        <v>6</v>
      </c>
      <c r="P11" s="3">
        <v>6</v>
      </c>
      <c r="Q11" s="3">
        <v>48</v>
      </c>
      <c r="R11" s="3">
        <v>41</v>
      </c>
      <c r="S11" s="3">
        <v>89</v>
      </c>
      <c r="T11" s="3">
        <v>1</v>
      </c>
      <c r="U11" s="3">
        <v>0</v>
      </c>
      <c r="V11" s="3">
        <v>36</v>
      </c>
      <c r="W11" s="3">
        <v>2</v>
      </c>
      <c r="X11" s="3">
        <v>15</v>
      </c>
      <c r="Y11" s="3">
        <v>1</v>
      </c>
      <c r="Z11" s="3">
        <v>70</v>
      </c>
      <c r="AA11" s="3">
        <v>0</v>
      </c>
      <c r="AB11" s="3">
        <v>0</v>
      </c>
      <c r="AC11" s="3">
        <v>154</v>
      </c>
      <c r="AD11" s="3">
        <v>408</v>
      </c>
      <c r="AE11" s="3">
        <v>0</v>
      </c>
      <c r="AF11" s="3">
        <v>0</v>
      </c>
      <c r="AG11" s="3">
        <v>62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28580</v>
      </c>
      <c r="AO11" s="3">
        <v>4433</v>
      </c>
    </row>
    <row r="12" spans="1:41">
      <c r="A12" s="1" t="s">
        <v>20</v>
      </c>
      <c r="B12" s="11">
        <v>36</v>
      </c>
      <c r="C12" s="3">
        <v>3</v>
      </c>
      <c r="D12" s="3">
        <v>3</v>
      </c>
      <c r="E12" s="3">
        <v>0</v>
      </c>
      <c r="F12" s="3">
        <v>0</v>
      </c>
      <c r="G12" s="3">
        <v>1847</v>
      </c>
      <c r="H12" s="3">
        <v>0</v>
      </c>
      <c r="I12" s="3">
        <v>0</v>
      </c>
      <c r="J12" s="3">
        <v>0</v>
      </c>
      <c r="K12" s="3">
        <v>561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6</v>
      </c>
      <c r="Y12" s="3">
        <v>1</v>
      </c>
      <c r="Z12" s="3">
        <v>16</v>
      </c>
      <c r="AA12" s="3">
        <v>0</v>
      </c>
      <c r="AB12" s="3">
        <v>0</v>
      </c>
      <c r="AC12" s="3">
        <v>3</v>
      </c>
      <c r="AD12" s="3">
        <v>39</v>
      </c>
      <c r="AE12" s="3">
        <v>0</v>
      </c>
      <c r="AF12" s="3">
        <v>0</v>
      </c>
      <c r="AG12" s="3">
        <v>10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2491</v>
      </c>
      <c r="AO12" s="3">
        <v>592</v>
      </c>
    </row>
    <row r="13" spans="1:41">
      <c r="A13" s="1" t="s">
        <v>22</v>
      </c>
      <c r="B13" s="11">
        <v>38</v>
      </c>
      <c r="C13" s="3">
        <v>0</v>
      </c>
      <c r="D13" s="3">
        <v>1</v>
      </c>
      <c r="E13" s="3">
        <v>0</v>
      </c>
      <c r="F13" s="3">
        <v>0</v>
      </c>
      <c r="G13" s="3">
        <v>6536</v>
      </c>
      <c r="H13" s="3">
        <v>0</v>
      </c>
      <c r="I13" s="3">
        <v>0</v>
      </c>
      <c r="J13" s="3">
        <v>0</v>
      </c>
      <c r="K13" s="3">
        <v>2025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6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  <c r="X13" s="3">
        <v>0</v>
      </c>
      <c r="Y13" s="3">
        <v>0</v>
      </c>
      <c r="Z13" s="3">
        <v>15</v>
      </c>
      <c r="AA13" s="3">
        <v>0</v>
      </c>
      <c r="AB13" s="3">
        <v>0</v>
      </c>
      <c r="AC13" s="3">
        <v>0</v>
      </c>
      <c r="AD13" s="3">
        <v>4</v>
      </c>
      <c r="AE13" s="3">
        <v>0</v>
      </c>
      <c r="AF13" s="3">
        <v>0</v>
      </c>
      <c r="AG13" s="3">
        <v>1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8591</v>
      </c>
      <c r="AO13" s="3">
        <v>2044</v>
      </c>
    </row>
    <row r="14" spans="1:41">
      <c r="A14" s="1" t="s">
        <v>24</v>
      </c>
      <c r="B14" s="11">
        <v>40</v>
      </c>
      <c r="C14" s="3">
        <v>1</v>
      </c>
      <c r="D14" s="3">
        <v>7</v>
      </c>
      <c r="E14" s="3">
        <v>0</v>
      </c>
      <c r="F14" s="3">
        <v>0</v>
      </c>
      <c r="G14" s="3">
        <v>8029</v>
      </c>
      <c r="H14" s="3">
        <v>1</v>
      </c>
      <c r="I14" s="3">
        <v>0</v>
      </c>
      <c r="J14" s="3">
        <v>28</v>
      </c>
      <c r="K14" s="3">
        <v>6967</v>
      </c>
      <c r="L14" s="3">
        <v>0</v>
      </c>
      <c r="M14" s="3">
        <v>9</v>
      </c>
      <c r="N14" s="3">
        <v>0</v>
      </c>
      <c r="O14" s="3">
        <v>0</v>
      </c>
      <c r="P14" s="3">
        <v>1</v>
      </c>
      <c r="Q14" s="3">
        <v>27</v>
      </c>
      <c r="R14" s="3">
        <v>0</v>
      </c>
      <c r="S14" s="3">
        <v>1</v>
      </c>
      <c r="T14" s="3">
        <v>0</v>
      </c>
      <c r="U14" s="3">
        <v>0</v>
      </c>
      <c r="V14" s="3">
        <v>8</v>
      </c>
      <c r="W14" s="3">
        <v>5</v>
      </c>
      <c r="X14" s="3">
        <v>4</v>
      </c>
      <c r="Y14" s="3">
        <v>0</v>
      </c>
      <c r="Z14" s="3">
        <v>42</v>
      </c>
      <c r="AA14" s="3">
        <v>1</v>
      </c>
      <c r="AB14" s="3">
        <v>0</v>
      </c>
      <c r="AC14" s="3">
        <v>7</v>
      </c>
      <c r="AD14" s="3">
        <v>58</v>
      </c>
      <c r="AE14" s="3">
        <v>0</v>
      </c>
      <c r="AF14" s="3">
        <v>0</v>
      </c>
      <c r="AG14" s="3">
        <v>5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2</v>
      </c>
      <c r="AN14" s="3">
        <v>15203</v>
      </c>
      <c r="AO14" s="3">
        <v>7075</v>
      </c>
    </row>
    <row r="15" spans="1:41">
      <c r="A15" s="1" t="s">
        <v>842</v>
      </c>
      <c r="B15" s="11">
        <v>42</v>
      </c>
      <c r="C15" s="3">
        <v>7</v>
      </c>
      <c r="D15" s="3">
        <v>46</v>
      </c>
      <c r="E15" s="3">
        <v>0</v>
      </c>
      <c r="F15" s="3">
        <v>0</v>
      </c>
      <c r="G15" s="3">
        <v>15177</v>
      </c>
      <c r="H15" s="3">
        <v>0</v>
      </c>
      <c r="I15" s="3">
        <v>0</v>
      </c>
      <c r="J15" s="3">
        <v>7</v>
      </c>
      <c r="K15" s="3">
        <v>2795</v>
      </c>
      <c r="L15" s="3">
        <v>2</v>
      </c>
      <c r="M15" s="3">
        <v>5</v>
      </c>
      <c r="N15" s="3">
        <v>0</v>
      </c>
      <c r="O15" s="3">
        <v>0</v>
      </c>
      <c r="P15" s="3">
        <v>0</v>
      </c>
      <c r="Q15" s="3">
        <v>0</v>
      </c>
      <c r="R15" s="3">
        <v>24</v>
      </c>
      <c r="S15" s="3">
        <v>6</v>
      </c>
      <c r="T15" s="3">
        <v>2</v>
      </c>
      <c r="U15" s="3">
        <v>0</v>
      </c>
      <c r="V15" s="3">
        <v>24</v>
      </c>
      <c r="W15" s="3">
        <v>1</v>
      </c>
      <c r="X15" s="3">
        <v>7</v>
      </c>
      <c r="Y15" s="3">
        <v>0</v>
      </c>
      <c r="Z15" s="3">
        <v>95</v>
      </c>
      <c r="AA15" s="3">
        <v>2</v>
      </c>
      <c r="AB15" s="3">
        <v>0</v>
      </c>
      <c r="AC15" s="3">
        <v>108</v>
      </c>
      <c r="AD15" s="3">
        <v>215</v>
      </c>
      <c r="AE15" s="3">
        <v>0</v>
      </c>
      <c r="AF15" s="3">
        <v>1</v>
      </c>
      <c r="AG15" s="3">
        <v>10</v>
      </c>
      <c r="AH15" s="3">
        <v>0</v>
      </c>
      <c r="AI15" s="3">
        <v>0</v>
      </c>
      <c r="AJ15" s="3">
        <v>0</v>
      </c>
      <c r="AK15" s="3">
        <v>0</v>
      </c>
      <c r="AL15" s="3">
        <v>3</v>
      </c>
      <c r="AM15" s="3">
        <v>2</v>
      </c>
      <c r="AN15" s="3">
        <v>18539</v>
      </c>
      <c r="AO15" s="3">
        <v>3024</v>
      </c>
    </row>
    <row r="16" spans="1:41">
      <c r="A16" s="1" t="s">
        <v>30</v>
      </c>
      <c r="B16" s="11">
        <v>44</v>
      </c>
      <c r="C16" s="3">
        <v>0</v>
      </c>
      <c r="D16" s="3">
        <v>7</v>
      </c>
      <c r="E16" s="3">
        <v>0</v>
      </c>
      <c r="F16" s="3">
        <v>0</v>
      </c>
      <c r="G16" s="3">
        <v>3222</v>
      </c>
      <c r="H16" s="3">
        <v>0</v>
      </c>
      <c r="I16" s="3">
        <v>0</v>
      </c>
      <c r="J16" s="3">
        <v>4</v>
      </c>
      <c r="K16" s="3">
        <v>2514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4</v>
      </c>
      <c r="W16" s="3">
        <v>1</v>
      </c>
      <c r="X16" s="3">
        <v>0</v>
      </c>
      <c r="Y16" s="3">
        <v>0</v>
      </c>
      <c r="Z16" s="3">
        <v>6</v>
      </c>
      <c r="AA16" s="3">
        <v>1</v>
      </c>
      <c r="AB16" s="3">
        <v>0</v>
      </c>
      <c r="AC16" s="3">
        <v>0</v>
      </c>
      <c r="AD16" s="3">
        <v>20</v>
      </c>
      <c r="AE16" s="3">
        <v>0</v>
      </c>
      <c r="AF16" s="3">
        <v>0</v>
      </c>
      <c r="AG16" s="3">
        <v>5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5786</v>
      </c>
      <c r="AO16" s="3">
        <v>2539</v>
      </c>
    </row>
    <row r="17" spans="1:41">
      <c r="A17" s="1" t="s">
        <v>32</v>
      </c>
      <c r="B17" s="11">
        <v>45</v>
      </c>
      <c r="C17" s="3">
        <v>17</v>
      </c>
      <c r="D17" s="3">
        <v>71</v>
      </c>
      <c r="E17" s="3">
        <v>3</v>
      </c>
      <c r="F17" s="3">
        <v>1</v>
      </c>
      <c r="G17" s="3">
        <v>24229</v>
      </c>
      <c r="H17" s="3">
        <v>2</v>
      </c>
      <c r="I17" s="3">
        <v>1</v>
      </c>
      <c r="J17" s="3">
        <v>160</v>
      </c>
      <c r="K17" s="3">
        <v>37162</v>
      </c>
      <c r="L17" s="3">
        <v>11</v>
      </c>
      <c r="M17" s="3">
        <v>258</v>
      </c>
      <c r="N17" s="3">
        <v>0</v>
      </c>
      <c r="O17" s="3">
        <v>4</v>
      </c>
      <c r="P17" s="3">
        <v>48</v>
      </c>
      <c r="Q17" s="3">
        <v>206</v>
      </c>
      <c r="R17" s="3">
        <v>5</v>
      </c>
      <c r="S17" s="3">
        <v>1111</v>
      </c>
      <c r="T17" s="3">
        <v>4</v>
      </c>
      <c r="U17" s="3">
        <v>8</v>
      </c>
      <c r="V17" s="3">
        <v>114</v>
      </c>
      <c r="W17" s="3">
        <v>37</v>
      </c>
      <c r="X17" s="3">
        <v>15</v>
      </c>
      <c r="Y17" s="3">
        <v>1</v>
      </c>
      <c r="Z17" s="3">
        <v>421</v>
      </c>
      <c r="AA17" s="3">
        <v>1</v>
      </c>
      <c r="AB17" s="3">
        <v>0</v>
      </c>
      <c r="AC17" s="3">
        <v>554</v>
      </c>
      <c r="AD17" s="3">
        <v>1604</v>
      </c>
      <c r="AE17" s="3">
        <v>1</v>
      </c>
      <c r="AF17" s="3">
        <v>1</v>
      </c>
      <c r="AG17" s="3">
        <v>40</v>
      </c>
      <c r="AH17" s="3">
        <v>0</v>
      </c>
      <c r="AI17" s="3">
        <v>2</v>
      </c>
      <c r="AJ17" s="3">
        <v>0</v>
      </c>
      <c r="AK17" s="3">
        <v>0</v>
      </c>
      <c r="AL17" s="3">
        <v>12</v>
      </c>
      <c r="AM17" s="3">
        <v>1</v>
      </c>
      <c r="AN17" s="3">
        <v>66105</v>
      </c>
      <c r="AO17" s="3">
        <v>39439</v>
      </c>
    </row>
    <row r="18" spans="1:41">
      <c r="A18" s="1" t="s">
        <v>35</v>
      </c>
      <c r="B18" s="11">
        <v>51</v>
      </c>
      <c r="C18" s="3">
        <v>0</v>
      </c>
      <c r="D18" s="3">
        <v>5</v>
      </c>
      <c r="E18" s="3">
        <v>0</v>
      </c>
      <c r="F18" s="3">
        <v>1</v>
      </c>
      <c r="G18" s="3">
        <v>11459</v>
      </c>
      <c r="H18" s="3">
        <v>1</v>
      </c>
      <c r="I18" s="3">
        <v>4</v>
      </c>
      <c r="J18" s="3">
        <v>8</v>
      </c>
      <c r="K18" s="3">
        <v>12646</v>
      </c>
      <c r="L18" s="3">
        <v>3</v>
      </c>
      <c r="M18" s="3">
        <v>65</v>
      </c>
      <c r="N18" s="3">
        <v>0</v>
      </c>
      <c r="O18" s="3">
        <v>0</v>
      </c>
      <c r="P18" s="3">
        <v>2</v>
      </c>
      <c r="Q18" s="3">
        <v>159</v>
      </c>
      <c r="R18" s="3">
        <v>0</v>
      </c>
      <c r="S18" s="3">
        <v>1495</v>
      </c>
      <c r="T18" s="3">
        <v>7</v>
      </c>
      <c r="U18" s="3">
        <v>0</v>
      </c>
      <c r="V18" s="3">
        <v>9</v>
      </c>
      <c r="W18" s="3">
        <v>3</v>
      </c>
      <c r="X18" s="3">
        <v>19</v>
      </c>
      <c r="Y18" s="3">
        <v>1</v>
      </c>
      <c r="Z18" s="3">
        <v>64</v>
      </c>
      <c r="AA18" s="3">
        <v>0</v>
      </c>
      <c r="AB18" s="3">
        <v>0</v>
      </c>
      <c r="AC18" s="3">
        <v>73</v>
      </c>
      <c r="AD18" s="3">
        <v>107</v>
      </c>
      <c r="AE18" s="3">
        <v>0</v>
      </c>
      <c r="AF18" s="3">
        <v>0</v>
      </c>
      <c r="AG18" s="3">
        <v>11</v>
      </c>
      <c r="AH18" s="3">
        <v>0</v>
      </c>
      <c r="AI18" s="3">
        <v>0</v>
      </c>
      <c r="AJ18" s="3">
        <v>0</v>
      </c>
      <c r="AK18" s="3">
        <v>0</v>
      </c>
      <c r="AL18" s="3">
        <v>2</v>
      </c>
      <c r="AM18" s="3">
        <v>0</v>
      </c>
      <c r="AN18" s="3">
        <v>26144</v>
      </c>
      <c r="AO18" s="3">
        <v>14328</v>
      </c>
    </row>
    <row r="19" spans="1:41">
      <c r="A19" s="1" t="s">
        <v>848</v>
      </c>
      <c r="B19" s="11">
        <v>55</v>
      </c>
      <c r="C19" s="3">
        <v>0</v>
      </c>
      <c r="D19" s="3">
        <v>2</v>
      </c>
      <c r="E19" s="3">
        <v>0</v>
      </c>
      <c r="F19" s="3">
        <v>0</v>
      </c>
      <c r="G19" s="3">
        <v>1116</v>
      </c>
      <c r="H19" s="3">
        <v>1</v>
      </c>
      <c r="I19" s="3">
        <v>0</v>
      </c>
      <c r="J19" s="3">
        <v>6</v>
      </c>
      <c r="K19" s="3">
        <v>5395</v>
      </c>
      <c r="L19" s="3">
        <v>0</v>
      </c>
      <c r="M19" s="3">
        <v>14</v>
      </c>
      <c r="N19" s="3">
        <v>0</v>
      </c>
      <c r="O19" s="3">
        <v>0</v>
      </c>
      <c r="P19" s="3">
        <v>0</v>
      </c>
      <c r="Q19" s="3">
        <v>5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6</v>
      </c>
      <c r="AD19" s="3">
        <v>13</v>
      </c>
      <c r="AE19" s="3">
        <v>0</v>
      </c>
      <c r="AF19" s="3">
        <v>0</v>
      </c>
      <c r="AG19" s="3">
        <v>3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6563</v>
      </c>
      <c r="AO19" s="3">
        <v>5420</v>
      </c>
    </row>
    <row r="20" spans="1:41">
      <c r="A20" s="1" t="s">
        <v>39</v>
      </c>
      <c r="B20" s="11">
        <v>59</v>
      </c>
      <c r="C20" s="3">
        <v>1</v>
      </c>
      <c r="D20" s="3">
        <v>2</v>
      </c>
      <c r="E20" s="3">
        <v>0</v>
      </c>
      <c r="F20" s="3">
        <v>0</v>
      </c>
      <c r="G20" s="3">
        <v>2240</v>
      </c>
      <c r="H20" s="3">
        <v>1</v>
      </c>
      <c r="I20" s="3">
        <v>0</v>
      </c>
      <c r="J20" s="3">
        <v>0</v>
      </c>
      <c r="K20" s="3">
        <v>329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6</v>
      </c>
      <c r="S20" s="3">
        <v>0</v>
      </c>
      <c r="T20" s="3">
        <v>0</v>
      </c>
      <c r="U20" s="3">
        <v>0</v>
      </c>
      <c r="V20" s="3">
        <v>2</v>
      </c>
      <c r="W20" s="3">
        <v>0</v>
      </c>
      <c r="X20" s="3">
        <v>2</v>
      </c>
      <c r="Y20" s="3">
        <v>0</v>
      </c>
      <c r="Z20" s="3">
        <v>2</v>
      </c>
      <c r="AA20" s="3">
        <v>0</v>
      </c>
      <c r="AB20" s="3">
        <v>0</v>
      </c>
      <c r="AC20" s="3">
        <v>0</v>
      </c>
      <c r="AD20" s="3">
        <v>19</v>
      </c>
      <c r="AE20" s="3">
        <v>0</v>
      </c>
      <c r="AF20" s="3">
        <v>0</v>
      </c>
      <c r="AG20" s="3">
        <v>1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2605</v>
      </c>
      <c r="AO20" s="3">
        <v>345</v>
      </c>
    </row>
    <row r="21" spans="1:41">
      <c r="A21" s="1" t="s">
        <v>41</v>
      </c>
      <c r="B21" s="11">
        <v>79</v>
      </c>
      <c r="C21" s="3">
        <v>16</v>
      </c>
      <c r="D21" s="3">
        <v>47</v>
      </c>
      <c r="E21" s="3">
        <v>0</v>
      </c>
      <c r="F21" s="3">
        <v>26</v>
      </c>
      <c r="G21" s="3">
        <v>15489</v>
      </c>
      <c r="H21" s="3">
        <v>2</v>
      </c>
      <c r="I21" s="3">
        <v>39</v>
      </c>
      <c r="J21" s="3">
        <v>6</v>
      </c>
      <c r="K21" s="3">
        <v>3974</v>
      </c>
      <c r="L21" s="3">
        <v>3</v>
      </c>
      <c r="M21" s="3">
        <v>13</v>
      </c>
      <c r="N21" s="3">
        <v>0</v>
      </c>
      <c r="O21" s="3">
        <v>0</v>
      </c>
      <c r="P21" s="3">
        <v>17</v>
      </c>
      <c r="Q21" s="3">
        <v>19</v>
      </c>
      <c r="R21" s="3">
        <v>36</v>
      </c>
      <c r="S21" s="3">
        <v>11</v>
      </c>
      <c r="T21" s="3">
        <v>0</v>
      </c>
      <c r="U21" s="3">
        <v>0</v>
      </c>
      <c r="V21" s="3">
        <v>43</v>
      </c>
      <c r="W21" s="3">
        <v>12</v>
      </c>
      <c r="X21" s="3">
        <v>14</v>
      </c>
      <c r="Y21" s="3">
        <v>1</v>
      </c>
      <c r="Z21" s="3">
        <v>123</v>
      </c>
      <c r="AA21" s="3">
        <v>1</v>
      </c>
      <c r="AB21" s="3">
        <v>0</v>
      </c>
      <c r="AC21" s="3">
        <v>177</v>
      </c>
      <c r="AD21" s="3">
        <v>758</v>
      </c>
      <c r="AE21" s="3">
        <v>0</v>
      </c>
      <c r="AF21" s="3">
        <v>0</v>
      </c>
      <c r="AG21" s="3">
        <v>31</v>
      </c>
      <c r="AH21" s="3">
        <v>0</v>
      </c>
      <c r="AI21" s="3">
        <v>1</v>
      </c>
      <c r="AJ21" s="3">
        <v>0</v>
      </c>
      <c r="AK21" s="3">
        <v>0</v>
      </c>
      <c r="AL21" s="3">
        <v>6</v>
      </c>
      <c r="AM21" s="3">
        <v>0</v>
      </c>
      <c r="AN21" s="3">
        <v>20865</v>
      </c>
      <c r="AO21" s="3">
        <v>4319</v>
      </c>
    </row>
    <row r="22" spans="1:41">
      <c r="A22" s="1" t="s">
        <v>43</v>
      </c>
      <c r="B22" s="11">
        <v>86</v>
      </c>
      <c r="C22" s="3">
        <v>0</v>
      </c>
      <c r="D22" s="3">
        <v>0</v>
      </c>
      <c r="E22" s="3">
        <v>0</v>
      </c>
      <c r="F22" s="3">
        <v>0</v>
      </c>
      <c r="G22" s="3">
        <v>2433</v>
      </c>
      <c r="H22" s="3">
        <v>1</v>
      </c>
      <c r="I22" s="3">
        <v>0</v>
      </c>
      <c r="J22" s="3">
        <v>1</v>
      </c>
      <c r="K22" s="3">
        <v>286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2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  <c r="X22" s="3">
        <v>1</v>
      </c>
      <c r="Y22" s="3">
        <v>0</v>
      </c>
      <c r="Z22" s="3">
        <v>5</v>
      </c>
      <c r="AA22" s="3">
        <v>0</v>
      </c>
      <c r="AB22" s="3">
        <v>0</v>
      </c>
      <c r="AC22" s="3">
        <v>2</v>
      </c>
      <c r="AD22" s="3">
        <v>15</v>
      </c>
      <c r="AE22" s="3">
        <v>1</v>
      </c>
      <c r="AF22" s="3">
        <v>0</v>
      </c>
      <c r="AG22" s="3">
        <v>2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2752</v>
      </c>
      <c r="AO22" s="3">
        <v>299</v>
      </c>
    </row>
    <row r="23" spans="1:41">
      <c r="A23" s="1" t="s">
        <v>45</v>
      </c>
      <c r="B23" s="11">
        <v>88</v>
      </c>
      <c r="C23" s="3">
        <v>121</v>
      </c>
      <c r="D23" s="3">
        <v>404</v>
      </c>
      <c r="E23" s="3">
        <v>0</v>
      </c>
      <c r="F23" s="3">
        <v>0</v>
      </c>
      <c r="G23" s="3">
        <v>84714</v>
      </c>
      <c r="H23" s="3">
        <v>4</v>
      </c>
      <c r="I23" s="3">
        <v>0</v>
      </c>
      <c r="J23" s="3">
        <v>78</v>
      </c>
      <c r="K23" s="3">
        <v>27328</v>
      </c>
      <c r="L23" s="3">
        <v>47</v>
      </c>
      <c r="M23" s="3">
        <v>86</v>
      </c>
      <c r="N23" s="3">
        <v>0</v>
      </c>
      <c r="O23" s="3">
        <v>1</v>
      </c>
      <c r="P23" s="3">
        <v>14</v>
      </c>
      <c r="Q23" s="3">
        <v>4</v>
      </c>
      <c r="R23" s="3">
        <v>44</v>
      </c>
      <c r="S23" s="3">
        <v>70</v>
      </c>
      <c r="T23" s="3">
        <v>1</v>
      </c>
      <c r="U23" s="3">
        <v>2</v>
      </c>
      <c r="V23" s="3">
        <v>310</v>
      </c>
      <c r="W23" s="3">
        <v>111</v>
      </c>
      <c r="X23" s="3">
        <v>67</v>
      </c>
      <c r="Y23" s="3">
        <v>7</v>
      </c>
      <c r="Z23" s="3">
        <v>1856</v>
      </c>
      <c r="AA23" s="3">
        <v>16</v>
      </c>
      <c r="AB23" s="3">
        <v>0</v>
      </c>
      <c r="AC23" s="3">
        <v>1546</v>
      </c>
      <c r="AD23" s="3">
        <v>6699</v>
      </c>
      <c r="AE23" s="3">
        <v>2</v>
      </c>
      <c r="AF23" s="3">
        <v>0</v>
      </c>
      <c r="AG23" s="3">
        <v>347</v>
      </c>
      <c r="AH23" s="3">
        <v>0</v>
      </c>
      <c r="AI23" s="3">
        <v>45</v>
      </c>
      <c r="AJ23" s="3">
        <v>2</v>
      </c>
      <c r="AK23" s="3">
        <v>2</v>
      </c>
      <c r="AL23" s="3">
        <v>217</v>
      </c>
      <c r="AM23" s="3">
        <v>2</v>
      </c>
      <c r="AN23" s="3">
        <v>124147</v>
      </c>
      <c r="AO23" s="3">
        <v>30564</v>
      </c>
    </row>
    <row r="24" spans="1:41">
      <c r="A24" s="1" t="s">
        <v>47</v>
      </c>
      <c r="B24" s="11">
        <v>91</v>
      </c>
      <c r="C24" s="3">
        <v>0</v>
      </c>
      <c r="D24" s="3">
        <v>2</v>
      </c>
      <c r="E24" s="3">
        <v>0</v>
      </c>
      <c r="F24" s="3">
        <v>0</v>
      </c>
      <c r="G24" s="3">
        <v>4619</v>
      </c>
      <c r="H24" s="3">
        <v>0</v>
      </c>
      <c r="I24" s="3">
        <v>0</v>
      </c>
      <c r="J24" s="3">
        <v>0</v>
      </c>
      <c r="K24" s="3">
        <v>1579</v>
      </c>
      <c r="L24" s="3">
        <v>0</v>
      </c>
      <c r="M24" s="3">
        <v>3</v>
      </c>
      <c r="N24" s="3">
        <v>0</v>
      </c>
      <c r="O24" s="3">
        <v>0</v>
      </c>
      <c r="P24" s="3">
        <v>0</v>
      </c>
      <c r="Q24" s="3">
        <v>0</v>
      </c>
      <c r="R24" s="3">
        <v>2</v>
      </c>
      <c r="S24" s="3">
        <v>0</v>
      </c>
      <c r="T24" s="3">
        <v>0</v>
      </c>
      <c r="U24" s="3">
        <v>0</v>
      </c>
      <c r="V24" s="3">
        <v>5</v>
      </c>
      <c r="W24" s="3">
        <v>1</v>
      </c>
      <c r="X24" s="3">
        <v>1</v>
      </c>
      <c r="Y24" s="3">
        <v>0</v>
      </c>
      <c r="Z24" s="3">
        <v>20</v>
      </c>
      <c r="AA24" s="3">
        <v>0</v>
      </c>
      <c r="AB24" s="3">
        <v>0</v>
      </c>
      <c r="AC24" s="3">
        <v>12</v>
      </c>
      <c r="AD24" s="3">
        <v>38</v>
      </c>
      <c r="AE24" s="3">
        <v>0</v>
      </c>
      <c r="AF24" s="3">
        <v>0</v>
      </c>
      <c r="AG24" s="3">
        <v>4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6286</v>
      </c>
      <c r="AO24" s="3">
        <v>1613</v>
      </c>
    </row>
    <row r="25" spans="1:41">
      <c r="A25" s="1" t="s">
        <v>49</v>
      </c>
      <c r="B25" s="11">
        <v>93</v>
      </c>
      <c r="C25" s="3">
        <v>1</v>
      </c>
      <c r="D25" s="3">
        <v>1</v>
      </c>
      <c r="E25" s="3">
        <v>0</v>
      </c>
      <c r="F25" s="3">
        <v>0</v>
      </c>
      <c r="G25" s="3">
        <v>4600</v>
      </c>
      <c r="H25" s="3">
        <v>0</v>
      </c>
      <c r="I25" s="3">
        <v>0</v>
      </c>
      <c r="J25" s="3">
        <v>0</v>
      </c>
      <c r="K25" s="3">
        <v>9456</v>
      </c>
      <c r="L25" s="3">
        <v>0</v>
      </c>
      <c r="M25" s="3">
        <v>4</v>
      </c>
      <c r="N25" s="3">
        <v>0</v>
      </c>
      <c r="O25" s="3">
        <v>0</v>
      </c>
      <c r="P25" s="3">
        <v>1</v>
      </c>
      <c r="Q25" s="3">
        <v>0</v>
      </c>
      <c r="R25" s="3">
        <v>7</v>
      </c>
      <c r="S25" s="3">
        <v>0</v>
      </c>
      <c r="T25" s="3">
        <v>0</v>
      </c>
      <c r="U25" s="3">
        <v>0</v>
      </c>
      <c r="V25" s="3">
        <v>4</v>
      </c>
      <c r="W25" s="3">
        <v>0</v>
      </c>
      <c r="X25" s="3">
        <v>1</v>
      </c>
      <c r="Y25" s="3">
        <v>0</v>
      </c>
      <c r="Z25" s="3">
        <v>15</v>
      </c>
      <c r="AA25" s="3">
        <v>0</v>
      </c>
      <c r="AB25" s="3">
        <v>0</v>
      </c>
      <c r="AC25" s="3">
        <v>0</v>
      </c>
      <c r="AD25" s="3">
        <v>84</v>
      </c>
      <c r="AE25" s="3">
        <v>1</v>
      </c>
      <c r="AF25" s="3">
        <v>0</v>
      </c>
      <c r="AG25" s="3">
        <v>14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14189</v>
      </c>
      <c r="AO25" s="3">
        <v>9490</v>
      </c>
    </row>
    <row r="26" spans="1:41">
      <c r="A26" s="1" t="s">
        <v>857</v>
      </c>
      <c r="B26" s="11">
        <v>101</v>
      </c>
      <c r="C26" s="3">
        <v>45</v>
      </c>
      <c r="D26" s="3">
        <v>8</v>
      </c>
      <c r="E26" s="3">
        <v>0</v>
      </c>
      <c r="F26" s="3">
        <v>0</v>
      </c>
      <c r="G26" s="3">
        <v>14933</v>
      </c>
      <c r="H26" s="3">
        <v>0</v>
      </c>
      <c r="I26" s="3">
        <v>0</v>
      </c>
      <c r="J26" s="3">
        <v>18</v>
      </c>
      <c r="K26" s="3">
        <v>3220</v>
      </c>
      <c r="L26" s="3">
        <v>4</v>
      </c>
      <c r="M26" s="3">
        <v>8</v>
      </c>
      <c r="N26" s="3">
        <v>0</v>
      </c>
      <c r="O26" s="3">
        <v>0</v>
      </c>
      <c r="P26" s="3">
        <v>1</v>
      </c>
      <c r="Q26" s="3">
        <v>29</v>
      </c>
      <c r="R26" s="3">
        <v>44</v>
      </c>
      <c r="S26" s="3">
        <v>200</v>
      </c>
      <c r="T26" s="3">
        <v>0</v>
      </c>
      <c r="U26" s="3">
        <v>1</v>
      </c>
      <c r="V26" s="3">
        <v>42</v>
      </c>
      <c r="W26" s="3">
        <v>2</v>
      </c>
      <c r="X26" s="3">
        <v>6</v>
      </c>
      <c r="Y26" s="3">
        <v>0</v>
      </c>
      <c r="Z26" s="3">
        <v>80</v>
      </c>
      <c r="AA26" s="3">
        <v>0</v>
      </c>
      <c r="AB26" s="3">
        <v>0</v>
      </c>
      <c r="AC26" s="3">
        <v>35</v>
      </c>
      <c r="AD26" s="3">
        <v>225</v>
      </c>
      <c r="AE26" s="3">
        <v>0</v>
      </c>
      <c r="AF26" s="3">
        <v>0</v>
      </c>
      <c r="AG26" s="3">
        <v>29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2</v>
      </c>
      <c r="AN26" s="3">
        <v>18932</v>
      </c>
      <c r="AO26" s="3">
        <v>3678</v>
      </c>
    </row>
    <row r="27" spans="1:41">
      <c r="A27" s="1" t="s">
        <v>843</v>
      </c>
      <c r="B27" s="11">
        <v>107</v>
      </c>
      <c r="C27" s="3">
        <v>0</v>
      </c>
      <c r="D27" s="3">
        <v>3</v>
      </c>
      <c r="E27" s="3">
        <v>0</v>
      </c>
      <c r="F27" s="3">
        <v>0</v>
      </c>
      <c r="G27" s="3">
        <v>3196</v>
      </c>
      <c r="H27" s="3">
        <v>0</v>
      </c>
      <c r="I27" s="3">
        <v>0</v>
      </c>
      <c r="J27" s="3">
        <v>2</v>
      </c>
      <c r="K27" s="3">
        <v>2499</v>
      </c>
      <c r="L27" s="3">
        <v>2</v>
      </c>
      <c r="M27" s="3">
        <v>5</v>
      </c>
      <c r="N27" s="3">
        <v>0</v>
      </c>
      <c r="O27" s="3">
        <v>0</v>
      </c>
      <c r="P27" s="3">
        <v>0</v>
      </c>
      <c r="Q27" s="3">
        <v>0</v>
      </c>
      <c r="R27" s="3">
        <v>12</v>
      </c>
      <c r="S27" s="3">
        <v>1</v>
      </c>
      <c r="T27" s="3">
        <v>0</v>
      </c>
      <c r="U27" s="3">
        <v>0</v>
      </c>
      <c r="V27" s="3">
        <v>3</v>
      </c>
      <c r="W27" s="3">
        <v>2</v>
      </c>
      <c r="X27" s="3">
        <v>0</v>
      </c>
      <c r="Y27" s="3">
        <v>0</v>
      </c>
      <c r="Z27" s="3">
        <v>9</v>
      </c>
      <c r="AA27" s="3">
        <v>0</v>
      </c>
      <c r="AB27" s="3">
        <v>0</v>
      </c>
      <c r="AC27" s="3">
        <v>0</v>
      </c>
      <c r="AD27" s="3">
        <v>9</v>
      </c>
      <c r="AE27" s="3">
        <v>0</v>
      </c>
      <c r="AF27" s="3">
        <v>0</v>
      </c>
      <c r="AG27" s="3">
        <v>4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5747</v>
      </c>
      <c r="AO27" s="3">
        <v>2538</v>
      </c>
    </row>
    <row r="28" spans="1:41">
      <c r="A28" s="1" t="s">
        <v>55</v>
      </c>
      <c r="B28" s="11">
        <v>113</v>
      </c>
      <c r="C28" s="3">
        <v>3</v>
      </c>
      <c r="D28" s="3">
        <v>3</v>
      </c>
      <c r="E28" s="3">
        <v>0</v>
      </c>
      <c r="F28" s="3">
        <v>0</v>
      </c>
      <c r="G28" s="3">
        <v>3438</v>
      </c>
      <c r="H28" s="3">
        <v>0</v>
      </c>
      <c r="I28" s="3">
        <v>0</v>
      </c>
      <c r="J28" s="3">
        <v>1</v>
      </c>
      <c r="K28" s="3">
        <v>2737</v>
      </c>
      <c r="L28" s="3">
        <v>0</v>
      </c>
      <c r="M28" s="3">
        <v>4</v>
      </c>
      <c r="N28" s="3">
        <v>0</v>
      </c>
      <c r="O28" s="3">
        <v>0</v>
      </c>
      <c r="P28" s="3">
        <v>0</v>
      </c>
      <c r="Q28" s="3">
        <v>24</v>
      </c>
      <c r="R28" s="3">
        <v>0</v>
      </c>
      <c r="S28" s="3">
        <v>4</v>
      </c>
      <c r="T28" s="3">
        <v>0</v>
      </c>
      <c r="U28" s="3">
        <v>0</v>
      </c>
      <c r="V28" s="3">
        <v>6</v>
      </c>
      <c r="W28" s="3">
        <v>0</v>
      </c>
      <c r="X28" s="3">
        <v>0</v>
      </c>
      <c r="Y28" s="3">
        <v>0</v>
      </c>
      <c r="Z28" s="3">
        <v>13</v>
      </c>
      <c r="AA28" s="3">
        <v>0</v>
      </c>
      <c r="AB28" s="3">
        <v>0</v>
      </c>
      <c r="AC28" s="3">
        <v>13</v>
      </c>
      <c r="AD28" s="3">
        <v>70</v>
      </c>
      <c r="AE28" s="3">
        <v>0</v>
      </c>
      <c r="AF28" s="3">
        <v>0</v>
      </c>
      <c r="AG28" s="3">
        <v>3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6319</v>
      </c>
      <c r="AO28" s="3">
        <v>2771</v>
      </c>
    </row>
    <row r="29" spans="1:41">
      <c r="A29" s="1" t="s">
        <v>57</v>
      </c>
      <c r="B29" s="11">
        <v>120</v>
      </c>
      <c r="C29" s="3">
        <v>17</v>
      </c>
      <c r="D29" s="3">
        <v>18</v>
      </c>
      <c r="E29" s="3">
        <v>0</v>
      </c>
      <c r="F29" s="3">
        <v>0</v>
      </c>
      <c r="G29" s="3">
        <v>11622</v>
      </c>
      <c r="H29" s="3">
        <v>0</v>
      </c>
      <c r="I29" s="3">
        <v>0</v>
      </c>
      <c r="J29" s="3">
        <v>39</v>
      </c>
      <c r="K29" s="3">
        <v>9020</v>
      </c>
      <c r="L29" s="3">
        <v>2</v>
      </c>
      <c r="M29" s="3">
        <v>1</v>
      </c>
      <c r="N29" s="3">
        <v>0</v>
      </c>
      <c r="O29" s="3">
        <v>0</v>
      </c>
      <c r="P29" s="3">
        <v>0</v>
      </c>
      <c r="Q29" s="3">
        <v>27</v>
      </c>
      <c r="R29" s="3">
        <v>0</v>
      </c>
      <c r="S29" s="3">
        <v>2165</v>
      </c>
      <c r="T29" s="3">
        <v>0</v>
      </c>
      <c r="U29" s="3">
        <v>1</v>
      </c>
      <c r="V29" s="3">
        <v>3</v>
      </c>
      <c r="W29" s="3">
        <v>5</v>
      </c>
      <c r="X29" s="3">
        <v>1</v>
      </c>
      <c r="Y29" s="3">
        <v>0</v>
      </c>
      <c r="Z29" s="3">
        <v>59</v>
      </c>
      <c r="AA29" s="3">
        <v>0</v>
      </c>
      <c r="AB29" s="3">
        <v>0</v>
      </c>
      <c r="AC29" s="3">
        <v>8</v>
      </c>
      <c r="AD29" s="3">
        <v>64</v>
      </c>
      <c r="AE29" s="3">
        <v>0</v>
      </c>
      <c r="AF29" s="3">
        <v>0</v>
      </c>
      <c r="AG29" s="3">
        <v>40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4</v>
      </c>
      <c r="AN29" s="3">
        <v>23096</v>
      </c>
      <c r="AO29" s="3">
        <v>11330</v>
      </c>
    </row>
    <row r="30" spans="1:41">
      <c r="A30" s="1" t="s">
        <v>59</v>
      </c>
      <c r="B30" s="11">
        <v>125</v>
      </c>
      <c r="C30" s="3">
        <v>0</v>
      </c>
      <c r="D30" s="3">
        <v>7</v>
      </c>
      <c r="E30" s="3">
        <v>0</v>
      </c>
      <c r="F30" s="3">
        <v>0</v>
      </c>
      <c r="G30" s="3">
        <v>5520</v>
      </c>
      <c r="H30" s="3">
        <v>0</v>
      </c>
      <c r="I30" s="3">
        <v>0</v>
      </c>
      <c r="J30" s="3">
        <v>1</v>
      </c>
      <c r="K30" s="3">
        <v>1389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13</v>
      </c>
      <c r="S30" s="3">
        <v>1</v>
      </c>
      <c r="T30" s="3">
        <v>0</v>
      </c>
      <c r="U30" s="3">
        <v>0</v>
      </c>
      <c r="V30" s="3">
        <v>5</v>
      </c>
      <c r="W30" s="3">
        <v>1</v>
      </c>
      <c r="X30" s="3">
        <v>5</v>
      </c>
      <c r="Y30" s="3">
        <v>0</v>
      </c>
      <c r="Z30" s="3">
        <v>15</v>
      </c>
      <c r="AA30" s="3">
        <v>0</v>
      </c>
      <c r="AB30" s="3">
        <v>0</v>
      </c>
      <c r="AC30" s="3">
        <v>9</v>
      </c>
      <c r="AD30" s="3">
        <v>20</v>
      </c>
      <c r="AE30" s="3">
        <v>0</v>
      </c>
      <c r="AF30" s="3">
        <v>0</v>
      </c>
      <c r="AG30" s="3">
        <v>6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6994</v>
      </c>
      <c r="AO30" s="3">
        <v>1439</v>
      </c>
    </row>
    <row r="31" spans="1:41">
      <c r="A31" s="1" t="s">
        <v>859</v>
      </c>
      <c r="B31" s="11">
        <v>129</v>
      </c>
      <c r="C31" s="3">
        <v>31</v>
      </c>
      <c r="D31" s="3">
        <v>88</v>
      </c>
      <c r="E31" s="3">
        <v>0</v>
      </c>
      <c r="F31" s="3">
        <v>1</v>
      </c>
      <c r="G31" s="3">
        <v>16717</v>
      </c>
      <c r="H31" s="3">
        <v>9</v>
      </c>
      <c r="I31" s="3">
        <v>0</v>
      </c>
      <c r="J31" s="3">
        <v>1</v>
      </c>
      <c r="K31" s="3">
        <v>2585</v>
      </c>
      <c r="L31" s="3">
        <v>4</v>
      </c>
      <c r="M31" s="3">
        <v>8</v>
      </c>
      <c r="N31" s="3">
        <v>0</v>
      </c>
      <c r="O31" s="3">
        <v>0</v>
      </c>
      <c r="P31" s="3">
        <v>17</v>
      </c>
      <c r="Q31" s="3">
        <v>0</v>
      </c>
      <c r="R31" s="3">
        <v>37</v>
      </c>
      <c r="S31" s="3">
        <v>14</v>
      </c>
      <c r="T31" s="3">
        <v>0</v>
      </c>
      <c r="U31" s="3">
        <v>0</v>
      </c>
      <c r="V31" s="3">
        <v>32</v>
      </c>
      <c r="W31" s="3">
        <v>17</v>
      </c>
      <c r="X31" s="3">
        <v>13</v>
      </c>
      <c r="Y31" s="3">
        <v>1</v>
      </c>
      <c r="Z31" s="3">
        <v>157</v>
      </c>
      <c r="AA31" s="3">
        <v>8</v>
      </c>
      <c r="AB31" s="3">
        <v>0</v>
      </c>
      <c r="AC31" s="3">
        <v>209</v>
      </c>
      <c r="AD31" s="3">
        <v>507</v>
      </c>
      <c r="AE31" s="3">
        <v>3</v>
      </c>
      <c r="AF31" s="3">
        <v>0</v>
      </c>
      <c r="AG31" s="3">
        <v>58</v>
      </c>
      <c r="AH31" s="3">
        <v>0</v>
      </c>
      <c r="AI31" s="3">
        <v>2</v>
      </c>
      <c r="AJ31" s="3">
        <v>0</v>
      </c>
      <c r="AK31" s="3">
        <v>0</v>
      </c>
      <c r="AL31" s="3">
        <v>25</v>
      </c>
      <c r="AM31" s="3">
        <v>0</v>
      </c>
      <c r="AN31" s="3">
        <v>20544</v>
      </c>
      <c r="AO31" s="3">
        <v>3022</v>
      </c>
    </row>
    <row r="32" spans="1:41">
      <c r="A32" s="1" t="s">
        <v>63</v>
      </c>
      <c r="B32" s="11">
        <v>134</v>
      </c>
      <c r="C32" s="3">
        <v>0</v>
      </c>
      <c r="D32" s="3">
        <v>0</v>
      </c>
      <c r="E32" s="3">
        <v>0</v>
      </c>
      <c r="F32" s="3">
        <v>0</v>
      </c>
      <c r="G32" s="3">
        <v>4557</v>
      </c>
      <c r="H32" s="3">
        <v>0</v>
      </c>
      <c r="I32" s="3">
        <v>0</v>
      </c>
      <c r="J32" s="3">
        <v>8</v>
      </c>
      <c r="K32" s="3">
        <v>1785</v>
      </c>
      <c r="L32" s="3">
        <v>0</v>
      </c>
      <c r="M32" s="3">
        <v>2</v>
      </c>
      <c r="N32" s="3">
        <v>0</v>
      </c>
      <c r="O32" s="3">
        <v>0</v>
      </c>
      <c r="P32" s="3">
        <v>0</v>
      </c>
      <c r="Q32" s="3">
        <v>1</v>
      </c>
      <c r="R32" s="3">
        <v>19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8</v>
      </c>
      <c r="Y32" s="3">
        <v>0</v>
      </c>
      <c r="Z32" s="3">
        <v>0</v>
      </c>
      <c r="AA32" s="3">
        <v>0</v>
      </c>
      <c r="AB32" s="3">
        <v>0</v>
      </c>
      <c r="AC32" s="3">
        <v>2</v>
      </c>
      <c r="AD32" s="3">
        <v>14</v>
      </c>
      <c r="AE32" s="3">
        <v>0</v>
      </c>
      <c r="AF32" s="3">
        <v>0</v>
      </c>
      <c r="AG32" s="3">
        <v>7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6404</v>
      </c>
      <c r="AO32" s="3">
        <v>1823</v>
      </c>
    </row>
    <row r="33" spans="1:41">
      <c r="A33" s="1" t="s">
        <v>65</v>
      </c>
      <c r="B33" s="11">
        <v>138</v>
      </c>
      <c r="C33" s="3">
        <v>1</v>
      </c>
      <c r="D33" s="3">
        <v>6</v>
      </c>
      <c r="E33" s="3">
        <v>0</v>
      </c>
      <c r="F33" s="3">
        <v>0</v>
      </c>
      <c r="G33" s="3">
        <v>7827</v>
      </c>
      <c r="H33" s="3">
        <v>0</v>
      </c>
      <c r="I33" s="3">
        <v>0</v>
      </c>
      <c r="J33" s="3">
        <v>1</v>
      </c>
      <c r="K33" s="3">
        <v>3324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14</v>
      </c>
      <c r="S33" s="3">
        <v>6</v>
      </c>
      <c r="T33" s="3">
        <v>0</v>
      </c>
      <c r="U33" s="3">
        <v>0</v>
      </c>
      <c r="V33" s="3">
        <v>1</v>
      </c>
      <c r="W33" s="3">
        <v>2</v>
      </c>
      <c r="X33" s="3">
        <v>5</v>
      </c>
      <c r="Y33" s="3">
        <v>2</v>
      </c>
      <c r="Z33" s="3">
        <v>9</v>
      </c>
      <c r="AA33" s="3">
        <v>0</v>
      </c>
      <c r="AB33" s="3">
        <v>0</v>
      </c>
      <c r="AC33" s="3">
        <v>47</v>
      </c>
      <c r="AD33" s="3">
        <v>41</v>
      </c>
      <c r="AE33" s="3">
        <v>0</v>
      </c>
      <c r="AF33" s="3">
        <v>0</v>
      </c>
      <c r="AG33" s="3">
        <v>6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11294</v>
      </c>
      <c r="AO33" s="3">
        <v>3373</v>
      </c>
    </row>
    <row r="34" spans="1:41">
      <c r="A34" s="1" t="s">
        <v>67</v>
      </c>
      <c r="B34" s="11">
        <v>142</v>
      </c>
      <c r="C34" s="3">
        <v>0</v>
      </c>
      <c r="D34" s="3">
        <v>0</v>
      </c>
      <c r="E34" s="3">
        <v>0</v>
      </c>
      <c r="F34" s="3">
        <v>0</v>
      </c>
      <c r="G34" s="3">
        <v>2397</v>
      </c>
      <c r="H34" s="3">
        <v>0</v>
      </c>
      <c r="I34" s="3">
        <v>0</v>
      </c>
      <c r="J34" s="3">
        <v>0</v>
      </c>
      <c r="K34" s="3">
        <v>574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2</v>
      </c>
      <c r="R34" s="3">
        <v>9</v>
      </c>
      <c r="S34" s="3">
        <v>0</v>
      </c>
      <c r="T34" s="3">
        <v>0</v>
      </c>
      <c r="U34" s="3">
        <v>0</v>
      </c>
      <c r="V34" s="3">
        <v>1</v>
      </c>
      <c r="W34" s="3">
        <v>0</v>
      </c>
      <c r="X34" s="3">
        <v>1</v>
      </c>
      <c r="Y34" s="3">
        <v>0</v>
      </c>
      <c r="Z34" s="3">
        <v>4</v>
      </c>
      <c r="AA34" s="3">
        <v>0</v>
      </c>
      <c r="AB34" s="3">
        <v>0</v>
      </c>
      <c r="AC34" s="3">
        <v>7</v>
      </c>
      <c r="AD34" s="3">
        <v>25</v>
      </c>
      <c r="AE34" s="3">
        <v>0</v>
      </c>
      <c r="AF34" s="3">
        <v>0</v>
      </c>
      <c r="AG34" s="3">
        <v>3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3024</v>
      </c>
      <c r="AO34" s="3">
        <v>590</v>
      </c>
    </row>
    <row r="35" spans="1:41">
      <c r="A35" s="1" t="s">
        <v>69</v>
      </c>
      <c r="B35" s="11">
        <v>145</v>
      </c>
      <c r="C35" s="3">
        <v>0</v>
      </c>
      <c r="D35" s="3">
        <v>0</v>
      </c>
      <c r="E35" s="3">
        <v>0</v>
      </c>
      <c r="F35" s="3">
        <v>0</v>
      </c>
      <c r="G35" s="3">
        <v>2989</v>
      </c>
      <c r="H35" s="3">
        <v>0</v>
      </c>
      <c r="I35" s="3">
        <v>0</v>
      </c>
      <c r="J35" s="3">
        <v>1</v>
      </c>
      <c r="K35" s="3">
        <v>408</v>
      </c>
      <c r="L35" s="3">
        <v>1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15</v>
      </c>
      <c r="S35" s="3">
        <v>1</v>
      </c>
      <c r="T35" s="3">
        <v>0</v>
      </c>
      <c r="U35" s="3">
        <v>0</v>
      </c>
      <c r="V35" s="3">
        <v>3</v>
      </c>
      <c r="W35" s="3">
        <v>0</v>
      </c>
      <c r="X35" s="3">
        <v>3</v>
      </c>
      <c r="Y35" s="3">
        <v>0</v>
      </c>
      <c r="Z35" s="3">
        <v>1</v>
      </c>
      <c r="AA35" s="3">
        <v>0</v>
      </c>
      <c r="AB35" s="3">
        <v>0</v>
      </c>
      <c r="AC35" s="3">
        <v>3</v>
      </c>
      <c r="AD35" s="3">
        <v>13</v>
      </c>
      <c r="AE35" s="3">
        <v>0</v>
      </c>
      <c r="AF35" s="3">
        <v>0</v>
      </c>
      <c r="AG35" s="3">
        <v>4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3443</v>
      </c>
      <c r="AO35" s="3">
        <v>434</v>
      </c>
    </row>
    <row r="36" spans="1:41">
      <c r="A36" s="1" t="s">
        <v>71</v>
      </c>
      <c r="B36" s="11">
        <v>147</v>
      </c>
      <c r="C36" s="3">
        <v>10</v>
      </c>
      <c r="D36" s="3">
        <v>12</v>
      </c>
      <c r="E36" s="3">
        <v>1</v>
      </c>
      <c r="F36" s="3">
        <v>2</v>
      </c>
      <c r="G36" s="3">
        <v>11028</v>
      </c>
      <c r="H36" s="3">
        <v>3</v>
      </c>
      <c r="I36" s="3">
        <v>5</v>
      </c>
      <c r="J36" s="3">
        <v>59</v>
      </c>
      <c r="K36" s="3">
        <v>18801</v>
      </c>
      <c r="L36" s="3">
        <v>3</v>
      </c>
      <c r="M36" s="3">
        <v>100</v>
      </c>
      <c r="N36" s="3">
        <v>1</v>
      </c>
      <c r="O36" s="3">
        <v>0</v>
      </c>
      <c r="P36" s="3">
        <v>1</v>
      </c>
      <c r="Q36" s="3">
        <v>106</v>
      </c>
      <c r="R36" s="3">
        <v>1</v>
      </c>
      <c r="S36" s="3">
        <v>39</v>
      </c>
      <c r="T36" s="3">
        <v>8</v>
      </c>
      <c r="U36" s="3">
        <v>0</v>
      </c>
      <c r="V36" s="3">
        <v>14</v>
      </c>
      <c r="W36" s="3">
        <v>18</v>
      </c>
      <c r="X36" s="3">
        <v>4</v>
      </c>
      <c r="Y36" s="3">
        <v>1</v>
      </c>
      <c r="Z36" s="3">
        <v>113</v>
      </c>
      <c r="AA36" s="3">
        <v>0</v>
      </c>
      <c r="AB36" s="3">
        <v>0</v>
      </c>
      <c r="AC36" s="3">
        <v>196</v>
      </c>
      <c r="AD36" s="3">
        <v>487</v>
      </c>
      <c r="AE36" s="3">
        <v>0</v>
      </c>
      <c r="AF36" s="3">
        <v>0</v>
      </c>
      <c r="AG36" s="3">
        <v>10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31023</v>
      </c>
      <c r="AO36" s="3">
        <v>19187</v>
      </c>
    </row>
    <row r="37" spans="1:41">
      <c r="A37" s="1" t="s">
        <v>73</v>
      </c>
      <c r="B37" s="11">
        <v>148</v>
      </c>
      <c r="C37" s="3">
        <v>2</v>
      </c>
      <c r="D37" s="3">
        <v>19</v>
      </c>
      <c r="E37" s="3">
        <v>0</v>
      </c>
      <c r="F37" s="3">
        <v>0</v>
      </c>
      <c r="G37" s="3">
        <v>11959</v>
      </c>
      <c r="H37" s="3">
        <v>0</v>
      </c>
      <c r="I37" s="3">
        <v>0</v>
      </c>
      <c r="J37" s="3">
        <v>4</v>
      </c>
      <c r="K37" s="3">
        <v>5198</v>
      </c>
      <c r="L37" s="3">
        <v>24</v>
      </c>
      <c r="M37" s="3">
        <v>24</v>
      </c>
      <c r="N37" s="3">
        <v>0</v>
      </c>
      <c r="O37" s="3">
        <v>0</v>
      </c>
      <c r="P37" s="3">
        <v>2</v>
      </c>
      <c r="Q37" s="3">
        <v>0</v>
      </c>
      <c r="R37" s="3">
        <v>25</v>
      </c>
      <c r="S37" s="3">
        <v>10</v>
      </c>
      <c r="T37" s="3">
        <v>0</v>
      </c>
      <c r="U37" s="3">
        <v>0</v>
      </c>
      <c r="V37" s="3">
        <v>28</v>
      </c>
      <c r="W37" s="3">
        <v>16</v>
      </c>
      <c r="X37" s="3">
        <v>2</v>
      </c>
      <c r="Y37" s="3">
        <v>1</v>
      </c>
      <c r="Z37" s="3">
        <v>201</v>
      </c>
      <c r="AA37" s="3">
        <v>8</v>
      </c>
      <c r="AB37" s="3">
        <v>0</v>
      </c>
      <c r="AC37" s="3">
        <v>215</v>
      </c>
      <c r="AD37" s="3">
        <v>422</v>
      </c>
      <c r="AE37" s="3">
        <v>0</v>
      </c>
      <c r="AF37" s="3">
        <v>0</v>
      </c>
      <c r="AG37" s="3">
        <v>61</v>
      </c>
      <c r="AH37" s="3">
        <v>0</v>
      </c>
      <c r="AI37" s="3">
        <v>1</v>
      </c>
      <c r="AJ37" s="3">
        <v>0</v>
      </c>
      <c r="AK37" s="3">
        <v>0</v>
      </c>
      <c r="AL37" s="3">
        <v>2</v>
      </c>
      <c r="AM37" s="3">
        <v>0</v>
      </c>
      <c r="AN37" s="3">
        <v>18224</v>
      </c>
      <c r="AO37" s="3">
        <v>5564</v>
      </c>
    </row>
    <row r="38" spans="1:41">
      <c r="A38" s="1" t="s">
        <v>844</v>
      </c>
      <c r="B38" s="11">
        <v>150</v>
      </c>
      <c r="C38" s="3">
        <v>0</v>
      </c>
      <c r="D38" s="3">
        <v>1</v>
      </c>
      <c r="E38" s="3">
        <v>0</v>
      </c>
      <c r="F38" s="3">
        <v>0</v>
      </c>
      <c r="G38" s="3">
        <v>1309</v>
      </c>
      <c r="H38" s="3">
        <v>0</v>
      </c>
      <c r="I38" s="3">
        <v>1</v>
      </c>
      <c r="J38" s="3">
        <v>1</v>
      </c>
      <c r="K38" s="3">
        <v>298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3</v>
      </c>
      <c r="R38" s="3">
        <v>11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6</v>
      </c>
      <c r="AA38" s="3">
        <v>0</v>
      </c>
      <c r="AB38" s="3">
        <v>0</v>
      </c>
      <c r="AC38" s="3">
        <v>2</v>
      </c>
      <c r="AD38" s="3">
        <v>16</v>
      </c>
      <c r="AE38" s="3">
        <v>0</v>
      </c>
      <c r="AF38" s="3">
        <v>0</v>
      </c>
      <c r="AG38" s="3">
        <v>3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1653</v>
      </c>
      <c r="AO38" s="3">
        <v>319</v>
      </c>
    </row>
    <row r="39" spans="1:41">
      <c r="A39" s="1" t="s">
        <v>77</v>
      </c>
      <c r="B39" s="11">
        <v>154</v>
      </c>
      <c r="C39" s="3">
        <v>10</v>
      </c>
      <c r="D39" s="3">
        <v>358</v>
      </c>
      <c r="E39" s="3">
        <v>0</v>
      </c>
      <c r="F39" s="3">
        <v>1</v>
      </c>
      <c r="G39" s="3">
        <v>50866</v>
      </c>
      <c r="H39" s="3">
        <v>1</v>
      </c>
      <c r="I39" s="3">
        <v>0</v>
      </c>
      <c r="J39" s="3">
        <v>20</v>
      </c>
      <c r="K39" s="3">
        <v>23393</v>
      </c>
      <c r="L39" s="3">
        <v>6</v>
      </c>
      <c r="M39" s="3">
        <v>56</v>
      </c>
      <c r="N39" s="3">
        <v>0</v>
      </c>
      <c r="O39" s="3">
        <v>0</v>
      </c>
      <c r="P39" s="3">
        <v>4</v>
      </c>
      <c r="Q39" s="3">
        <v>5</v>
      </c>
      <c r="R39" s="3">
        <v>1</v>
      </c>
      <c r="S39" s="3">
        <v>2564</v>
      </c>
      <c r="T39" s="3">
        <v>0</v>
      </c>
      <c r="U39" s="3">
        <v>0</v>
      </c>
      <c r="V39" s="3">
        <v>28</v>
      </c>
      <c r="W39" s="3">
        <v>24</v>
      </c>
      <c r="X39" s="3">
        <v>15</v>
      </c>
      <c r="Y39" s="3">
        <v>0</v>
      </c>
      <c r="Z39" s="3">
        <v>382</v>
      </c>
      <c r="AA39" s="3">
        <v>1</v>
      </c>
      <c r="AB39" s="3">
        <v>7</v>
      </c>
      <c r="AC39" s="3">
        <v>315</v>
      </c>
      <c r="AD39" s="3">
        <v>316</v>
      </c>
      <c r="AE39" s="3">
        <v>5</v>
      </c>
      <c r="AF39" s="3">
        <v>0</v>
      </c>
      <c r="AG39" s="3">
        <v>101</v>
      </c>
      <c r="AH39" s="3">
        <v>0</v>
      </c>
      <c r="AI39" s="3">
        <v>0</v>
      </c>
      <c r="AJ39" s="3">
        <v>0</v>
      </c>
      <c r="AK39" s="3">
        <v>1</v>
      </c>
      <c r="AL39" s="3">
        <v>1</v>
      </c>
      <c r="AM39" s="3">
        <v>9</v>
      </c>
      <c r="AN39" s="3">
        <v>78490</v>
      </c>
      <c r="AO39" s="3">
        <v>26870</v>
      </c>
    </row>
    <row r="40" spans="1:41">
      <c r="A40" s="1" t="s">
        <v>79</v>
      </c>
      <c r="B40" s="11">
        <v>172</v>
      </c>
      <c r="C40" s="3">
        <v>7</v>
      </c>
      <c r="D40" s="3">
        <v>19</v>
      </c>
      <c r="E40" s="3">
        <v>1</v>
      </c>
      <c r="F40" s="3">
        <v>0</v>
      </c>
      <c r="G40" s="3">
        <v>14246</v>
      </c>
      <c r="H40" s="3">
        <v>2</v>
      </c>
      <c r="I40" s="3">
        <v>21</v>
      </c>
      <c r="J40" s="3">
        <v>55</v>
      </c>
      <c r="K40" s="3">
        <v>23578</v>
      </c>
      <c r="L40" s="3">
        <v>27</v>
      </c>
      <c r="M40" s="3">
        <v>218</v>
      </c>
      <c r="N40" s="3">
        <v>0</v>
      </c>
      <c r="O40" s="3">
        <v>0</v>
      </c>
      <c r="P40" s="3">
        <v>4</v>
      </c>
      <c r="Q40" s="3">
        <v>120</v>
      </c>
      <c r="R40" s="3">
        <v>3</v>
      </c>
      <c r="S40" s="3">
        <v>2960</v>
      </c>
      <c r="T40" s="3">
        <v>2</v>
      </c>
      <c r="U40" s="3">
        <v>5</v>
      </c>
      <c r="V40" s="3">
        <v>18</v>
      </c>
      <c r="W40" s="3">
        <v>9</v>
      </c>
      <c r="X40" s="3">
        <v>15</v>
      </c>
      <c r="Y40" s="3">
        <v>0</v>
      </c>
      <c r="Z40" s="3">
        <v>88</v>
      </c>
      <c r="AA40" s="3">
        <v>1</v>
      </c>
      <c r="AB40" s="3">
        <v>0</v>
      </c>
      <c r="AC40" s="3">
        <v>165</v>
      </c>
      <c r="AD40" s="3">
        <v>237</v>
      </c>
      <c r="AE40" s="3">
        <v>5</v>
      </c>
      <c r="AF40" s="3">
        <v>0</v>
      </c>
      <c r="AG40" s="3">
        <v>13</v>
      </c>
      <c r="AH40" s="3">
        <v>0</v>
      </c>
      <c r="AI40" s="3">
        <v>0</v>
      </c>
      <c r="AJ40" s="3">
        <v>0</v>
      </c>
      <c r="AK40" s="3">
        <v>0</v>
      </c>
      <c r="AL40" s="3">
        <v>1</v>
      </c>
      <c r="AM40" s="3">
        <v>2</v>
      </c>
      <c r="AN40" s="3">
        <v>41822</v>
      </c>
      <c r="AO40" s="3">
        <v>27006</v>
      </c>
    </row>
    <row r="41" spans="1:41">
      <c r="A41" s="1" t="s">
        <v>81</v>
      </c>
      <c r="B41" s="11">
        <v>190</v>
      </c>
      <c r="C41" s="3">
        <v>1</v>
      </c>
      <c r="D41" s="3">
        <v>0</v>
      </c>
      <c r="E41" s="3">
        <v>0</v>
      </c>
      <c r="F41" s="3">
        <v>0</v>
      </c>
      <c r="G41" s="3">
        <v>5347</v>
      </c>
      <c r="H41" s="3">
        <v>0</v>
      </c>
      <c r="I41" s="3">
        <v>0</v>
      </c>
      <c r="J41" s="3">
        <v>3</v>
      </c>
      <c r="K41" s="3">
        <v>1280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1</v>
      </c>
      <c r="R41" s="3">
        <v>10</v>
      </c>
      <c r="S41" s="3">
        <v>0</v>
      </c>
      <c r="T41" s="3">
        <v>0</v>
      </c>
      <c r="U41" s="3">
        <v>0</v>
      </c>
      <c r="V41" s="3">
        <v>5</v>
      </c>
      <c r="W41" s="3">
        <v>0</v>
      </c>
      <c r="X41" s="3">
        <v>0</v>
      </c>
      <c r="Y41" s="3">
        <v>0</v>
      </c>
      <c r="Z41" s="3">
        <v>10</v>
      </c>
      <c r="AA41" s="3">
        <v>1</v>
      </c>
      <c r="AB41" s="3">
        <v>0</v>
      </c>
      <c r="AC41" s="3">
        <v>0</v>
      </c>
      <c r="AD41" s="3">
        <v>75</v>
      </c>
      <c r="AE41" s="3">
        <v>1</v>
      </c>
      <c r="AF41" s="3">
        <v>0</v>
      </c>
      <c r="AG41" s="3">
        <v>21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6756</v>
      </c>
      <c r="AO41" s="3">
        <v>1311</v>
      </c>
    </row>
    <row r="42" spans="1:41">
      <c r="A42" s="1" t="s">
        <v>84</v>
      </c>
      <c r="B42" s="11">
        <v>197</v>
      </c>
      <c r="C42" s="3">
        <v>3</v>
      </c>
      <c r="D42" s="3">
        <v>7</v>
      </c>
      <c r="E42" s="3">
        <v>0</v>
      </c>
      <c r="F42" s="3">
        <v>0</v>
      </c>
      <c r="G42" s="3">
        <v>2080</v>
      </c>
      <c r="H42" s="3">
        <v>4</v>
      </c>
      <c r="I42" s="3">
        <v>0</v>
      </c>
      <c r="J42" s="3">
        <v>1</v>
      </c>
      <c r="K42" s="3">
        <v>9240</v>
      </c>
      <c r="L42" s="3">
        <v>0</v>
      </c>
      <c r="M42" s="3">
        <v>42</v>
      </c>
      <c r="N42" s="3">
        <v>0</v>
      </c>
      <c r="O42" s="3">
        <v>0</v>
      </c>
      <c r="P42" s="3">
        <v>0</v>
      </c>
      <c r="Q42" s="3">
        <v>0</v>
      </c>
      <c r="R42" s="3">
        <v>2</v>
      </c>
      <c r="S42" s="3">
        <v>0</v>
      </c>
      <c r="T42" s="3">
        <v>0</v>
      </c>
      <c r="U42" s="3">
        <v>0</v>
      </c>
      <c r="V42" s="3">
        <v>3</v>
      </c>
      <c r="W42" s="3">
        <v>6</v>
      </c>
      <c r="X42" s="3">
        <v>3</v>
      </c>
      <c r="Y42" s="3">
        <v>0</v>
      </c>
      <c r="Z42" s="3">
        <v>23</v>
      </c>
      <c r="AA42" s="3">
        <v>1</v>
      </c>
      <c r="AB42" s="3">
        <v>0</v>
      </c>
      <c r="AC42" s="3">
        <v>40</v>
      </c>
      <c r="AD42" s="3">
        <v>62</v>
      </c>
      <c r="AE42" s="3">
        <v>0</v>
      </c>
      <c r="AF42" s="3">
        <v>0</v>
      </c>
      <c r="AG42" s="3">
        <v>6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11523</v>
      </c>
      <c r="AO42" s="3">
        <v>9335</v>
      </c>
    </row>
    <row r="43" spans="1:41">
      <c r="A43" s="1" t="s">
        <v>86</v>
      </c>
      <c r="B43" s="11">
        <v>206</v>
      </c>
      <c r="C43" s="3">
        <v>1</v>
      </c>
      <c r="D43" s="3">
        <v>2</v>
      </c>
      <c r="E43" s="3">
        <v>0</v>
      </c>
      <c r="F43" s="3">
        <v>0</v>
      </c>
      <c r="G43" s="3">
        <v>1620</v>
      </c>
      <c r="H43" s="3">
        <v>0</v>
      </c>
      <c r="I43" s="3">
        <v>1</v>
      </c>
      <c r="J43" s="3">
        <v>0</v>
      </c>
      <c r="K43" s="3">
        <v>1078</v>
      </c>
      <c r="L43" s="3">
        <v>0</v>
      </c>
      <c r="M43" s="3">
        <v>3</v>
      </c>
      <c r="N43" s="3">
        <v>0</v>
      </c>
      <c r="O43" s="3">
        <v>0</v>
      </c>
      <c r="P43" s="3">
        <v>0</v>
      </c>
      <c r="Q43" s="3">
        <v>2</v>
      </c>
      <c r="R43" s="3">
        <v>1</v>
      </c>
      <c r="S43" s="3">
        <v>0</v>
      </c>
      <c r="T43" s="3">
        <v>0</v>
      </c>
      <c r="U43" s="3">
        <v>0</v>
      </c>
      <c r="V43" s="3">
        <v>6</v>
      </c>
      <c r="W43" s="3">
        <v>0</v>
      </c>
      <c r="X43" s="3">
        <v>0</v>
      </c>
      <c r="Y43" s="3">
        <v>0</v>
      </c>
      <c r="Z43" s="3">
        <v>4</v>
      </c>
      <c r="AA43" s="3">
        <v>0</v>
      </c>
      <c r="AB43" s="3">
        <v>0</v>
      </c>
      <c r="AC43" s="3">
        <v>7</v>
      </c>
      <c r="AD43" s="3">
        <v>10</v>
      </c>
      <c r="AE43" s="3">
        <v>0</v>
      </c>
      <c r="AF43" s="3">
        <v>0</v>
      </c>
      <c r="AG43" s="3">
        <v>7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2742</v>
      </c>
      <c r="AO43" s="3">
        <v>1095</v>
      </c>
    </row>
    <row r="44" spans="1:41">
      <c r="A44" s="1" t="s">
        <v>88</v>
      </c>
      <c r="B44" s="11">
        <v>209</v>
      </c>
      <c r="C44" s="3">
        <v>25</v>
      </c>
      <c r="D44" s="3">
        <v>10</v>
      </c>
      <c r="E44" s="3">
        <v>0</v>
      </c>
      <c r="F44" s="3">
        <v>3</v>
      </c>
      <c r="G44" s="3">
        <v>10924</v>
      </c>
      <c r="H44" s="3">
        <v>0</v>
      </c>
      <c r="I44" s="3">
        <v>1</v>
      </c>
      <c r="J44" s="3">
        <v>3</v>
      </c>
      <c r="K44" s="3">
        <v>2451</v>
      </c>
      <c r="L44" s="3">
        <v>0</v>
      </c>
      <c r="M44" s="3">
        <v>1</v>
      </c>
      <c r="N44" s="3">
        <v>0</v>
      </c>
      <c r="O44" s="3">
        <v>14</v>
      </c>
      <c r="P44" s="3">
        <v>0</v>
      </c>
      <c r="Q44" s="3">
        <v>3</v>
      </c>
      <c r="R44" s="3">
        <v>18</v>
      </c>
      <c r="S44" s="3">
        <v>2</v>
      </c>
      <c r="T44" s="3">
        <v>0</v>
      </c>
      <c r="U44" s="3">
        <v>0</v>
      </c>
      <c r="V44" s="3">
        <v>10</v>
      </c>
      <c r="W44" s="3">
        <v>1</v>
      </c>
      <c r="X44" s="3">
        <v>2</v>
      </c>
      <c r="Y44" s="3">
        <v>0</v>
      </c>
      <c r="Z44" s="3">
        <v>8</v>
      </c>
      <c r="AA44" s="3">
        <v>0</v>
      </c>
      <c r="AB44" s="3">
        <v>0</v>
      </c>
      <c r="AC44" s="3">
        <v>22</v>
      </c>
      <c r="AD44" s="3">
        <v>94</v>
      </c>
      <c r="AE44" s="3">
        <v>1</v>
      </c>
      <c r="AF44" s="3">
        <v>0</v>
      </c>
      <c r="AG44" s="3">
        <v>18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13611</v>
      </c>
      <c r="AO44" s="3">
        <v>2531</v>
      </c>
    </row>
    <row r="45" spans="1:41">
      <c r="A45" s="1" t="s">
        <v>90</v>
      </c>
      <c r="B45" s="11">
        <v>212</v>
      </c>
      <c r="C45" s="3">
        <v>125</v>
      </c>
      <c r="D45" s="3">
        <v>116</v>
      </c>
      <c r="E45" s="3">
        <v>0</v>
      </c>
      <c r="F45" s="3">
        <v>7</v>
      </c>
      <c r="G45" s="3">
        <v>15164</v>
      </c>
      <c r="H45" s="3">
        <v>7</v>
      </c>
      <c r="I45" s="3">
        <v>26</v>
      </c>
      <c r="J45" s="3">
        <v>5</v>
      </c>
      <c r="K45" s="3">
        <v>3068</v>
      </c>
      <c r="L45" s="3">
        <v>20</v>
      </c>
      <c r="M45" s="3">
        <v>9</v>
      </c>
      <c r="N45" s="3">
        <v>1</v>
      </c>
      <c r="O45" s="3">
        <v>0</v>
      </c>
      <c r="P45" s="3">
        <v>1</v>
      </c>
      <c r="Q45" s="3">
        <v>30</v>
      </c>
      <c r="R45" s="3">
        <v>36</v>
      </c>
      <c r="S45" s="3">
        <v>5</v>
      </c>
      <c r="T45" s="3">
        <v>2</v>
      </c>
      <c r="U45" s="3">
        <v>1</v>
      </c>
      <c r="V45" s="3">
        <v>29</v>
      </c>
      <c r="W45" s="3">
        <v>14</v>
      </c>
      <c r="X45" s="3">
        <v>36</v>
      </c>
      <c r="Y45" s="3">
        <v>9</v>
      </c>
      <c r="Z45" s="3">
        <v>92</v>
      </c>
      <c r="AA45" s="3">
        <v>3</v>
      </c>
      <c r="AB45" s="3">
        <v>0</v>
      </c>
      <c r="AC45" s="3">
        <v>146</v>
      </c>
      <c r="AD45" s="3">
        <v>383</v>
      </c>
      <c r="AE45" s="3">
        <v>4</v>
      </c>
      <c r="AF45" s="3">
        <v>0</v>
      </c>
      <c r="AG45" s="3">
        <v>29</v>
      </c>
      <c r="AH45" s="3">
        <v>0</v>
      </c>
      <c r="AI45" s="3">
        <v>5</v>
      </c>
      <c r="AJ45" s="3">
        <v>0</v>
      </c>
      <c r="AK45" s="3">
        <v>0</v>
      </c>
      <c r="AL45" s="3">
        <v>12</v>
      </c>
      <c r="AM45" s="3">
        <v>0</v>
      </c>
      <c r="AN45" s="3">
        <v>19385</v>
      </c>
      <c r="AO45" s="3">
        <v>3577</v>
      </c>
    </row>
    <row r="46" spans="1:41">
      <c r="A46" s="1" t="s">
        <v>92</v>
      </c>
      <c r="B46" s="11">
        <v>234</v>
      </c>
      <c r="C46" s="3">
        <v>3</v>
      </c>
      <c r="D46" s="3">
        <v>17</v>
      </c>
      <c r="E46" s="3">
        <v>1</v>
      </c>
      <c r="F46" s="3">
        <v>0</v>
      </c>
      <c r="G46" s="3">
        <v>3987</v>
      </c>
      <c r="H46" s="3">
        <v>0</v>
      </c>
      <c r="I46" s="3">
        <v>0</v>
      </c>
      <c r="J46" s="3">
        <v>78</v>
      </c>
      <c r="K46" s="3">
        <v>11464</v>
      </c>
      <c r="L46" s="3">
        <v>0</v>
      </c>
      <c r="M46" s="3">
        <v>6</v>
      </c>
      <c r="N46" s="3">
        <v>0</v>
      </c>
      <c r="O46" s="3">
        <v>0</v>
      </c>
      <c r="P46" s="3">
        <v>0</v>
      </c>
      <c r="Q46" s="3">
        <v>381</v>
      </c>
      <c r="R46" s="3">
        <v>1</v>
      </c>
      <c r="S46" s="3">
        <v>5004</v>
      </c>
      <c r="T46" s="3">
        <v>0</v>
      </c>
      <c r="U46" s="3">
        <v>1</v>
      </c>
      <c r="V46" s="3">
        <v>8</v>
      </c>
      <c r="W46" s="3">
        <v>8</v>
      </c>
      <c r="X46" s="3">
        <v>0</v>
      </c>
      <c r="Y46" s="3">
        <v>0</v>
      </c>
      <c r="Z46" s="3">
        <v>55</v>
      </c>
      <c r="AA46" s="3">
        <v>1</v>
      </c>
      <c r="AB46" s="3">
        <v>0</v>
      </c>
      <c r="AC46" s="3">
        <v>25</v>
      </c>
      <c r="AD46" s="3">
        <v>140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4</v>
      </c>
      <c r="AN46" s="3">
        <v>21184</v>
      </c>
      <c r="AO46" s="3">
        <v>16645</v>
      </c>
    </row>
    <row r="47" spans="1:41">
      <c r="A47" s="1" t="s">
        <v>95</v>
      </c>
      <c r="B47" s="11">
        <v>237</v>
      </c>
      <c r="C47" s="3">
        <v>0</v>
      </c>
      <c r="D47" s="3">
        <v>0</v>
      </c>
      <c r="E47" s="3">
        <v>0</v>
      </c>
      <c r="F47" s="3">
        <v>0</v>
      </c>
      <c r="G47" s="3">
        <v>6680</v>
      </c>
      <c r="H47" s="3">
        <v>0</v>
      </c>
      <c r="I47" s="3">
        <v>0</v>
      </c>
      <c r="J47" s="3">
        <v>2</v>
      </c>
      <c r="K47" s="3">
        <v>1221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11</v>
      </c>
      <c r="S47" s="3">
        <v>1</v>
      </c>
      <c r="T47" s="3">
        <v>0</v>
      </c>
      <c r="U47" s="3">
        <v>0</v>
      </c>
      <c r="V47" s="3">
        <v>7</v>
      </c>
      <c r="W47" s="3">
        <v>1</v>
      </c>
      <c r="X47" s="3">
        <v>5</v>
      </c>
      <c r="Y47" s="3">
        <v>0</v>
      </c>
      <c r="Z47" s="3">
        <v>41</v>
      </c>
      <c r="AA47" s="3">
        <v>1</v>
      </c>
      <c r="AB47" s="3">
        <v>0</v>
      </c>
      <c r="AC47" s="3">
        <v>147</v>
      </c>
      <c r="AD47" s="3">
        <v>245</v>
      </c>
      <c r="AE47" s="3">
        <v>1</v>
      </c>
      <c r="AF47" s="3">
        <v>0</v>
      </c>
      <c r="AG47" s="3">
        <v>22</v>
      </c>
      <c r="AH47" s="3">
        <v>0</v>
      </c>
      <c r="AI47" s="3">
        <v>3</v>
      </c>
      <c r="AJ47" s="3">
        <v>0</v>
      </c>
      <c r="AK47" s="3">
        <v>0</v>
      </c>
      <c r="AL47" s="3">
        <v>11</v>
      </c>
      <c r="AM47" s="3">
        <v>0</v>
      </c>
      <c r="AN47" s="3">
        <v>8399</v>
      </c>
      <c r="AO47" s="3">
        <v>1290</v>
      </c>
    </row>
    <row r="48" spans="1:41">
      <c r="A48" s="1" t="s">
        <v>97</v>
      </c>
      <c r="B48" s="11">
        <v>240</v>
      </c>
      <c r="C48" s="3">
        <v>0</v>
      </c>
      <c r="D48" s="3">
        <v>3</v>
      </c>
      <c r="E48" s="3">
        <v>0</v>
      </c>
      <c r="F48" s="3">
        <v>0</v>
      </c>
      <c r="G48" s="3">
        <v>6161</v>
      </c>
      <c r="H48" s="3">
        <v>0</v>
      </c>
      <c r="I48" s="3">
        <v>3</v>
      </c>
      <c r="J48" s="3">
        <v>2</v>
      </c>
      <c r="K48" s="3">
        <v>444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6</v>
      </c>
      <c r="S48" s="3">
        <v>0</v>
      </c>
      <c r="T48" s="3">
        <v>0</v>
      </c>
      <c r="U48" s="3">
        <v>1</v>
      </c>
      <c r="V48" s="3">
        <v>6</v>
      </c>
      <c r="W48" s="3">
        <v>0</v>
      </c>
      <c r="X48" s="3">
        <v>3</v>
      </c>
      <c r="Y48" s="3">
        <v>0</v>
      </c>
      <c r="Z48" s="3">
        <v>7</v>
      </c>
      <c r="AA48" s="3">
        <v>0</v>
      </c>
      <c r="AB48" s="3">
        <v>0</v>
      </c>
      <c r="AC48" s="3">
        <v>4</v>
      </c>
      <c r="AD48" s="3">
        <v>35</v>
      </c>
      <c r="AE48" s="3">
        <v>0</v>
      </c>
      <c r="AF48" s="3">
        <v>0</v>
      </c>
      <c r="AG48" s="3">
        <v>6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6681</v>
      </c>
      <c r="AO48" s="3">
        <v>471</v>
      </c>
    </row>
    <row r="49" spans="1:41">
      <c r="A49" s="1" t="s">
        <v>99</v>
      </c>
      <c r="B49" s="11">
        <v>250</v>
      </c>
      <c r="C49" s="3">
        <v>20</v>
      </c>
      <c r="D49" s="3">
        <v>30</v>
      </c>
      <c r="E49" s="3">
        <v>0</v>
      </c>
      <c r="F49" s="3">
        <v>5</v>
      </c>
      <c r="G49" s="3">
        <v>27385</v>
      </c>
      <c r="H49" s="3">
        <v>3</v>
      </c>
      <c r="I49" s="3">
        <v>2</v>
      </c>
      <c r="J49" s="3">
        <v>23</v>
      </c>
      <c r="K49" s="3">
        <v>17646</v>
      </c>
      <c r="L49" s="3">
        <v>0</v>
      </c>
      <c r="M49" s="3">
        <v>11</v>
      </c>
      <c r="N49" s="3">
        <v>0</v>
      </c>
      <c r="O49" s="3">
        <v>0</v>
      </c>
      <c r="P49" s="3">
        <v>0</v>
      </c>
      <c r="Q49" s="3">
        <v>744</v>
      </c>
      <c r="R49" s="3">
        <v>11</v>
      </c>
      <c r="S49" s="3">
        <v>1662</v>
      </c>
      <c r="T49" s="3">
        <v>0</v>
      </c>
      <c r="U49" s="3">
        <v>2</v>
      </c>
      <c r="V49" s="3">
        <v>10</v>
      </c>
      <c r="W49" s="3">
        <v>38</v>
      </c>
      <c r="X49" s="3">
        <v>3</v>
      </c>
      <c r="Y49" s="3">
        <v>0</v>
      </c>
      <c r="Z49" s="3">
        <v>380</v>
      </c>
      <c r="AA49" s="3">
        <v>0</v>
      </c>
      <c r="AB49" s="3">
        <v>0</v>
      </c>
      <c r="AC49" s="3">
        <v>29</v>
      </c>
      <c r="AD49" s="3">
        <v>330</v>
      </c>
      <c r="AE49" s="3">
        <v>0</v>
      </c>
      <c r="AF49" s="3">
        <v>0</v>
      </c>
      <c r="AG49" s="3">
        <v>26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13</v>
      </c>
      <c r="AN49" s="3">
        <v>48373</v>
      </c>
      <c r="AO49" s="3">
        <v>19837</v>
      </c>
    </row>
    <row r="50" spans="1:41">
      <c r="A50" s="1" t="s">
        <v>102</v>
      </c>
      <c r="B50" s="11">
        <v>264</v>
      </c>
      <c r="C50" s="3">
        <v>3</v>
      </c>
      <c r="D50" s="3">
        <v>6</v>
      </c>
      <c r="E50" s="3">
        <v>0</v>
      </c>
      <c r="F50" s="3">
        <v>0</v>
      </c>
      <c r="G50" s="3">
        <v>2484</v>
      </c>
      <c r="H50" s="3">
        <v>0</v>
      </c>
      <c r="I50" s="3">
        <v>2</v>
      </c>
      <c r="J50" s="3">
        <v>0</v>
      </c>
      <c r="K50" s="3">
        <v>337</v>
      </c>
      <c r="L50" s="3">
        <v>1</v>
      </c>
      <c r="M50" s="3">
        <v>2</v>
      </c>
      <c r="N50" s="3">
        <v>0</v>
      </c>
      <c r="O50" s="3">
        <v>0</v>
      </c>
      <c r="P50" s="3">
        <v>1</v>
      </c>
      <c r="Q50" s="3">
        <v>0</v>
      </c>
      <c r="R50" s="3">
        <v>14</v>
      </c>
      <c r="S50" s="3">
        <v>3</v>
      </c>
      <c r="T50" s="3">
        <v>0</v>
      </c>
      <c r="U50" s="3">
        <v>0</v>
      </c>
      <c r="V50" s="3">
        <v>2</v>
      </c>
      <c r="W50" s="3">
        <v>0</v>
      </c>
      <c r="X50" s="3">
        <v>0</v>
      </c>
      <c r="Y50" s="3">
        <v>0</v>
      </c>
      <c r="Z50" s="3">
        <v>28</v>
      </c>
      <c r="AA50" s="3">
        <v>0</v>
      </c>
      <c r="AB50" s="3">
        <v>0</v>
      </c>
      <c r="AC50" s="3">
        <v>13</v>
      </c>
      <c r="AD50" s="3">
        <v>84</v>
      </c>
      <c r="AE50" s="3">
        <v>0</v>
      </c>
      <c r="AF50" s="3">
        <v>0</v>
      </c>
      <c r="AG50" s="3">
        <v>12</v>
      </c>
      <c r="AH50" s="3">
        <v>0</v>
      </c>
      <c r="AI50" s="3">
        <v>0</v>
      </c>
      <c r="AJ50" s="3">
        <v>0</v>
      </c>
      <c r="AK50" s="3">
        <v>0</v>
      </c>
      <c r="AL50" s="3">
        <v>2</v>
      </c>
      <c r="AM50" s="3">
        <v>0</v>
      </c>
      <c r="AN50" s="3">
        <v>2994</v>
      </c>
      <c r="AO50" s="3">
        <v>397</v>
      </c>
    </row>
    <row r="51" spans="1:41">
      <c r="A51" s="1" t="s">
        <v>104</v>
      </c>
      <c r="B51" s="11">
        <v>266</v>
      </c>
      <c r="C51" s="3">
        <v>248</v>
      </c>
      <c r="D51" s="3">
        <v>65</v>
      </c>
      <c r="E51" s="3">
        <v>0</v>
      </c>
      <c r="F51" s="3">
        <v>0</v>
      </c>
      <c r="G51" s="3">
        <v>20995</v>
      </c>
      <c r="H51" s="3">
        <v>12</v>
      </c>
      <c r="I51" s="3">
        <v>0</v>
      </c>
      <c r="J51" s="3">
        <v>6</v>
      </c>
      <c r="K51" s="3">
        <v>3110</v>
      </c>
      <c r="L51" s="3">
        <v>63</v>
      </c>
      <c r="M51" s="3">
        <v>19</v>
      </c>
      <c r="N51" s="3">
        <v>0</v>
      </c>
      <c r="O51" s="3">
        <v>0</v>
      </c>
      <c r="P51" s="3">
        <v>20</v>
      </c>
      <c r="Q51" s="3">
        <v>1</v>
      </c>
      <c r="R51" s="3">
        <v>181</v>
      </c>
      <c r="S51" s="3">
        <v>14</v>
      </c>
      <c r="T51" s="3">
        <v>10</v>
      </c>
      <c r="U51" s="3">
        <v>0</v>
      </c>
      <c r="V51" s="3">
        <v>43</v>
      </c>
      <c r="W51" s="3">
        <v>0</v>
      </c>
      <c r="X51" s="3">
        <v>134</v>
      </c>
      <c r="Y51" s="3">
        <v>1</v>
      </c>
      <c r="Z51" s="3">
        <v>129</v>
      </c>
      <c r="AA51" s="3">
        <v>1</v>
      </c>
      <c r="AB51" s="3">
        <v>0</v>
      </c>
      <c r="AC51" s="3">
        <v>146</v>
      </c>
      <c r="AD51" s="3">
        <v>336</v>
      </c>
      <c r="AE51" s="3">
        <v>1</v>
      </c>
      <c r="AF51" s="3">
        <v>0</v>
      </c>
      <c r="AG51" s="3">
        <v>635</v>
      </c>
      <c r="AH51" s="3">
        <v>0</v>
      </c>
      <c r="AI51" s="3">
        <v>36</v>
      </c>
      <c r="AJ51" s="3">
        <v>1</v>
      </c>
      <c r="AK51" s="3">
        <v>2</v>
      </c>
      <c r="AL51" s="3">
        <v>117</v>
      </c>
      <c r="AM51" s="3">
        <v>0</v>
      </c>
      <c r="AN51" s="3">
        <v>26326</v>
      </c>
      <c r="AO51" s="3">
        <v>4056</v>
      </c>
    </row>
    <row r="52" spans="1:41">
      <c r="A52" s="1" t="s">
        <v>106</v>
      </c>
      <c r="B52" s="11">
        <v>282</v>
      </c>
      <c r="C52" s="3">
        <v>84</v>
      </c>
      <c r="D52" s="3">
        <v>0</v>
      </c>
      <c r="E52" s="3">
        <v>0</v>
      </c>
      <c r="F52" s="3">
        <v>1</v>
      </c>
      <c r="G52" s="3">
        <v>7211</v>
      </c>
      <c r="H52" s="3">
        <v>0</v>
      </c>
      <c r="I52" s="3">
        <v>6</v>
      </c>
      <c r="J52" s="3">
        <v>1</v>
      </c>
      <c r="K52" s="3">
        <v>653</v>
      </c>
      <c r="L52" s="3">
        <v>0</v>
      </c>
      <c r="M52" s="3">
        <v>0</v>
      </c>
      <c r="N52" s="3">
        <v>0</v>
      </c>
      <c r="O52" s="3">
        <v>2</v>
      </c>
      <c r="P52" s="3">
        <v>3</v>
      </c>
      <c r="Q52" s="3">
        <v>16</v>
      </c>
      <c r="R52" s="3">
        <v>2</v>
      </c>
      <c r="S52" s="3">
        <v>1</v>
      </c>
      <c r="T52" s="3">
        <v>3</v>
      </c>
      <c r="U52" s="3">
        <v>1</v>
      </c>
      <c r="V52" s="3">
        <v>16</v>
      </c>
      <c r="W52" s="3">
        <v>4</v>
      </c>
      <c r="X52" s="3">
        <v>4</v>
      </c>
      <c r="Y52" s="3">
        <v>0</v>
      </c>
      <c r="Z52" s="3">
        <v>37</v>
      </c>
      <c r="AA52" s="3">
        <v>1</v>
      </c>
      <c r="AB52" s="3">
        <v>0</v>
      </c>
      <c r="AC52" s="3">
        <v>6</v>
      </c>
      <c r="AD52" s="3">
        <v>94</v>
      </c>
      <c r="AE52" s="3">
        <v>0</v>
      </c>
      <c r="AF52" s="3">
        <v>0</v>
      </c>
      <c r="AG52" s="3">
        <v>13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8159</v>
      </c>
      <c r="AO52" s="3">
        <v>809</v>
      </c>
    </row>
    <row r="53" spans="1:41">
      <c r="A53" s="1" t="s">
        <v>108</v>
      </c>
      <c r="B53" s="11">
        <v>284</v>
      </c>
      <c r="C53" s="3">
        <v>7</v>
      </c>
      <c r="D53" s="3">
        <v>20</v>
      </c>
      <c r="E53" s="3">
        <v>0</v>
      </c>
      <c r="F53" s="3">
        <v>0</v>
      </c>
      <c r="G53" s="3">
        <v>6154</v>
      </c>
      <c r="H53" s="3">
        <v>0</v>
      </c>
      <c r="I53" s="3">
        <v>0</v>
      </c>
      <c r="J53" s="3">
        <v>42</v>
      </c>
      <c r="K53" s="3">
        <v>6739</v>
      </c>
      <c r="L53" s="3">
        <v>9</v>
      </c>
      <c r="M53" s="3">
        <v>4</v>
      </c>
      <c r="N53" s="3">
        <v>0</v>
      </c>
      <c r="O53" s="3">
        <v>0</v>
      </c>
      <c r="P53" s="3">
        <v>0</v>
      </c>
      <c r="Q53" s="3">
        <v>910</v>
      </c>
      <c r="R53" s="3">
        <v>6</v>
      </c>
      <c r="S53" s="3">
        <v>4531</v>
      </c>
      <c r="T53" s="3">
        <v>0</v>
      </c>
      <c r="U53" s="3">
        <v>0</v>
      </c>
      <c r="V53" s="3">
        <v>13</v>
      </c>
      <c r="W53" s="3">
        <v>4</v>
      </c>
      <c r="X53" s="3">
        <v>2</v>
      </c>
      <c r="Y53" s="3">
        <v>0</v>
      </c>
      <c r="Z53" s="3">
        <v>145</v>
      </c>
      <c r="AA53" s="3">
        <v>0</v>
      </c>
      <c r="AB53" s="3">
        <v>0</v>
      </c>
      <c r="AC53" s="3">
        <v>15</v>
      </c>
      <c r="AD53" s="3">
        <v>105</v>
      </c>
      <c r="AE53" s="3">
        <v>0</v>
      </c>
      <c r="AF53" s="3">
        <v>0</v>
      </c>
      <c r="AG53" s="3">
        <v>2</v>
      </c>
      <c r="AH53" s="3">
        <v>0</v>
      </c>
      <c r="AI53" s="3">
        <v>0</v>
      </c>
      <c r="AJ53" s="3">
        <v>0</v>
      </c>
      <c r="AK53" s="3">
        <v>0</v>
      </c>
      <c r="AL53" s="3">
        <v>1</v>
      </c>
      <c r="AM53" s="3">
        <v>2</v>
      </c>
      <c r="AN53" s="3">
        <v>18711</v>
      </c>
      <c r="AO53" s="3">
        <v>11522</v>
      </c>
    </row>
    <row r="54" spans="1:41">
      <c r="A54" s="1" t="s">
        <v>110</v>
      </c>
      <c r="B54" s="11">
        <v>306</v>
      </c>
      <c r="C54" s="3">
        <v>0</v>
      </c>
      <c r="D54" s="3">
        <v>1</v>
      </c>
      <c r="E54" s="3">
        <v>0</v>
      </c>
      <c r="F54" s="3">
        <v>0</v>
      </c>
      <c r="G54" s="3">
        <v>3216</v>
      </c>
      <c r="H54" s="3">
        <v>0</v>
      </c>
      <c r="I54" s="3">
        <v>0</v>
      </c>
      <c r="J54" s="3">
        <v>0</v>
      </c>
      <c r="K54" s="3">
        <v>641</v>
      </c>
      <c r="L54" s="3">
        <v>0</v>
      </c>
      <c r="M54" s="3">
        <v>1</v>
      </c>
      <c r="N54" s="3">
        <v>0</v>
      </c>
      <c r="O54" s="3">
        <v>0</v>
      </c>
      <c r="P54" s="3">
        <v>0</v>
      </c>
      <c r="Q54" s="3">
        <v>1</v>
      </c>
      <c r="R54" s="3">
        <v>0</v>
      </c>
      <c r="S54" s="3">
        <v>1</v>
      </c>
      <c r="T54" s="3">
        <v>0</v>
      </c>
      <c r="U54" s="3">
        <v>0</v>
      </c>
      <c r="V54" s="3">
        <v>2</v>
      </c>
      <c r="W54" s="3">
        <v>0</v>
      </c>
      <c r="X54" s="3">
        <v>0</v>
      </c>
      <c r="Y54" s="3">
        <v>0</v>
      </c>
      <c r="Z54" s="3">
        <v>19</v>
      </c>
      <c r="AA54" s="3">
        <v>0</v>
      </c>
      <c r="AB54" s="3">
        <v>0</v>
      </c>
      <c r="AC54" s="3">
        <v>20</v>
      </c>
      <c r="AD54" s="3">
        <v>47</v>
      </c>
      <c r="AE54" s="3">
        <v>0</v>
      </c>
      <c r="AF54" s="3">
        <v>0</v>
      </c>
      <c r="AG54" s="3">
        <v>2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3951</v>
      </c>
      <c r="AO54" s="3">
        <v>665</v>
      </c>
    </row>
    <row r="55" spans="1:41">
      <c r="A55" s="1" t="s">
        <v>112</v>
      </c>
      <c r="B55" s="11">
        <v>308</v>
      </c>
      <c r="C55" s="3">
        <v>11</v>
      </c>
      <c r="D55" s="3">
        <v>346</v>
      </c>
      <c r="E55" s="3">
        <v>0</v>
      </c>
      <c r="F55" s="3">
        <v>9</v>
      </c>
      <c r="G55" s="3">
        <v>12158</v>
      </c>
      <c r="H55" s="3">
        <v>0</v>
      </c>
      <c r="I55" s="3">
        <v>2</v>
      </c>
      <c r="J55" s="3">
        <v>4</v>
      </c>
      <c r="K55" s="3">
        <v>2132</v>
      </c>
      <c r="L55" s="3">
        <v>23</v>
      </c>
      <c r="M55" s="3">
        <v>2</v>
      </c>
      <c r="N55" s="3">
        <v>0</v>
      </c>
      <c r="O55" s="3">
        <v>0</v>
      </c>
      <c r="P55" s="3">
        <v>3</v>
      </c>
      <c r="Q55" s="3">
        <v>0</v>
      </c>
      <c r="R55" s="3">
        <v>58</v>
      </c>
      <c r="S55" s="3">
        <v>7</v>
      </c>
      <c r="T55" s="3">
        <v>0</v>
      </c>
      <c r="U55" s="3">
        <v>0</v>
      </c>
      <c r="V55" s="3">
        <v>21</v>
      </c>
      <c r="W55" s="3">
        <v>13</v>
      </c>
      <c r="X55" s="3">
        <v>11</v>
      </c>
      <c r="Y55" s="3">
        <v>2</v>
      </c>
      <c r="Z55" s="3">
        <v>97</v>
      </c>
      <c r="AA55" s="3">
        <v>0</v>
      </c>
      <c r="AB55" s="3">
        <v>0</v>
      </c>
      <c r="AC55" s="3">
        <v>200</v>
      </c>
      <c r="AD55" s="3">
        <v>706</v>
      </c>
      <c r="AE55" s="3">
        <v>0</v>
      </c>
      <c r="AF55" s="3">
        <v>0</v>
      </c>
      <c r="AG55" s="3">
        <v>42</v>
      </c>
      <c r="AH55" s="3">
        <v>0</v>
      </c>
      <c r="AI55" s="3">
        <v>1</v>
      </c>
      <c r="AJ55" s="3">
        <v>0</v>
      </c>
      <c r="AK55" s="3">
        <v>0</v>
      </c>
      <c r="AL55" s="3">
        <v>6</v>
      </c>
      <c r="AM55" s="3">
        <v>0</v>
      </c>
      <c r="AN55" s="3">
        <v>15854</v>
      </c>
      <c r="AO55" s="3">
        <v>2730</v>
      </c>
    </row>
    <row r="56" spans="1:41">
      <c r="A56" s="1" t="s">
        <v>114</v>
      </c>
      <c r="B56" s="11">
        <v>310</v>
      </c>
      <c r="C56" s="3">
        <v>1</v>
      </c>
      <c r="D56" s="3">
        <v>2</v>
      </c>
      <c r="E56" s="3">
        <v>0</v>
      </c>
      <c r="F56" s="3">
        <v>2</v>
      </c>
      <c r="G56" s="3">
        <v>4106</v>
      </c>
      <c r="H56" s="3">
        <v>0</v>
      </c>
      <c r="I56" s="3">
        <v>2</v>
      </c>
      <c r="J56" s="3">
        <v>2</v>
      </c>
      <c r="K56" s="3">
        <v>634</v>
      </c>
      <c r="L56" s="3">
        <v>0</v>
      </c>
      <c r="M56" s="3">
        <v>2</v>
      </c>
      <c r="N56" s="3">
        <v>0</v>
      </c>
      <c r="O56" s="3">
        <v>0</v>
      </c>
      <c r="P56" s="3">
        <v>0</v>
      </c>
      <c r="Q56" s="3">
        <v>1</v>
      </c>
      <c r="R56" s="3">
        <v>1</v>
      </c>
      <c r="S56" s="3">
        <v>2</v>
      </c>
      <c r="T56" s="3">
        <v>0</v>
      </c>
      <c r="U56" s="3">
        <v>0</v>
      </c>
      <c r="V56" s="3">
        <v>2</v>
      </c>
      <c r="W56" s="3">
        <v>0</v>
      </c>
      <c r="X56" s="3">
        <v>1</v>
      </c>
      <c r="Y56" s="3">
        <v>0</v>
      </c>
      <c r="Z56" s="3">
        <v>10</v>
      </c>
      <c r="AA56" s="3">
        <v>0</v>
      </c>
      <c r="AB56" s="3">
        <v>0</v>
      </c>
      <c r="AC56" s="3">
        <v>14</v>
      </c>
      <c r="AD56" s="3">
        <v>32</v>
      </c>
      <c r="AE56" s="3">
        <v>0</v>
      </c>
      <c r="AF56" s="3">
        <v>0</v>
      </c>
      <c r="AG56" s="3">
        <v>8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4822</v>
      </c>
      <c r="AO56" s="3">
        <v>657</v>
      </c>
    </row>
    <row r="57" spans="1:41">
      <c r="A57" s="1" t="s">
        <v>849</v>
      </c>
      <c r="B57" s="11">
        <v>313</v>
      </c>
      <c r="C57" s="3">
        <v>1</v>
      </c>
      <c r="D57" s="3">
        <v>2</v>
      </c>
      <c r="E57" s="3">
        <v>0</v>
      </c>
      <c r="F57" s="3">
        <v>0</v>
      </c>
      <c r="G57" s="3">
        <v>972</v>
      </c>
      <c r="H57" s="3">
        <v>2</v>
      </c>
      <c r="I57" s="3">
        <v>0</v>
      </c>
      <c r="J57" s="3">
        <v>1</v>
      </c>
      <c r="K57" s="3">
        <v>5667</v>
      </c>
      <c r="L57" s="3">
        <v>0</v>
      </c>
      <c r="M57" s="3">
        <v>14</v>
      </c>
      <c r="N57" s="3">
        <v>0</v>
      </c>
      <c r="O57" s="3">
        <v>0</v>
      </c>
      <c r="P57" s="3">
        <v>0</v>
      </c>
      <c r="Q57" s="3">
        <v>0</v>
      </c>
      <c r="R57" s="3">
        <v>12</v>
      </c>
      <c r="S57" s="3">
        <v>0</v>
      </c>
      <c r="T57" s="3">
        <v>0</v>
      </c>
      <c r="U57" s="3">
        <v>0</v>
      </c>
      <c r="V57" s="3">
        <v>2</v>
      </c>
      <c r="W57" s="3">
        <v>2</v>
      </c>
      <c r="X57" s="3">
        <v>0</v>
      </c>
      <c r="Y57" s="3">
        <v>0</v>
      </c>
      <c r="Z57" s="3">
        <v>16</v>
      </c>
      <c r="AA57" s="3">
        <v>0</v>
      </c>
      <c r="AB57" s="3">
        <v>0</v>
      </c>
      <c r="AC57" s="3">
        <v>37</v>
      </c>
      <c r="AD57" s="3">
        <v>54</v>
      </c>
      <c r="AE57" s="3">
        <v>0</v>
      </c>
      <c r="AF57" s="3">
        <v>0</v>
      </c>
      <c r="AG57" s="3">
        <v>5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6787</v>
      </c>
      <c r="AO57" s="3">
        <v>5719</v>
      </c>
    </row>
    <row r="58" spans="1:41">
      <c r="A58" s="1" t="s">
        <v>118</v>
      </c>
      <c r="B58" s="11">
        <v>315</v>
      </c>
      <c r="C58" s="3">
        <v>1</v>
      </c>
      <c r="D58" s="3">
        <v>1</v>
      </c>
      <c r="E58" s="3">
        <v>0</v>
      </c>
      <c r="F58" s="3">
        <v>0</v>
      </c>
      <c r="G58" s="3">
        <v>3466</v>
      </c>
      <c r="H58" s="3">
        <v>0</v>
      </c>
      <c r="I58" s="3">
        <v>0</v>
      </c>
      <c r="J58" s="3">
        <v>1</v>
      </c>
      <c r="K58" s="3">
        <v>576</v>
      </c>
      <c r="L58" s="3">
        <v>1</v>
      </c>
      <c r="M58" s="3">
        <v>2</v>
      </c>
      <c r="N58" s="3">
        <v>0</v>
      </c>
      <c r="O58" s="3">
        <v>1</v>
      </c>
      <c r="P58" s="3">
        <v>0</v>
      </c>
      <c r="Q58" s="3">
        <v>9</v>
      </c>
      <c r="R58" s="3">
        <v>0</v>
      </c>
      <c r="S58" s="3">
        <v>0</v>
      </c>
      <c r="T58" s="3">
        <v>0</v>
      </c>
      <c r="U58" s="3">
        <v>0</v>
      </c>
      <c r="V58" s="3">
        <v>1</v>
      </c>
      <c r="W58" s="3">
        <v>0</v>
      </c>
      <c r="X58" s="3">
        <v>3</v>
      </c>
      <c r="Y58" s="3">
        <v>0</v>
      </c>
      <c r="Z58" s="3">
        <v>6</v>
      </c>
      <c r="AA58" s="3">
        <v>0</v>
      </c>
      <c r="AB58" s="3">
        <v>0</v>
      </c>
      <c r="AC58" s="3">
        <v>0</v>
      </c>
      <c r="AD58" s="3">
        <v>10</v>
      </c>
      <c r="AE58" s="3">
        <v>0</v>
      </c>
      <c r="AF58" s="3">
        <v>0</v>
      </c>
      <c r="AG58" s="3">
        <v>1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4079</v>
      </c>
      <c r="AO58" s="3">
        <v>592</v>
      </c>
    </row>
    <row r="59" spans="1:41">
      <c r="A59" s="1" t="s">
        <v>120</v>
      </c>
      <c r="B59" s="11">
        <v>318</v>
      </c>
      <c r="C59" s="3">
        <v>17</v>
      </c>
      <c r="D59" s="3">
        <v>27</v>
      </c>
      <c r="E59" s="3">
        <v>0</v>
      </c>
      <c r="F59" s="3">
        <v>3</v>
      </c>
      <c r="G59" s="3">
        <v>11507</v>
      </c>
      <c r="H59" s="3">
        <v>8</v>
      </c>
      <c r="I59" s="3">
        <v>2</v>
      </c>
      <c r="J59" s="3">
        <v>9</v>
      </c>
      <c r="K59" s="3">
        <v>1962</v>
      </c>
      <c r="L59" s="3">
        <v>6</v>
      </c>
      <c r="M59" s="3">
        <v>2</v>
      </c>
      <c r="N59" s="3">
        <v>0</v>
      </c>
      <c r="O59" s="3">
        <v>1</v>
      </c>
      <c r="P59" s="3">
        <v>5</v>
      </c>
      <c r="Q59" s="3">
        <v>55</v>
      </c>
      <c r="R59" s="3">
        <v>20</v>
      </c>
      <c r="S59" s="3">
        <v>20</v>
      </c>
      <c r="T59" s="3">
        <v>2</v>
      </c>
      <c r="U59" s="3">
        <v>0</v>
      </c>
      <c r="V59" s="3">
        <v>33</v>
      </c>
      <c r="W59" s="3">
        <v>14</v>
      </c>
      <c r="X59" s="3">
        <v>19</v>
      </c>
      <c r="Y59" s="3">
        <v>1</v>
      </c>
      <c r="Z59" s="3">
        <v>80</v>
      </c>
      <c r="AA59" s="3">
        <v>1</v>
      </c>
      <c r="AB59" s="3">
        <v>0</v>
      </c>
      <c r="AC59" s="3">
        <v>818</v>
      </c>
      <c r="AD59" s="3">
        <v>287</v>
      </c>
      <c r="AE59" s="3">
        <v>2</v>
      </c>
      <c r="AF59" s="3">
        <v>0</v>
      </c>
      <c r="AG59" s="3">
        <v>58</v>
      </c>
      <c r="AH59" s="3">
        <v>0</v>
      </c>
      <c r="AI59" s="3">
        <v>0</v>
      </c>
      <c r="AJ59" s="3">
        <v>0</v>
      </c>
      <c r="AK59" s="3">
        <v>0</v>
      </c>
      <c r="AL59" s="3">
        <v>10</v>
      </c>
      <c r="AM59" s="3">
        <v>0</v>
      </c>
      <c r="AN59" s="3">
        <v>14969</v>
      </c>
      <c r="AO59" s="3">
        <v>2226</v>
      </c>
    </row>
    <row r="60" spans="1:41">
      <c r="A60" s="1" t="s">
        <v>122</v>
      </c>
      <c r="B60" s="11">
        <v>321</v>
      </c>
      <c r="C60" s="3">
        <v>1</v>
      </c>
      <c r="D60" s="3">
        <v>3</v>
      </c>
      <c r="E60" s="3">
        <v>0</v>
      </c>
      <c r="F60" s="3">
        <v>0</v>
      </c>
      <c r="G60" s="3">
        <v>2172</v>
      </c>
      <c r="H60" s="3">
        <v>5</v>
      </c>
      <c r="I60" s="3">
        <v>0</v>
      </c>
      <c r="J60" s="3">
        <v>0</v>
      </c>
      <c r="K60" s="3">
        <v>1404</v>
      </c>
      <c r="L60" s="3">
        <v>1</v>
      </c>
      <c r="M60" s="3">
        <v>3</v>
      </c>
      <c r="N60" s="3">
        <v>0</v>
      </c>
      <c r="O60" s="3">
        <v>0</v>
      </c>
      <c r="P60" s="3">
        <v>0</v>
      </c>
      <c r="Q60" s="3">
        <v>0</v>
      </c>
      <c r="R60" s="3">
        <v>7</v>
      </c>
      <c r="S60" s="3">
        <v>0</v>
      </c>
      <c r="T60" s="3">
        <v>0</v>
      </c>
      <c r="U60" s="3">
        <v>0</v>
      </c>
      <c r="V60" s="3">
        <v>2</v>
      </c>
      <c r="W60" s="3">
        <v>1</v>
      </c>
      <c r="X60" s="3">
        <v>6</v>
      </c>
      <c r="Y60" s="3">
        <v>0</v>
      </c>
      <c r="Z60" s="3">
        <v>11</v>
      </c>
      <c r="AA60" s="3">
        <v>0</v>
      </c>
      <c r="AB60" s="3">
        <v>0</v>
      </c>
      <c r="AC60" s="3">
        <v>120</v>
      </c>
      <c r="AD60" s="3">
        <v>153</v>
      </c>
      <c r="AE60" s="3">
        <v>2</v>
      </c>
      <c r="AF60" s="3">
        <v>0</v>
      </c>
      <c r="AG60" s="3">
        <v>10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3901</v>
      </c>
      <c r="AO60" s="3">
        <v>1444</v>
      </c>
    </row>
    <row r="61" spans="1:41">
      <c r="A61" s="1" t="s">
        <v>124</v>
      </c>
      <c r="B61" s="11">
        <v>347</v>
      </c>
      <c r="C61" s="3">
        <v>0</v>
      </c>
      <c r="D61" s="3">
        <v>0</v>
      </c>
      <c r="E61" s="3">
        <v>0</v>
      </c>
      <c r="F61" s="3">
        <v>0</v>
      </c>
      <c r="G61" s="3">
        <v>2648</v>
      </c>
      <c r="H61" s="3">
        <v>0</v>
      </c>
      <c r="I61" s="3">
        <v>0</v>
      </c>
      <c r="J61" s="3">
        <v>0</v>
      </c>
      <c r="K61" s="3">
        <v>504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  <c r="Q61" s="3">
        <v>7</v>
      </c>
      <c r="R61" s="3">
        <v>0</v>
      </c>
      <c r="S61" s="3">
        <v>0</v>
      </c>
      <c r="T61" s="3">
        <v>0</v>
      </c>
      <c r="U61" s="3">
        <v>0</v>
      </c>
      <c r="V61" s="3">
        <v>3</v>
      </c>
      <c r="W61" s="3">
        <v>1</v>
      </c>
      <c r="X61" s="3">
        <v>2</v>
      </c>
      <c r="Y61" s="3">
        <v>0</v>
      </c>
      <c r="Z61" s="3">
        <v>5</v>
      </c>
      <c r="AA61" s="3">
        <v>0</v>
      </c>
      <c r="AB61" s="3">
        <v>0</v>
      </c>
      <c r="AC61" s="3">
        <v>24</v>
      </c>
      <c r="AD61" s="3">
        <v>19</v>
      </c>
      <c r="AE61" s="3">
        <v>0</v>
      </c>
      <c r="AF61" s="3">
        <v>0</v>
      </c>
      <c r="AG61" s="3">
        <v>7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3221</v>
      </c>
      <c r="AO61" s="3">
        <v>516</v>
      </c>
    </row>
    <row r="62" spans="1:41">
      <c r="A62" s="1" t="s">
        <v>126</v>
      </c>
      <c r="B62" s="11">
        <v>353</v>
      </c>
      <c r="C62" s="3">
        <v>2</v>
      </c>
      <c r="D62" s="3">
        <v>0</v>
      </c>
      <c r="E62" s="3">
        <v>0</v>
      </c>
      <c r="F62" s="3">
        <v>0</v>
      </c>
      <c r="G62" s="3">
        <v>2269</v>
      </c>
      <c r="H62" s="3">
        <v>0</v>
      </c>
      <c r="I62" s="3">
        <v>0</v>
      </c>
      <c r="J62" s="3">
        <v>0</v>
      </c>
      <c r="K62" s="3">
        <v>398</v>
      </c>
      <c r="L62" s="3">
        <v>0</v>
      </c>
      <c r="M62" s="3">
        <v>2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2</v>
      </c>
      <c r="W62" s="3">
        <v>0</v>
      </c>
      <c r="X62" s="3">
        <v>0</v>
      </c>
      <c r="Y62" s="3">
        <v>0</v>
      </c>
      <c r="Z62" s="3">
        <v>3</v>
      </c>
      <c r="AA62" s="3">
        <v>0</v>
      </c>
      <c r="AB62" s="3">
        <v>0</v>
      </c>
      <c r="AC62" s="3">
        <v>4</v>
      </c>
      <c r="AD62" s="3">
        <v>18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1</v>
      </c>
      <c r="AN62" s="3">
        <v>2699</v>
      </c>
      <c r="AO62" s="3">
        <v>407</v>
      </c>
    </row>
    <row r="63" spans="1:41">
      <c r="A63" s="1" t="s">
        <v>860</v>
      </c>
      <c r="B63" s="11">
        <v>360</v>
      </c>
      <c r="C63" s="3">
        <v>182</v>
      </c>
      <c r="D63" s="3">
        <v>312</v>
      </c>
      <c r="E63" s="3">
        <v>0</v>
      </c>
      <c r="F63" s="3">
        <v>8</v>
      </c>
      <c r="G63" s="3">
        <v>46329</v>
      </c>
      <c r="H63" s="3">
        <v>3</v>
      </c>
      <c r="I63" s="3">
        <v>38</v>
      </c>
      <c r="J63" s="3">
        <v>20</v>
      </c>
      <c r="K63" s="3">
        <v>10688</v>
      </c>
      <c r="L63" s="3">
        <v>47</v>
      </c>
      <c r="M63" s="3">
        <v>34</v>
      </c>
      <c r="N63" s="3">
        <v>6</v>
      </c>
      <c r="O63" s="3">
        <v>2</v>
      </c>
      <c r="P63" s="3">
        <v>82</v>
      </c>
      <c r="Q63" s="3">
        <v>90</v>
      </c>
      <c r="R63" s="3">
        <v>63</v>
      </c>
      <c r="S63" s="3">
        <v>65</v>
      </c>
      <c r="T63" s="3">
        <v>1</v>
      </c>
      <c r="U63" s="3">
        <v>0</v>
      </c>
      <c r="V63" s="3">
        <v>281</v>
      </c>
      <c r="W63" s="3">
        <v>34</v>
      </c>
      <c r="X63" s="3">
        <v>25</v>
      </c>
      <c r="Y63" s="3">
        <v>18</v>
      </c>
      <c r="Z63" s="3">
        <v>405</v>
      </c>
      <c r="AA63" s="3">
        <v>8</v>
      </c>
      <c r="AB63" s="3">
        <v>0</v>
      </c>
      <c r="AC63" s="3">
        <v>1951</v>
      </c>
      <c r="AD63" s="3">
        <v>2787</v>
      </c>
      <c r="AE63" s="3">
        <v>1</v>
      </c>
      <c r="AF63" s="3">
        <v>0</v>
      </c>
      <c r="AG63" s="3">
        <v>251</v>
      </c>
      <c r="AH63" s="3">
        <v>0</v>
      </c>
      <c r="AI63" s="3">
        <v>43</v>
      </c>
      <c r="AJ63" s="3">
        <v>0</v>
      </c>
      <c r="AK63" s="3">
        <v>2</v>
      </c>
      <c r="AL63" s="3">
        <v>134</v>
      </c>
      <c r="AM63" s="3">
        <v>4</v>
      </c>
      <c r="AN63" s="3">
        <v>63914</v>
      </c>
      <c r="AO63" s="3">
        <v>12268</v>
      </c>
    </row>
    <row r="64" spans="1:41">
      <c r="A64" s="1" t="s">
        <v>131</v>
      </c>
      <c r="B64" s="11">
        <v>361</v>
      </c>
      <c r="C64" s="3">
        <v>0</v>
      </c>
      <c r="D64" s="3">
        <v>4</v>
      </c>
      <c r="E64" s="3">
        <v>2</v>
      </c>
      <c r="F64" s="3">
        <v>0</v>
      </c>
      <c r="G64" s="3">
        <v>5551</v>
      </c>
      <c r="H64" s="3">
        <v>0</v>
      </c>
      <c r="I64" s="3">
        <v>4</v>
      </c>
      <c r="J64" s="3">
        <v>39</v>
      </c>
      <c r="K64" s="3">
        <v>11478</v>
      </c>
      <c r="L64" s="3">
        <v>0</v>
      </c>
      <c r="M64" s="3">
        <v>9</v>
      </c>
      <c r="N64" s="3">
        <v>0</v>
      </c>
      <c r="O64" s="3">
        <v>0</v>
      </c>
      <c r="P64" s="3">
        <v>12</v>
      </c>
      <c r="Q64" s="3">
        <v>2</v>
      </c>
      <c r="R64" s="3">
        <v>28</v>
      </c>
      <c r="S64" s="3">
        <v>203</v>
      </c>
      <c r="T64" s="3">
        <v>1</v>
      </c>
      <c r="U64" s="3">
        <v>0</v>
      </c>
      <c r="V64" s="3">
        <v>2</v>
      </c>
      <c r="W64" s="3">
        <v>10</v>
      </c>
      <c r="X64" s="3">
        <v>7</v>
      </c>
      <c r="Y64" s="3">
        <v>0</v>
      </c>
      <c r="Z64" s="3">
        <v>8</v>
      </c>
      <c r="AA64" s="3">
        <v>8</v>
      </c>
      <c r="AB64" s="3">
        <v>0</v>
      </c>
      <c r="AC64" s="3">
        <v>6</v>
      </c>
      <c r="AD64" s="3">
        <v>46</v>
      </c>
      <c r="AE64" s="3">
        <v>1</v>
      </c>
      <c r="AF64" s="3">
        <v>0</v>
      </c>
      <c r="AG64" s="3">
        <v>17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17438</v>
      </c>
      <c r="AO64" s="3">
        <v>11809</v>
      </c>
    </row>
    <row r="65" spans="1:41">
      <c r="A65" s="1" t="s">
        <v>133</v>
      </c>
      <c r="B65" s="11">
        <v>364</v>
      </c>
      <c r="C65" s="3">
        <v>102</v>
      </c>
      <c r="D65" s="3">
        <v>26</v>
      </c>
      <c r="E65" s="3">
        <v>0</v>
      </c>
      <c r="F65" s="3">
        <v>0</v>
      </c>
      <c r="G65" s="3">
        <v>6739</v>
      </c>
      <c r="H65" s="3">
        <v>0</v>
      </c>
      <c r="I65" s="3">
        <v>0</v>
      </c>
      <c r="J65" s="3">
        <v>1</v>
      </c>
      <c r="K65" s="3">
        <v>1034</v>
      </c>
      <c r="L65" s="3">
        <v>6</v>
      </c>
      <c r="M65" s="3">
        <v>6</v>
      </c>
      <c r="N65" s="3">
        <v>0</v>
      </c>
      <c r="O65" s="3">
        <v>0</v>
      </c>
      <c r="P65" s="3">
        <v>1</v>
      </c>
      <c r="Q65" s="3">
        <v>1</v>
      </c>
      <c r="R65" s="3">
        <v>5</v>
      </c>
      <c r="S65" s="3">
        <v>1549</v>
      </c>
      <c r="T65" s="3">
        <v>0</v>
      </c>
      <c r="U65" s="3">
        <v>0</v>
      </c>
      <c r="V65" s="3">
        <v>5</v>
      </c>
      <c r="W65" s="3">
        <v>2</v>
      </c>
      <c r="X65" s="3">
        <v>1</v>
      </c>
      <c r="Y65" s="3">
        <v>1</v>
      </c>
      <c r="Z65" s="3">
        <v>10</v>
      </c>
      <c r="AA65" s="3">
        <v>0</v>
      </c>
      <c r="AB65" s="3">
        <v>0</v>
      </c>
      <c r="AC65" s="3">
        <v>9</v>
      </c>
      <c r="AD65" s="3">
        <v>56</v>
      </c>
      <c r="AE65" s="3">
        <v>1</v>
      </c>
      <c r="AF65" s="3">
        <v>0</v>
      </c>
      <c r="AG65" s="3">
        <v>18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9573</v>
      </c>
      <c r="AO65" s="3">
        <v>2749</v>
      </c>
    </row>
    <row r="66" spans="1:41">
      <c r="A66" s="1" t="s">
        <v>135</v>
      </c>
      <c r="B66" s="11">
        <v>368</v>
      </c>
      <c r="C66" s="3">
        <v>2</v>
      </c>
      <c r="D66" s="3">
        <v>1</v>
      </c>
      <c r="E66" s="3">
        <v>0</v>
      </c>
      <c r="F66" s="3">
        <v>0</v>
      </c>
      <c r="G66" s="3">
        <v>6214</v>
      </c>
      <c r="H66" s="3">
        <v>0</v>
      </c>
      <c r="I66" s="3">
        <v>0</v>
      </c>
      <c r="J66" s="3">
        <v>0</v>
      </c>
      <c r="K66" s="3">
        <v>137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7</v>
      </c>
      <c r="S66" s="3">
        <v>2</v>
      </c>
      <c r="T66" s="3">
        <v>0</v>
      </c>
      <c r="U66" s="3">
        <v>0</v>
      </c>
      <c r="V66" s="3">
        <v>18</v>
      </c>
      <c r="W66" s="3">
        <v>0</v>
      </c>
      <c r="X66" s="3">
        <v>0</v>
      </c>
      <c r="Y66" s="3">
        <v>0</v>
      </c>
      <c r="Z66" s="3">
        <v>23</v>
      </c>
      <c r="AA66" s="3">
        <v>0</v>
      </c>
      <c r="AB66" s="3">
        <v>0</v>
      </c>
      <c r="AC66" s="3">
        <v>23</v>
      </c>
      <c r="AD66" s="3">
        <v>51</v>
      </c>
      <c r="AE66" s="3">
        <v>1</v>
      </c>
      <c r="AF66" s="3">
        <v>0</v>
      </c>
      <c r="AG66" s="3">
        <v>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3</v>
      </c>
      <c r="AN66" s="3">
        <v>6484</v>
      </c>
      <c r="AO66" s="3">
        <v>191</v>
      </c>
    </row>
    <row r="67" spans="1:41">
      <c r="A67" s="1" t="s">
        <v>850</v>
      </c>
      <c r="B67" s="11">
        <v>376</v>
      </c>
      <c r="C67" s="3">
        <v>30</v>
      </c>
      <c r="D67" s="3">
        <v>243</v>
      </c>
      <c r="E67" s="3">
        <v>0</v>
      </c>
      <c r="F67" s="3">
        <v>3</v>
      </c>
      <c r="G67" s="3">
        <v>10697</v>
      </c>
      <c r="H67" s="3">
        <v>3</v>
      </c>
      <c r="I67" s="3">
        <v>1</v>
      </c>
      <c r="J67" s="3">
        <v>4</v>
      </c>
      <c r="K67" s="3">
        <v>3262</v>
      </c>
      <c r="L67" s="3">
        <v>38</v>
      </c>
      <c r="M67" s="3">
        <v>6</v>
      </c>
      <c r="N67" s="3">
        <v>0</v>
      </c>
      <c r="O67" s="3">
        <v>0</v>
      </c>
      <c r="P67" s="3">
        <v>41</v>
      </c>
      <c r="Q67" s="3">
        <v>2</v>
      </c>
      <c r="R67" s="3">
        <v>14</v>
      </c>
      <c r="S67" s="3">
        <v>9</v>
      </c>
      <c r="T67" s="3">
        <v>0</v>
      </c>
      <c r="U67" s="3">
        <v>0</v>
      </c>
      <c r="V67" s="3">
        <v>56</v>
      </c>
      <c r="W67" s="3">
        <v>6</v>
      </c>
      <c r="X67" s="3">
        <v>17</v>
      </c>
      <c r="Y67" s="3">
        <v>6</v>
      </c>
      <c r="Z67" s="3">
        <v>60</v>
      </c>
      <c r="AA67" s="3">
        <v>3</v>
      </c>
      <c r="AB67" s="3">
        <v>2</v>
      </c>
      <c r="AC67" s="3">
        <v>558</v>
      </c>
      <c r="AD67" s="3">
        <v>282</v>
      </c>
      <c r="AE67" s="3">
        <v>5</v>
      </c>
      <c r="AF67" s="3">
        <v>0</v>
      </c>
      <c r="AG67" s="3">
        <v>44</v>
      </c>
      <c r="AH67" s="3">
        <v>0</v>
      </c>
      <c r="AI67" s="3">
        <v>1</v>
      </c>
      <c r="AJ67" s="3">
        <v>0</v>
      </c>
      <c r="AK67" s="3">
        <v>0</v>
      </c>
      <c r="AL67" s="3">
        <v>12</v>
      </c>
      <c r="AM67" s="3">
        <v>0</v>
      </c>
      <c r="AN67" s="3">
        <v>15405</v>
      </c>
      <c r="AO67" s="3">
        <v>3800</v>
      </c>
    </row>
    <row r="68" spans="1:41">
      <c r="A68" s="1" t="s">
        <v>139</v>
      </c>
      <c r="B68" s="11">
        <v>380</v>
      </c>
      <c r="C68" s="3">
        <v>40</v>
      </c>
      <c r="D68" s="3">
        <v>21</v>
      </c>
      <c r="E68" s="3">
        <v>0</v>
      </c>
      <c r="F68" s="3">
        <v>0</v>
      </c>
      <c r="G68" s="3">
        <v>8200</v>
      </c>
      <c r="H68" s="3">
        <v>0</v>
      </c>
      <c r="I68" s="3">
        <v>0</v>
      </c>
      <c r="J68" s="3">
        <v>3</v>
      </c>
      <c r="K68" s="3">
        <v>1725</v>
      </c>
      <c r="L68" s="3">
        <v>3</v>
      </c>
      <c r="M68" s="3">
        <v>8</v>
      </c>
      <c r="N68" s="3">
        <v>0</v>
      </c>
      <c r="O68" s="3">
        <v>0</v>
      </c>
      <c r="P68" s="3">
        <v>0</v>
      </c>
      <c r="Q68" s="3">
        <v>0</v>
      </c>
      <c r="R68" s="3">
        <v>122</v>
      </c>
      <c r="S68" s="3">
        <v>10</v>
      </c>
      <c r="T68" s="3">
        <v>0</v>
      </c>
      <c r="U68" s="3">
        <v>0</v>
      </c>
      <c r="V68" s="3">
        <v>26</v>
      </c>
      <c r="W68" s="3">
        <v>0</v>
      </c>
      <c r="X68" s="3">
        <v>8</v>
      </c>
      <c r="Y68" s="3">
        <v>0</v>
      </c>
      <c r="Z68" s="3">
        <v>124</v>
      </c>
      <c r="AA68" s="3">
        <v>7</v>
      </c>
      <c r="AB68" s="3">
        <v>0</v>
      </c>
      <c r="AC68" s="3">
        <v>50</v>
      </c>
      <c r="AD68" s="3">
        <v>1492</v>
      </c>
      <c r="AE68" s="3">
        <v>0</v>
      </c>
      <c r="AF68" s="3">
        <v>0</v>
      </c>
      <c r="AG68" s="3">
        <v>57</v>
      </c>
      <c r="AH68" s="3">
        <v>0</v>
      </c>
      <c r="AI68" s="3">
        <v>3</v>
      </c>
      <c r="AJ68" s="3">
        <v>0</v>
      </c>
      <c r="AK68" s="3">
        <v>0</v>
      </c>
      <c r="AL68" s="3">
        <v>11</v>
      </c>
      <c r="AM68" s="3">
        <v>0</v>
      </c>
      <c r="AN68" s="3">
        <v>11910</v>
      </c>
      <c r="AO68" s="3">
        <v>2097</v>
      </c>
    </row>
    <row r="69" spans="1:41">
      <c r="A69" s="1" t="s">
        <v>141</v>
      </c>
      <c r="B69" s="11">
        <v>390</v>
      </c>
      <c r="C69" s="3">
        <v>0</v>
      </c>
      <c r="D69" s="3">
        <v>0</v>
      </c>
      <c r="E69" s="3">
        <v>0</v>
      </c>
      <c r="F69" s="3">
        <v>0</v>
      </c>
      <c r="G69" s="3">
        <v>3742</v>
      </c>
      <c r="H69" s="3">
        <v>0</v>
      </c>
      <c r="I69" s="3">
        <v>0</v>
      </c>
      <c r="J69" s="3">
        <v>0</v>
      </c>
      <c r="K69" s="3">
        <v>839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  <c r="Q69" s="3">
        <v>0</v>
      </c>
      <c r="R69" s="3">
        <v>0</v>
      </c>
      <c r="S69" s="3">
        <v>1</v>
      </c>
      <c r="T69" s="3">
        <v>0</v>
      </c>
      <c r="U69" s="3">
        <v>0</v>
      </c>
      <c r="V69" s="3">
        <v>9</v>
      </c>
      <c r="W69" s="3">
        <v>1</v>
      </c>
      <c r="X69" s="3">
        <v>5</v>
      </c>
      <c r="Y69" s="3">
        <v>0</v>
      </c>
      <c r="Z69" s="3">
        <v>10</v>
      </c>
      <c r="AA69" s="3">
        <v>1</v>
      </c>
      <c r="AB69" s="3">
        <v>0</v>
      </c>
      <c r="AC69" s="3">
        <v>12</v>
      </c>
      <c r="AD69" s="3">
        <v>51</v>
      </c>
      <c r="AE69" s="3">
        <v>0</v>
      </c>
      <c r="AF69" s="3">
        <v>0</v>
      </c>
      <c r="AG69" s="3">
        <v>10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4683</v>
      </c>
      <c r="AO69" s="3">
        <v>868</v>
      </c>
    </row>
    <row r="70" spans="1:41">
      <c r="A70" s="1" t="s">
        <v>851</v>
      </c>
      <c r="B70" s="11">
        <v>400</v>
      </c>
      <c r="C70" s="3">
        <v>7</v>
      </c>
      <c r="D70" s="3">
        <v>3</v>
      </c>
      <c r="E70" s="3">
        <v>0</v>
      </c>
      <c r="F70" s="3">
        <v>0</v>
      </c>
      <c r="G70" s="3">
        <v>5341</v>
      </c>
      <c r="H70" s="3">
        <v>1</v>
      </c>
      <c r="I70" s="3">
        <v>0</v>
      </c>
      <c r="J70" s="3">
        <v>1</v>
      </c>
      <c r="K70" s="3">
        <v>4276</v>
      </c>
      <c r="L70" s="3">
        <v>1</v>
      </c>
      <c r="M70" s="3">
        <v>14</v>
      </c>
      <c r="N70" s="3">
        <v>0</v>
      </c>
      <c r="O70" s="3">
        <v>0</v>
      </c>
      <c r="P70" s="3">
        <v>0</v>
      </c>
      <c r="Q70" s="3">
        <v>23</v>
      </c>
      <c r="R70" s="3">
        <v>26</v>
      </c>
      <c r="S70" s="3">
        <v>4</v>
      </c>
      <c r="T70" s="3">
        <v>1</v>
      </c>
      <c r="U70" s="3">
        <v>0</v>
      </c>
      <c r="V70" s="3">
        <v>8</v>
      </c>
      <c r="W70" s="3">
        <v>2</v>
      </c>
      <c r="X70" s="3">
        <v>2</v>
      </c>
      <c r="Y70" s="3">
        <v>0</v>
      </c>
      <c r="Z70" s="3">
        <v>28</v>
      </c>
      <c r="AA70" s="3">
        <v>0</v>
      </c>
      <c r="AB70" s="3">
        <v>0</v>
      </c>
      <c r="AC70" s="3">
        <v>69</v>
      </c>
      <c r="AD70" s="3">
        <v>163</v>
      </c>
      <c r="AE70" s="3">
        <v>0</v>
      </c>
      <c r="AF70" s="3">
        <v>0</v>
      </c>
      <c r="AG70" s="3">
        <v>35</v>
      </c>
      <c r="AH70" s="3">
        <v>0</v>
      </c>
      <c r="AI70" s="3">
        <v>0</v>
      </c>
      <c r="AJ70" s="3">
        <v>0</v>
      </c>
      <c r="AK70" s="3">
        <v>0</v>
      </c>
      <c r="AL70" s="3">
        <v>1</v>
      </c>
      <c r="AM70" s="3">
        <v>0</v>
      </c>
      <c r="AN70" s="3">
        <v>10006</v>
      </c>
      <c r="AO70" s="3">
        <v>4374</v>
      </c>
    </row>
    <row r="71" spans="1:41">
      <c r="A71" s="1" t="s">
        <v>145</v>
      </c>
      <c r="B71" s="11">
        <v>411</v>
      </c>
      <c r="C71" s="3">
        <v>5</v>
      </c>
      <c r="D71" s="3">
        <v>3</v>
      </c>
      <c r="E71" s="3">
        <v>0</v>
      </c>
      <c r="F71" s="3">
        <v>0</v>
      </c>
      <c r="G71" s="3">
        <v>4352</v>
      </c>
      <c r="H71" s="3">
        <v>0</v>
      </c>
      <c r="I71" s="3">
        <v>0</v>
      </c>
      <c r="J71" s="3">
        <v>2</v>
      </c>
      <c r="K71" s="3">
        <v>3059</v>
      </c>
      <c r="L71" s="3">
        <v>1</v>
      </c>
      <c r="M71" s="3">
        <v>2</v>
      </c>
      <c r="N71" s="3">
        <v>0</v>
      </c>
      <c r="O71" s="3">
        <v>0</v>
      </c>
      <c r="P71" s="3">
        <v>0</v>
      </c>
      <c r="Q71" s="3">
        <v>0</v>
      </c>
      <c r="R71" s="3">
        <v>2</v>
      </c>
      <c r="S71" s="3">
        <v>1</v>
      </c>
      <c r="T71" s="3">
        <v>1</v>
      </c>
      <c r="U71" s="3">
        <v>0</v>
      </c>
      <c r="V71" s="3">
        <v>5</v>
      </c>
      <c r="W71" s="3">
        <v>0</v>
      </c>
      <c r="X71" s="3">
        <v>1</v>
      </c>
      <c r="Y71" s="3">
        <v>0</v>
      </c>
      <c r="Z71" s="3">
        <v>3</v>
      </c>
      <c r="AA71" s="3">
        <v>0</v>
      </c>
      <c r="AB71" s="3">
        <v>0</v>
      </c>
      <c r="AC71" s="3">
        <v>3</v>
      </c>
      <c r="AD71" s="3">
        <v>20</v>
      </c>
      <c r="AE71" s="3">
        <v>0</v>
      </c>
      <c r="AF71" s="3">
        <v>0</v>
      </c>
      <c r="AG71" s="3">
        <v>5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7465</v>
      </c>
      <c r="AO71" s="3">
        <v>3085</v>
      </c>
    </row>
    <row r="72" spans="1:41">
      <c r="A72" s="1" t="s">
        <v>147</v>
      </c>
      <c r="B72" s="11">
        <v>425</v>
      </c>
      <c r="C72" s="3">
        <v>1</v>
      </c>
      <c r="D72" s="3">
        <v>3</v>
      </c>
      <c r="E72" s="3">
        <v>0</v>
      </c>
      <c r="F72" s="3">
        <v>0</v>
      </c>
      <c r="G72" s="3">
        <v>4244</v>
      </c>
      <c r="H72" s="3">
        <v>0</v>
      </c>
      <c r="I72" s="3">
        <v>2</v>
      </c>
      <c r="J72" s="3">
        <v>2</v>
      </c>
      <c r="K72" s="3">
        <v>1539</v>
      </c>
      <c r="L72" s="3">
        <v>0</v>
      </c>
      <c r="M72" s="3">
        <v>6</v>
      </c>
      <c r="N72" s="3">
        <v>0</v>
      </c>
      <c r="O72" s="3">
        <v>0</v>
      </c>
      <c r="P72" s="3">
        <v>2</v>
      </c>
      <c r="Q72" s="3">
        <v>24</v>
      </c>
      <c r="R72" s="3">
        <v>11</v>
      </c>
      <c r="S72" s="3">
        <v>11</v>
      </c>
      <c r="T72" s="3">
        <v>0</v>
      </c>
      <c r="U72" s="3">
        <v>0</v>
      </c>
      <c r="V72" s="3">
        <v>7</v>
      </c>
      <c r="W72" s="3">
        <v>0</v>
      </c>
      <c r="X72" s="3">
        <v>2</v>
      </c>
      <c r="Y72" s="3">
        <v>0</v>
      </c>
      <c r="Z72" s="3">
        <v>8</v>
      </c>
      <c r="AA72" s="3">
        <v>0</v>
      </c>
      <c r="AB72" s="3">
        <v>0</v>
      </c>
      <c r="AC72" s="3">
        <v>8</v>
      </c>
      <c r="AD72" s="3">
        <v>63</v>
      </c>
      <c r="AE72" s="3">
        <v>0</v>
      </c>
      <c r="AF72" s="3">
        <v>0</v>
      </c>
      <c r="AG72" s="3">
        <v>11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5944</v>
      </c>
      <c r="AO72" s="3">
        <v>1592</v>
      </c>
    </row>
    <row r="73" spans="1:41">
      <c r="A73" s="1" t="s">
        <v>149</v>
      </c>
      <c r="B73" s="11">
        <v>440</v>
      </c>
      <c r="C73" s="3">
        <v>27</v>
      </c>
      <c r="D73" s="3">
        <v>17</v>
      </c>
      <c r="E73" s="3">
        <v>1</v>
      </c>
      <c r="F73" s="3">
        <v>0</v>
      </c>
      <c r="G73" s="3">
        <v>14947</v>
      </c>
      <c r="H73" s="3">
        <v>6</v>
      </c>
      <c r="I73" s="3">
        <v>14</v>
      </c>
      <c r="J73" s="3">
        <v>8</v>
      </c>
      <c r="K73" s="3">
        <v>5773</v>
      </c>
      <c r="L73" s="3">
        <v>13</v>
      </c>
      <c r="M73" s="3">
        <v>15</v>
      </c>
      <c r="N73" s="3">
        <v>0</v>
      </c>
      <c r="O73" s="3">
        <v>0</v>
      </c>
      <c r="P73" s="3">
        <v>1</v>
      </c>
      <c r="Q73" s="3">
        <v>7</v>
      </c>
      <c r="R73" s="3">
        <v>16</v>
      </c>
      <c r="S73" s="3">
        <v>14</v>
      </c>
      <c r="T73" s="3">
        <v>0</v>
      </c>
      <c r="U73" s="3">
        <v>0</v>
      </c>
      <c r="V73" s="3">
        <v>19</v>
      </c>
      <c r="W73" s="3">
        <v>42</v>
      </c>
      <c r="X73" s="3">
        <v>12</v>
      </c>
      <c r="Y73" s="3">
        <v>0</v>
      </c>
      <c r="Z73" s="3">
        <v>453</v>
      </c>
      <c r="AA73" s="3">
        <v>2</v>
      </c>
      <c r="AB73" s="3">
        <v>0</v>
      </c>
      <c r="AC73" s="3">
        <v>1779</v>
      </c>
      <c r="AD73" s="3">
        <v>1056</v>
      </c>
      <c r="AE73" s="3">
        <v>0</v>
      </c>
      <c r="AF73" s="3">
        <v>0</v>
      </c>
      <c r="AG73" s="3">
        <v>251</v>
      </c>
      <c r="AH73" s="3">
        <v>0</v>
      </c>
      <c r="AI73" s="3">
        <v>2</v>
      </c>
      <c r="AJ73" s="3">
        <v>0</v>
      </c>
      <c r="AK73" s="3">
        <v>0</v>
      </c>
      <c r="AL73" s="3">
        <v>23</v>
      </c>
      <c r="AM73" s="3">
        <v>0</v>
      </c>
      <c r="AN73" s="3">
        <v>24498</v>
      </c>
      <c r="AO73" s="3">
        <v>6418</v>
      </c>
    </row>
    <row r="74" spans="1:41">
      <c r="A74" s="1" t="s">
        <v>151</v>
      </c>
      <c r="B74" s="11">
        <v>467</v>
      </c>
      <c r="C74" s="3">
        <v>0</v>
      </c>
      <c r="D74" s="3">
        <v>4</v>
      </c>
      <c r="E74" s="3">
        <v>0</v>
      </c>
      <c r="F74" s="3">
        <v>0</v>
      </c>
      <c r="G74" s="3">
        <v>2894</v>
      </c>
      <c r="H74" s="3">
        <v>0</v>
      </c>
      <c r="I74" s="3">
        <v>1</v>
      </c>
      <c r="J74" s="3">
        <v>3</v>
      </c>
      <c r="K74" s="3">
        <v>1588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2</v>
      </c>
      <c r="R74" s="3">
        <v>0</v>
      </c>
      <c r="S74" s="3">
        <v>7</v>
      </c>
      <c r="T74" s="3">
        <v>0</v>
      </c>
      <c r="U74" s="3">
        <v>0</v>
      </c>
      <c r="V74" s="3">
        <v>2</v>
      </c>
      <c r="W74" s="3">
        <v>0</v>
      </c>
      <c r="X74" s="3">
        <v>1</v>
      </c>
      <c r="Y74" s="3">
        <v>0</v>
      </c>
      <c r="Z74" s="3">
        <v>0</v>
      </c>
      <c r="AA74" s="3">
        <v>0</v>
      </c>
      <c r="AB74" s="3">
        <v>0</v>
      </c>
      <c r="AC74" s="3">
        <v>1</v>
      </c>
      <c r="AD74" s="3">
        <v>9</v>
      </c>
      <c r="AE74" s="3">
        <v>0</v>
      </c>
      <c r="AF74" s="3">
        <v>0</v>
      </c>
      <c r="AG74" s="3">
        <v>6</v>
      </c>
      <c r="AH74" s="3">
        <v>0</v>
      </c>
      <c r="AI74" s="3">
        <v>0</v>
      </c>
      <c r="AJ74" s="3">
        <v>0</v>
      </c>
      <c r="AK74" s="3">
        <v>0</v>
      </c>
      <c r="AL74" s="3">
        <v>1</v>
      </c>
      <c r="AM74" s="3">
        <v>0</v>
      </c>
      <c r="AN74" s="3">
        <v>4519</v>
      </c>
      <c r="AO74" s="3">
        <v>1605</v>
      </c>
    </row>
    <row r="75" spans="1:41">
      <c r="A75" s="1" t="s">
        <v>153</v>
      </c>
      <c r="B75" s="11">
        <v>475</v>
      </c>
      <c r="C75" s="3">
        <v>2</v>
      </c>
      <c r="D75" s="3">
        <v>1</v>
      </c>
      <c r="E75" s="3">
        <v>0</v>
      </c>
      <c r="F75" s="3">
        <v>0</v>
      </c>
      <c r="G75" s="3">
        <v>1216</v>
      </c>
      <c r="H75" s="3">
        <v>0</v>
      </c>
      <c r="I75" s="3">
        <v>0</v>
      </c>
      <c r="J75" s="3">
        <v>7</v>
      </c>
      <c r="K75" s="3">
        <v>1000</v>
      </c>
      <c r="L75" s="3">
        <v>0</v>
      </c>
      <c r="M75" s="3">
        <v>1</v>
      </c>
      <c r="N75" s="3">
        <v>0</v>
      </c>
      <c r="O75" s="3">
        <v>0</v>
      </c>
      <c r="P75" s="3">
        <v>0</v>
      </c>
      <c r="Q75" s="3">
        <v>65</v>
      </c>
      <c r="R75" s="3">
        <v>0</v>
      </c>
      <c r="S75" s="3">
        <v>2494</v>
      </c>
      <c r="T75" s="3">
        <v>0</v>
      </c>
      <c r="U75" s="3">
        <v>0</v>
      </c>
      <c r="V75" s="3">
        <v>0</v>
      </c>
      <c r="W75" s="3">
        <v>2</v>
      </c>
      <c r="X75" s="3">
        <v>3</v>
      </c>
      <c r="Y75" s="3">
        <v>0</v>
      </c>
      <c r="Z75" s="3">
        <v>3</v>
      </c>
      <c r="AA75" s="3">
        <v>0</v>
      </c>
      <c r="AB75" s="3">
        <v>0</v>
      </c>
      <c r="AC75" s="3">
        <v>0</v>
      </c>
      <c r="AD75" s="3">
        <v>19</v>
      </c>
      <c r="AE75" s="3">
        <v>0</v>
      </c>
      <c r="AF75" s="3">
        <v>0</v>
      </c>
      <c r="AG75" s="3">
        <v>8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4821</v>
      </c>
      <c r="AO75" s="3">
        <v>3513</v>
      </c>
    </row>
    <row r="76" spans="1:41">
      <c r="A76" s="1" t="s">
        <v>155</v>
      </c>
      <c r="B76" s="11">
        <v>480</v>
      </c>
      <c r="C76" s="3">
        <v>6</v>
      </c>
      <c r="D76" s="3">
        <v>5</v>
      </c>
      <c r="E76" s="3">
        <v>1</v>
      </c>
      <c r="F76" s="3">
        <v>0</v>
      </c>
      <c r="G76" s="3">
        <v>5928</v>
      </c>
      <c r="H76" s="3">
        <v>3</v>
      </c>
      <c r="I76" s="3">
        <v>2</v>
      </c>
      <c r="J76" s="3">
        <v>84</v>
      </c>
      <c r="K76" s="3">
        <v>11523</v>
      </c>
      <c r="L76" s="3">
        <v>2</v>
      </c>
      <c r="M76" s="3">
        <v>89</v>
      </c>
      <c r="N76" s="3">
        <v>0</v>
      </c>
      <c r="O76" s="3">
        <v>1</v>
      </c>
      <c r="P76" s="3">
        <v>1</v>
      </c>
      <c r="Q76" s="3">
        <v>154</v>
      </c>
      <c r="R76" s="3">
        <v>0</v>
      </c>
      <c r="S76" s="3">
        <v>2986</v>
      </c>
      <c r="T76" s="3">
        <v>1</v>
      </c>
      <c r="U76" s="3">
        <v>5</v>
      </c>
      <c r="V76" s="3">
        <v>3</v>
      </c>
      <c r="W76" s="3">
        <v>13</v>
      </c>
      <c r="X76" s="3">
        <v>6</v>
      </c>
      <c r="Y76" s="3">
        <v>0</v>
      </c>
      <c r="Z76" s="3">
        <v>130</v>
      </c>
      <c r="AA76" s="3">
        <v>0</v>
      </c>
      <c r="AB76" s="3">
        <v>0</v>
      </c>
      <c r="AC76" s="3">
        <v>31</v>
      </c>
      <c r="AD76" s="3">
        <v>254</v>
      </c>
      <c r="AE76" s="3">
        <v>0</v>
      </c>
      <c r="AF76" s="3">
        <v>0</v>
      </c>
      <c r="AG76" s="3">
        <v>4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1</v>
      </c>
      <c r="AN76" s="3">
        <v>21233</v>
      </c>
      <c r="AO76" s="3">
        <v>14852</v>
      </c>
    </row>
    <row r="77" spans="1:41">
      <c r="A77" s="1" t="s">
        <v>157</v>
      </c>
      <c r="B77" s="11">
        <v>483</v>
      </c>
      <c r="C77" s="3">
        <v>0</v>
      </c>
      <c r="D77" s="3">
        <v>1</v>
      </c>
      <c r="E77" s="3">
        <v>0</v>
      </c>
      <c r="F77" s="3">
        <v>0</v>
      </c>
      <c r="G77" s="3">
        <v>1778</v>
      </c>
      <c r="H77" s="3">
        <v>0</v>
      </c>
      <c r="I77" s="3">
        <v>0</v>
      </c>
      <c r="J77" s="3">
        <v>7</v>
      </c>
      <c r="K77" s="3">
        <v>6154</v>
      </c>
      <c r="L77" s="3">
        <v>0</v>
      </c>
      <c r="M77" s="3">
        <v>11</v>
      </c>
      <c r="N77" s="3">
        <v>0</v>
      </c>
      <c r="O77" s="3">
        <v>0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0</v>
      </c>
      <c r="V77" s="3">
        <v>3</v>
      </c>
      <c r="W77" s="3">
        <v>0</v>
      </c>
      <c r="X77" s="3">
        <v>0</v>
      </c>
      <c r="Y77" s="3">
        <v>0</v>
      </c>
      <c r="Z77" s="3">
        <v>2</v>
      </c>
      <c r="AA77" s="3">
        <v>0</v>
      </c>
      <c r="AB77" s="3">
        <v>0</v>
      </c>
      <c r="AC77" s="3">
        <v>4</v>
      </c>
      <c r="AD77" s="3">
        <v>27</v>
      </c>
      <c r="AE77" s="3">
        <v>0</v>
      </c>
      <c r="AF77" s="3">
        <v>0</v>
      </c>
      <c r="AG77" s="3">
        <v>3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7991</v>
      </c>
      <c r="AO77" s="3">
        <v>6179</v>
      </c>
    </row>
    <row r="78" spans="1:41">
      <c r="A78" s="1" t="s">
        <v>159</v>
      </c>
      <c r="B78" s="11">
        <v>490</v>
      </c>
      <c r="C78" s="3">
        <v>6</v>
      </c>
      <c r="D78" s="3">
        <v>9</v>
      </c>
      <c r="E78" s="3">
        <v>0</v>
      </c>
      <c r="F78" s="3">
        <v>0</v>
      </c>
      <c r="G78" s="3">
        <v>19923</v>
      </c>
      <c r="H78" s="3">
        <v>0</v>
      </c>
      <c r="I78" s="3">
        <v>3</v>
      </c>
      <c r="J78" s="3">
        <v>35</v>
      </c>
      <c r="K78" s="3">
        <v>25472</v>
      </c>
      <c r="L78" s="3">
        <v>2</v>
      </c>
      <c r="M78" s="3">
        <v>325</v>
      </c>
      <c r="N78" s="3">
        <v>0</v>
      </c>
      <c r="O78" s="3">
        <v>0</v>
      </c>
      <c r="P78" s="3">
        <v>0</v>
      </c>
      <c r="Q78" s="3">
        <v>46</v>
      </c>
      <c r="R78" s="3">
        <v>1</v>
      </c>
      <c r="S78" s="3">
        <v>2764</v>
      </c>
      <c r="T78" s="3">
        <v>0</v>
      </c>
      <c r="U78" s="3">
        <v>34</v>
      </c>
      <c r="V78" s="3">
        <v>14</v>
      </c>
      <c r="W78" s="3">
        <v>23</v>
      </c>
      <c r="X78" s="3">
        <v>10</v>
      </c>
      <c r="Y78" s="3">
        <v>0</v>
      </c>
      <c r="Z78" s="3">
        <v>317</v>
      </c>
      <c r="AA78" s="3">
        <v>1</v>
      </c>
      <c r="AB78" s="3">
        <v>0</v>
      </c>
      <c r="AC78" s="3">
        <v>100</v>
      </c>
      <c r="AD78" s="3">
        <v>200</v>
      </c>
      <c r="AE78" s="3">
        <v>2</v>
      </c>
      <c r="AF78" s="3">
        <v>0</v>
      </c>
      <c r="AG78" s="3">
        <v>9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49296</v>
      </c>
      <c r="AO78" s="3">
        <v>28979</v>
      </c>
    </row>
    <row r="79" spans="1:41">
      <c r="A79" s="1" t="s">
        <v>161</v>
      </c>
      <c r="B79" s="11">
        <v>495</v>
      </c>
      <c r="C79" s="3">
        <v>1</v>
      </c>
      <c r="D79" s="3">
        <v>154</v>
      </c>
      <c r="E79" s="3">
        <v>0</v>
      </c>
      <c r="F79" s="3">
        <v>0</v>
      </c>
      <c r="G79" s="3">
        <v>15574</v>
      </c>
      <c r="H79" s="3">
        <v>3</v>
      </c>
      <c r="I79" s="3">
        <v>0</v>
      </c>
      <c r="J79" s="3">
        <v>10</v>
      </c>
      <c r="K79" s="3">
        <v>9388</v>
      </c>
      <c r="L79" s="3">
        <v>3</v>
      </c>
      <c r="M79" s="3">
        <v>5</v>
      </c>
      <c r="N79" s="3">
        <v>0</v>
      </c>
      <c r="O79" s="3">
        <v>0</v>
      </c>
      <c r="P79" s="3">
        <v>0</v>
      </c>
      <c r="Q79" s="3">
        <v>653</v>
      </c>
      <c r="R79" s="3">
        <v>0</v>
      </c>
      <c r="S79" s="3">
        <v>10</v>
      </c>
      <c r="T79" s="3">
        <v>0</v>
      </c>
      <c r="U79" s="3">
        <v>0</v>
      </c>
      <c r="V79" s="3">
        <v>5</v>
      </c>
      <c r="W79" s="3">
        <v>13</v>
      </c>
      <c r="X79" s="3">
        <v>0</v>
      </c>
      <c r="Y79" s="3">
        <v>0</v>
      </c>
      <c r="Z79" s="3">
        <v>126</v>
      </c>
      <c r="AA79" s="3">
        <v>0</v>
      </c>
      <c r="AB79" s="3">
        <v>0</v>
      </c>
      <c r="AC79" s="3">
        <v>3</v>
      </c>
      <c r="AD79" s="3">
        <v>58</v>
      </c>
      <c r="AE79" s="3">
        <v>0</v>
      </c>
      <c r="AF79" s="3">
        <v>0</v>
      </c>
      <c r="AG79" s="3">
        <v>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26007</v>
      </c>
      <c r="AO79" s="3">
        <v>9718</v>
      </c>
    </row>
    <row r="80" spans="1:41">
      <c r="A80" s="1" t="s">
        <v>163</v>
      </c>
      <c r="B80" s="11">
        <v>501</v>
      </c>
      <c r="C80" s="3">
        <v>0</v>
      </c>
      <c r="D80" s="3">
        <v>0</v>
      </c>
      <c r="E80" s="3">
        <v>0</v>
      </c>
      <c r="F80" s="3">
        <v>0</v>
      </c>
      <c r="G80" s="3">
        <v>1514</v>
      </c>
      <c r="H80" s="3">
        <v>0</v>
      </c>
      <c r="I80" s="3">
        <v>0</v>
      </c>
      <c r="J80" s="3">
        <v>5</v>
      </c>
      <c r="K80" s="3">
        <v>293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  <c r="U80" s="3">
        <v>0</v>
      </c>
      <c r="V80" s="3">
        <v>1</v>
      </c>
      <c r="W80" s="3">
        <v>0</v>
      </c>
      <c r="X80" s="3">
        <v>0</v>
      </c>
      <c r="Y80" s="3">
        <v>0</v>
      </c>
      <c r="Z80" s="3">
        <v>6</v>
      </c>
      <c r="AA80" s="3">
        <v>0</v>
      </c>
      <c r="AB80" s="3">
        <v>0</v>
      </c>
      <c r="AC80" s="3">
        <v>0</v>
      </c>
      <c r="AD80" s="3">
        <v>26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1846</v>
      </c>
      <c r="AO80" s="3">
        <v>306</v>
      </c>
    </row>
    <row r="81" spans="1:41">
      <c r="A81" s="1" t="s">
        <v>852</v>
      </c>
      <c r="B81" s="11">
        <v>541</v>
      </c>
      <c r="C81" s="3">
        <v>13</v>
      </c>
      <c r="D81" s="3">
        <v>5</v>
      </c>
      <c r="E81" s="3">
        <v>0</v>
      </c>
      <c r="F81" s="3">
        <v>4</v>
      </c>
      <c r="G81" s="3">
        <v>8863</v>
      </c>
      <c r="H81" s="3">
        <v>1</v>
      </c>
      <c r="I81" s="3">
        <v>0</v>
      </c>
      <c r="J81" s="3">
        <v>7</v>
      </c>
      <c r="K81" s="3">
        <v>3321</v>
      </c>
      <c r="L81" s="3">
        <v>0</v>
      </c>
      <c r="M81" s="3">
        <v>5</v>
      </c>
      <c r="N81" s="3">
        <v>0</v>
      </c>
      <c r="O81" s="3">
        <v>0</v>
      </c>
      <c r="P81" s="3">
        <v>2</v>
      </c>
      <c r="Q81" s="3">
        <v>3</v>
      </c>
      <c r="R81" s="3">
        <v>1</v>
      </c>
      <c r="S81" s="3">
        <v>0</v>
      </c>
      <c r="T81" s="3">
        <v>0</v>
      </c>
      <c r="U81" s="3">
        <v>0</v>
      </c>
      <c r="V81" s="3">
        <v>7</v>
      </c>
      <c r="W81" s="3">
        <v>5</v>
      </c>
      <c r="X81" s="3">
        <v>0</v>
      </c>
      <c r="Y81" s="3">
        <v>0</v>
      </c>
      <c r="Z81" s="3">
        <v>54</v>
      </c>
      <c r="AA81" s="3">
        <v>1</v>
      </c>
      <c r="AB81" s="3">
        <v>0</v>
      </c>
      <c r="AC81" s="3">
        <v>82</v>
      </c>
      <c r="AD81" s="3">
        <v>140</v>
      </c>
      <c r="AE81" s="3">
        <v>1</v>
      </c>
      <c r="AF81" s="3">
        <v>0</v>
      </c>
      <c r="AG81" s="3">
        <v>2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12517</v>
      </c>
      <c r="AO81" s="3">
        <v>3422</v>
      </c>
    </row>
    <row r="82" spans="1:41">
      <c r="A82" s="1" t="s">
        <v>167</v>
      </c>
      <c r="B82" s="11">
        <v>543</v>
      </c>
      <c r="C82" s="3">
        <v>2</v>
      </c>
      <c r="D82" s="3">
        <v>1</v>
      </c>
      <c r="E82" s="3">
        <v>0</v>
      </c>
      <c r="F82" s="3">
        <v>0</v>
      </c>
      <c r="G82" s="3">
        <v>1003</v>
      </c>
      <c r="H82" s="3">
        <v>0</v>
      </c>
      <c r="I82" s="3">
        <v>0</v>
      </c>
      <c r="J82" s="3">
        <v>2</v>
      </c>
      <c r="K82" s="3">
        <v>5612</v>
      </c>
      <c r="L82" s="3">
        <v>0</v>
      </c>
      <c r="M82" s="3">
        <v>2</v>
      </c>
      <c r="N82" s="3">
        <v>0</v>
      </c>
      <c r="O82" s="3">
        <v>0</v>
      </c>
      <c r="P82" s="3">
        <v>0</v>
      </c>
      <c r="Q82" s="3">
        <v>30</v>
      </c>
      <c r="R82" s="3">
        <v>0</v>
      </c>
      <c r="S82" s="3">
        <v>0</v>
      </c>
      <c r="T82" s="3">
        <v>0</v>
      </c>
      <c r="U82" s="3">
        <v>0</v>
      </c>
      <c r="V82" s="3">
        <v>3</v>
      </c>
      <c r="W82" s="3">
        <v>0</v>
      </c>
      <c r="X82" s="3">
        <v>0</v>
      </c>
      <c r="Y82" s="3">
        <v>0</v>
      </c>
      <c r="Z82" s="3">
        <v>11</v>
      </c>
      <c r="AA82" s="3">
        <v>0</v>
      </c>
      <c r="AB82" s="3">
        <v>0</v>
      </c>
      <c r="AC82" s="3">
        <v>9</v>
      </c>
      <c r="AD82" s="3">
        <v>14</v>
      </c>
      <c r="AE82" s="3">
        <v>0</v>
      </c>
      <c r="AF82" s="3">
        <v>0</v>
      </c>
      <c r="AG82" s="3">
        <v>3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6692</v>
      </c>
      <c r="AO82" s="3">
        <v>5633</v>
      </c>
    </row>
    <row r="83" spans="1:41">
      <c r="A83" s="1" t="s">
        <v>169</v>
      </c>
      <c r="B83" s="11">
        <v>576</v>
      </c>
      <c r="C83" s="3">
        <v>1</v>
      </c>
      <c r="D83" s="3">
        <v>1</v>
      </c>
      <c r="E83" s="3">
        <v>0</v>
      </c>
      <c r="F83" s="3">
        <v>1</v>
      </c>
      <c r="G83" s="3">
        <v>4892</v>
      </c>
      <c r="H83" s="3">
        <v>0</v>
      </c>
      <c r="I83" s="3">
        <v>1</v>
      </c>
      <c r="J83" s="3">
        <v>2</v>
      </c>
      <c r="K83" s="3">
        <v>587</v>
      </c>
      <c r="L83" s="3">
        <v>1</v>
      </c>
      <c r="M83" s="3">
        <v>0</v>
      </c>
      <c r="N83" s="3">
        <v>0</v>
      </c>
      <c r="O83" s="3">
        <v>1</v>
      </c>
      <c r="P83" s="3">
        <v>0</v>
      </c>
      <c r="Q83" s="3">
        <v>12</v>
      </c>
      <c r="R83" s="3">
        <v>0</v>
      </c>
      <c r="S83" s="3">
        <v>110</v>
      </c>
      <c r="T83" s="3">
        <v>0</v>
      </c>
      <c r="U83" s="3">
        <v>0</v>
      </c>
      <c r="V83" s="3">
        <v>7</v>
      </c>
      <c r="W83" s="3">
        <v>2</v>
      </c>
      <c r="X83" s="3">
        <v>1</v>
      </c>
      <c r="Y83" s="3">
        <v>0</v>
      </c>
      <c r="Z83" s="3">
        <v>5</v>
      </c>
      <c r="AA83" s="3">
        <v>0</v>
      </c>
      <c r="AB83" s="3">
        <v>0</v>
      </c>
      <c r="AC83" s="3">
        <v>0</v>
      </c>
      <c r="AD83" s="3">
        <v>40</v>
      </c>
      <c r="AE83" s="3">
        <v>0</v>
      </c>
      <c r="AF83" s="3">
        <v>0</v>
      </c>
      <c r="AG83" s="3">
        <v>4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2</v>
      </c>
      <c r="AN83" s="3">
        <v>5670</v>
      </c>
      <c r="AO83" s="3">
        <v>717</v>
      </c>
    </row>
    <row r="84" spans="1:41">
      <c r="A84" s="1" t="s">
        <v>171</v>
      </c>
      <c r="B84" s="11">
        <v>579</v>
      </c>
      <c r="C84" s="3">
        <v>70</v>
      </c>
      <c r="D84" s="3">
        <v>53</v>
      </c>
      <c r="E84" s="3">
        <v>0</v>
      </c>
      <c r="F84" s="3">
        <v>0</v>
      </c>
      <c r="G84" s="3">
        <v>20399</v>
      </c>
      <c r="H84" s="3">
        <v>0</v>
      </c>
      <c r="I84" s="3">
        <v>1</v>
      </c>
      <c r="J84" s="3">
        <v>31</v>
      </c>
      <c r="K84" s="3">
        <v>5065</v>
      </c>
      <c r="L84" s="3">
        <v>2</v>
      </c>
      <c r="M84" s="3">
        <v>31</v>
      </c>
      <c r="N84" s="3">
        <v>0</v>
      </c>
      <c r="O84" s="3">
        <v>0</v>
      </c>
      <c r="P84" s="3">
        <v>8</v>
      </c>
      <c r="Q84" s="3">
        <v>7</v>
      </c>
      <c r="R84" s="3">
        <v>30</v>
      </c>
      <c r="S84" s="3">
        <v>33</v>
      </c>
      <c r="T84" s="3">
        <v>0</v>
      </c>
      <c r="U84" s="3">
        <v>0</v>
      </c>
      <c r="V84" s="3">
        <v>40</v>
      </c>
      <c r="W84" s="3">
        <v>4</v>
      </c>
      <c r="X84" s="3">
        <v>5</v>
      </c>
      <c r="Y84" s="3">
        <v>3</v>
      </c>
      <c r="Z84" s="3">
        <v>221</v>
      </c>
      <c r="AA84" s="3">
        <v>0</v>
      </c>
      <c r="AB84" s="3">
        <v>0</v>
      </c>
      <c r="AC84" s="3">
        <v>33</v>
      </c>
      <c r="AD84" s="3">
        <v>350</v>
      </c>
      <c r="AE84" s="3">
        <v>0</v>
      </c>
      <c r="AF84" s="3">
        <v>0</v>
      </c>
      <c r="AG84" s="3">
        <v>46</v>
      </c>
      <c r="AH84" s="3">
        <v>0</v>
      </c>
      <c r="AI84" s="3">
        <v>0</v>
      </c>
      <c r="AJ84" s="3">
        <v>0</v>
      </c>
      <c r="AK84" s="3">
        <v>0</v>
      </c>
      <c r="AL84" s="3">
        <v>1</v>
      </c>
      <c r="AM84" s="3">
        <v>0</v>
      </c>
      <c r="AN84" s="3">
        <v>26433</v>
      </c>
      <c r="AO84" s="3">
        <v>5596</v>
      </c>
    </row>
    <row r="85" spans="1:41">
      <c r="A85" s="1" t="s">
        <v>173</v>
      </c>
      <c r="B85" s="11">
        <v>585</v>
      </c>
      <c r="C85" s="3">
        <v>4</v>
      </c>
      <c r="D85" s="3">
        <v>2</v>
      </c>
      <c r="E85" s="3">
        <v>0</v>
      </c>
      <c r="F85" s="3">
        <v>1</v>
      </c>
      <c r="G85" s="3">
        <v>5806</v>
      </c>
      <c r="H85" s="3">
        <v>0</v>
      </c>
      <c r="I85" s="3">
        <v>0</v>
      </c>
      <c r="J85" s="3">
        <v>3</v>
      </c>
      <c r="K85" s="3">
        <v>1352</v>
      </c>
      <c r="L85" s="3">
        <v>2</v>
      </c>
      <c r="M85" s="3">
        <v>3</v>
      </c>
      <c r="N85" s="3">
        <v>0</v>
      </c>
      <c r="O85" s="3">
        <v>0</v>
      </c>
      <c r="P85" s="3">
        <v>1</v>
      </c>
      <c r="Q85" s="3">
        <v>2</v>
      </c>
      <c r="R85" s="3">
        <v>6</v>
      </c>
      <c r="S85" s="3">
        <v>3</v>
      </c>
      <c r="T85" s="3">
        <v>0</v>
      </c>
      <c r="U85" s="3">
        <v>0</v>
      </c>
      <c r="V85" s="3">
        <v>13</v>
      </c>
      <c r="W85" s="3">
        <v>2</v>
      </c>
      <c r="X85" s="3">
        <v>3</v>
      </c>
      <c r="Y85" s="3">
        <v>0</v>
      </c>
      <c r="Z85" s="3">
        <v>24</v>
      </c>
      <c r="AA85" s="3">
        <v>0</v>
      </c>
      <c r="AB85" s="3">
        <v>0</v>
      </c>
      <c r="AC85" s="3">
        <v>2</v>
      </c>
      <c r="AD85" s="3">
        <v>54</v>
      </c>
      <c r="AE85" s="3">
        <v>0</v>
      </c>
      <c r="AF85" s="3">
        <v>0</v>
      </c>
      <c r="AG85" s="3">
        <v>18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7301</v>
      </c>
      <c r="AO85" s="3">
        <v>1418</v>
      </c>
    </row>
    <row r="86" spans="1:41">
      <c r="A86" s="1" t="s">
        <v>175</v>
      </c>
      <c r="B86" s="11">
        <v>591</v>
      </c>
      <c r="C86" s="3">
        <v>0</v>
      </c>
      <c r="D86" s="3">
        <v>12</v>
      </c>
      <c r="E86" s="3">
        <v>0</v>
      </c>
      <c r="F86" s="3">
        <v>0</v>
      </c>
      <c r="G86" s="3">
        <v>6864</v>
      </c>
      <c r="H86" s="3">
        <v>0</v>
      </c>
      <c r="I86" s="3">
        <v>0</v>
      </c>
      <c r="J86" s="3">
        <v>16</v>
      </c>
      <c r="K86" s="3">
        <v>3051</v>
      </c>
      <c r="L86" s="3">
        <v>0</v>
      </c>
      <c r="M86" s="3">
        <v>14</v>
      </c>
      <c r="N86" s="3">
        <v>0</v>
      </c>
      <c r="O86" s="3">
        <v>0</v>
      </c>
      <c r="P86" s="3">
        <v>3</v>
      </c>
      <c r="Q86" s="3">
        <v>0</v>
      </c>
      <c r="R86" s="3">
        <v>4</v>
      </c>
      <c r="S86" s="3">
        <v>1</v>
      </c>
      <c r="T86" s="3">
        <v>0</v>
      </c>
      <c r="U86" s="3">
        <v>0</v>
      </c>
      <c r="V86" s="3">
        <v>9</v>
      </c>
      <c r="W86" s="3">
        <v>6</v>
      </c>
      <c r="X86" s="3">
        <v>11</v>
      </c>
      <c r="Y86" s="3">
        <v>0</v>
      </c>
      <c r="Z86" s="3">
        <v>92</v>
      </c>
      <c r="AA86" s="3">
        <v>0</v>
      </c>
      <c r="AB86" s="3">
        <v>0</v>
      </c>
      <c r="AC86" s="3">
        <v>150</v>
      </c>
      <c r="AD86" s="3">
        <v>228</v>
      </c>
      <c r="AE86" s="3">
        <v>0</v>
      </c>
      <c r="AF86" s="3">
        <v>0</v>
      </c>
      <c r="AG86" s="3">
        <v>5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10466</v>
      </c>
      <c r="AO86" s="3">
        <v>3219</v>
      </c>
    </row>
    <row r="87" spans="1:41">
      <c r="A87" s="1" t="s">
        <v>177</v>
      </c>
      <c r="B87" s="11">
        <v>604</v>
      </c>
      <c r="C87" s="3">
        <v>0</v>
      </c>
      <c r="D87" s="3">
        <v>70</v>
      </c>
      <c r="E87" s="3">
        <v>0</v>
      </c>
      <c r="F87" s="3">
        <v>0</v>
      </c>
      <c r="G87" s="3">
        <v>15772</v>
      </c>
      <c r="H87" s="3">
        <v>2</v>
      </c>
      <c r="I87" s="3">
        <v>0</v>
      </c>
      <c r="J87" s="3">
        <v>43</v>
      </c>
      <c r="K87" s="3">
        <v>6033</v>
      </c>
      <c r="L87" s="3">
        <v>14</v>
      </c>
      <c r="M87" s="3">
        <v>20</v>
      </c>
      <c r="N87" s="3">
        <v>0</v>
      </c>
      <c r="O87" s="3">
        <v>0</v>
      </c>
      <c r="P87" s="3">
        <v>0</v>
      </c>
      <c r="Q87" s="3">
        <v>2</v>
      </c>
      <c r="R87" s="3">
        <v>2</v>
      </c>
      <c r="S87" s="3">
        <v>26</v>
      </c>
      <c r="T87" s="3">
        <v>0</v>
      </c>
      <c r="U87" s="3">
        <v>0</v>
      </c>
      <c r="V87" s="3">
        <v>10</v>
      </c>
      <c r="W87" s="3">
        <v>44</v>
      </c>
      <c r="X87" s="3">
        <v>3</v>
      </c>
      <c r="Y87" s="3">
        <v>0</v>
      </c>
      <c r="Z87" s="3">
        <v>187</v>
      </c>
      <c r="AA87" s="3">
        <v>1</v>
      </c>
      <c r="AB87" s="3">
        <v>0</v>
      </c>
      <c r="AC87" s="3">
        <v>120</v>
      </c>
      <c r="AD87" s="3">
        <v>270</v>
      </c>
      <c r="AE87" s="3">
        <v>0</v>
      </c>
      <c r="AF87" s="3">
        <v>0</v>
      </c>
      <c r="AG87" s="3">
        <v>20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1</v>
      </c>
      <c r="AN87" s="3">
        <v>22640</v>
      </c>
      <c r="AO87" s="3">
        <v>6455</v>
      </c>
    </row>
    <row r="88" spans="1:41">
      <c r="A88" s="1" t="s">
        <v>853</v>
      </c>
      <c r="B88" s="11">
        <v>607</v>
      </c>
      <c r="C88" s="3">
        <v>12</v>
      </c>
      <c r="D88" s="3">
        <v>2</v>
      </c>
      <c r="E88" s="3">
        <v>0</v>
      </c>
      <c r="F88" s="3">
        <v>0</v>
      </c>
      <c r="G88" s="3">
        <v>3158</v>
      </c>
      <c r="H88" s="3">
        <v>5</v>
      </c>
      <c r="I88" s="3">
        <v>0</v>
      </c>
      <c r="J88" s="3">
        <v>1</v>
      </c>
      <c r="K88" s="3">
        <v>822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  <c r="Q88" s="3">
        <v>0</v>
      </c>
      <c r="R88" s="3">
        <v>18</v>
      </c>
      <c r="S88" s="3">
        <v>3</v>
      </c>
      <c r="T88" s="3">
        <v>0</v>
      </c>
      <c r="U88" s="3">
        <v>0</v>
      </c>
      <c r="V88" s="3">
        <v>11</v>
      </c>
      <c r="W88" s="3">
        <v>1</v>
      </c>
      <c r="X88" s="3">
        <v>15</v>
      </c>
      <c r="Y88" s="3">
        <v>1</v>
      </c>
      <c r="Z88" s="3">
        <v>24</v>
      </c>
      <c r="AA88" s="3">
        <v>0</v>
      </c>
      <c r="AB88" s="3">
        <v>0</v>
      </c>
      <c r="AC88" s="3">
        <v>35</v>
      </c>
      <c r="AD88" s="3">
        <v>83</v>
      </c>
      <c r="AE88" s="3">
        <v>1</v>
      </c>
      <c r="AF88" s="3">
        <v>0</v>
      </c>
      <c r="AG88" s="3">
        <v>22</v>
      </c>
      <c r="AH88" s="3">
        <v>0</v>
      </c>
      <c r="AI88" s="3">
        <v>1</v>
      </c>
      <c r="AJ88" s="3">
        <v>0</v>
      </c>
      <c r="AK88" s="3">
        <v>0</v>
      </c>
      <c r="AL88" s="3">
        <v>0</v>
      </c>
      <c r="AM88" s="3">
        <v>0</v>
      </c>
      <c r="AN88" s="3">
        <v>4229</v>
      </c>
      <c r="AO88" s="3">
        <v>929</v>
      </c>
    </row>
    <row r="89" spans="1:41">
      <c r="A89" s="1" t="s">
        <v>854</v>
      </c>
      <c r="B89" s="11">
        <v>615</v>
      </c>
      <c r="C89" s="3">
        <v>162</v>
      </c>
      <c r="D89" s="3">
        <v>61</v>
      </c>
      <c r="E89" s="3">
        <v>0</v>
      </c>
      <c r="F89" s="3">
        <v>0</v>
      </c>
      <c r="G89" s="3">
        <v>24135</v>
      </c>
      <c r="H89" s="3">
        <v>2</v>
      </c>
      <c r="I89" s="3">
        <v>0</v>
      </c>
      <c r="J89" s="3">
        <v>8</v>
      </c>
      <c r="K89" s="3">
        <v>7926</v>
      </c>
      <c r="L89" s="3">
        <v>79</v>
      </c>
      <c r="M89" s="3">
        <v>16</v>
      </c>
      <c r="N89" s="3">
        <v>0</v>
      </c>
      <c r="O89" s="3">
        <v>0</v>
      </c>
      <c r="P89" s="3">
        <v>81</v>
      </c>
      <c r="Q89" s="3">
        <v>0</v>
      </c>
      <c r="R89" s="3">
        <v>60</v>
      </c>
      <c r="S89" s="3">
        <v>32</v>
      </c>
      <c r="T89" s="3">
        <v>2</v>
      </c>
      <c r="U89" s="3">
        <v>0</v>
      </c>
      <c r="V89" s="3">
        <v>54</v>
      </c>
      <c r="W89" s="3">
        <v>53</v>
      </c>
      <c r="X89" s="3">
        <v>22</v>
      </c>
      <c r="Y89" s="3">
        <v>0</v>
      </c>
      <c r="Z89" s="3">
        <v>385</v>
      </c>
      <c r="AA89" s="3">
        <v>8</v>
      </c>
      <c r="AB89" s="3">
        <v>0</v>
      </c>
      <c r="AC89" s="3">
        <v>710</v>
      </c>
      <c r="AD89" s="3">
        <v>1094</v>
      </c>
      <c r="AE89" s="3">
        <v>9</v>
      </c>
      <c r="AF89" s="3">
        <v>0</v>
      </c>
      <c r="AG89" s="3">
        <v>104</v>
      </c>
      <c r="AH89" s="3">
        <v>1</v>
      </c>
      <c r="AI89" s="3">
        <v>10</v>
      </c>
      <c r="AJ89" s="3">
        <v>0</v>
      </c>
      <c r="AK89" s="3">
        <v>0</v>
      </c>
      <c r="AL89" s="3">
        <v>33</v>
      </c>
      <c r="AM89" s="3">
        <v>0</v>
      </c>
      <c r="AN89" s="3">
        <v>35047</v>
      </c>
      <c r="AO89" s="3">
        <v>8951</v>
      </c>
    </row>
    <row r="90" spans="1:41">
      <c r="A90" s="1" t="s">
        <v>183</v>
      </c>
      <c r="B90" s="11">
        <v>628</v>
      </c>
      <c r="C90" s="3">
        <v>0</v>
      </c>
      <c r="D90" s="3">
        <v>2</v>
      </c>
      <c r="E90" s="3">
        <v>0</v>
      </c>
      <c r="F90" s="3">
        <v>0</v>
      </c>
      <c r="G90" s="3">
        <v>3360</v>
      </c>
      <c r="H90" s="3">
        <v>0</v>
      </c>
      <c r="I90" s="3">
        <v>0</v>
      </c>
      <c r="J90" s="3">
        <v>1</v>
      </c>
      <c r="K90" s="3">
        <v>3904</v>
      </c>
      <c r="L90" s="3">
        <v>3</v>
      </c>
      <c r="M90" s="3">
        <v>2</v>
      </c>
      <c r="N90" s="3">
        <v>0</v>
      </c>
      <c r="O90" s="3">
        <v>0</v>
      </c>
      <c r="P90" s="3">
        <v>0</v>
      </c>
      <c r="Q90" s="3">
        <v>0</v>
      </c>
      <c r="R90" s="3">
        <v>8</v>
      </c>
      <c r="S90" s="3">
        <v>1</v>
      </c>
      <c r="T90" s="3">
        <v>0</v>
      </c>
      <c r="U90" s="3">
        <v>0</v>
      </c>
      <c r="V90" s="3">
        <v>3</v>
      </c>
      <c r="W90" s="3">
        <v>0</v>
      </c>
      <c r="X90" s="3">
        <v>3</v>
      </c>
      <c r="Y90" s="3">
        <v>0</v>
      </c>
      <c r="Z90" s="3">
        <v>4</v>
      </c>
      <c r="AA90" s="3">
        <v>0</v>
      </c>
      <c r="AB90" s="3">
        <v>0</v>
      </c>
      <c r="AC90" s="3">
        <v>1</v>
      </c>
      <c r="AD90" s="3">
        <v>8</v>
      </c>
      <c r="AE90" s="3">
        <v>0</v>
      </c>
      <c r="AF90" s="3">
        <v>0</v>
      </c>
      <c r="AG90" s="3">
        <v>3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7303</v>
      </c>
      <c r="AO90" s="3">
        <v>3931</v>
      </c>
    </row>
    <row r="91" spans="1:41">
      <c r="A91" s="1" t="s">
        <v>185</v>
      </c>
      <c r="B91" s="11">
        <v>631</v>
      </c>
      <c r="C91" s="3">
        <v>48</v>
      </c>
      <c r="D91" s="3">
        <v>16</v>
      </c>
      <c r="E91" s="3">
        <v>0</v>
      </c>
      <c r="F91" s="3">
        <v>0</v>
      </c>
      <c r="G91" s="3">
        <v>9089</v>
      </c>
      <c r="H91" s="3">
        <v>0</v>
      </c>
      <c r="I91" s="3">
        <v>0</v>
      </c>
      <c r="J91" s="3">
        <v>1</v>
      </c>
      <c r="K91" s="3">
        <v>1562</v>
      </c>
      <c r="L91" s="3">
        <v>8</v>
      </c>
      <c r="M91" s="3">
        <v>19</v>
      </c>
      <c r="N91" s="3">
        <v>0</v>
      </c>
      <c r="O91" s="3">
        <v>0</v>
      </c>
      <c r="P91" s="3">
        <v>2</v>
      </c>
      <c r="Q91" s="3">
        <v>0</v>
      </c>
      <c r="R91" s="3">
        <v>5</v>
      </c>
      <c r="S91" s="3">
        <v>22</v>
      </c>
      <c r="T91" s="3">
        <v>8</v>
      </c>
      <c r="U91" s="3">
        <v>0</v>
      </c>
      <c r="V91" s="3">
        <v>23</v>
      </c>
      <c r="W91" s="3">
        <v>4</v>
      </c>
      <c r="X91" s="3">
        <v>14</v>
      </c>
      <c r="Y91" s="3">
        <v>0</v>
      </c>
      <c r="Z91" s="3">
        <v>122</v>
      </c>
      <c r="AA91" s="3">
        <v>3</v>
      </c>
      <c r="AB91" s="3">
        <v>0</v>
      </c>
      <c r="AC91" s="3">
        <v>697</v>
      </c>
      <c r="AD91" s="3">
        <v>614</v>
      </c>
      <c r="AE91" s="3">
        <v>0</v>
      </c>
      <c r="AF91" s="3">
        <v>0</v>
      </c>
      <c r="AG91" s="3">
        <v>82</v>
      </c>
      <c r="AH91" s="3">
        <v>0</v>
      </c>
      <c r="AI91" s="3">
        <v>15</v>
      </c>
      <c r="AJ91" s="3">
        <v>2</v>
      </c>
      <c r="AK91" s="3">
        <v>0</v>
      </c>
      <c r="AL91" s="3">
        <v>27</v>
      </c>
      <c r="AM91" s="3">
        <v>0</v>
      </c>
      <c r="AN91" s="3">
        <v>12383</v>
      </c>
      <c r="AO91" s="3">
        <v>1857</v>
      </c>
    </row>
    <row r="92" spans="1:41">
      <c r="A92" s="1" t="s">
        <v>187</v>
      </c>
      <c r="B92" s="11">
        <v>642</v>
      </c>
      <c r="C92" s="3">
        <v>4</v>
      </c>
      <c r="D92" s="3">
        <v>3</v>
      </c>
      <c r="E92" s="3">
        <v>0</v>
      </c>
      <c r="F92" s="3">
        <v>0</v>
      </c>
      <c r="G92" s="3">
        <v>8566</v>
      </c>
      <c r="H92" s="3">
        <v>0</v>
      </c>
      <c r="I92" s="3">
        <v>0</v>
      </c>
      <c r="J92" s="3">
        <v>0</v>
      </c>
      <c r="K92" s="3">
        <v>4082</v>
      </c>
      <c r="L92" s="3">
        <v>0</v>
      </c>
      <c r="M92" s="3">
        <v>1</v>
      </c>
      <c r="N92" s="3">
        <v>0</v>
      </c>
      <c r="O92" s="3">
        <v>0</v>
      </c>
      <c r="P92" s="3">
        <v>1</v>
      </c>
      <c r="Q92" s="3">
        <v>0</v>
      </c>
      <c r="R92" s="3">
        <v>24</v>
      </c>
      <c r="S92" s="3">
        <v>0</v>
      </c>
      <c r="T92" s="3">
        <v>0</v>
      </c>
      <c r="U92" s="3">
        <v>0</v>
      </c>
      <c r="V92" s="3">
        <v>15</v>
      </c>
      <c r="W92" s="3">
        <v>0</v>
      </c>
      <c r="X92" s="3">
        <v>7</v>
      </c>
      <c r="Y92" s="3">
        <v>0</v>
      </c>
      <c r="Z92" s="3">
        <v>31</v>
      </c>
      <c r="AA92" s="3">
        <v>1</v>
      </c>
      <c r="AB92" s="3">
        <v>0</v>
      </c>
      <c r="AC92" s="3">
        <v>48</v>
      </c>
      <c r="AD92" s="3">
        <v>114</v>
      </c>
      <c r="AE92" s="3">
        <v>4</v>
      </c>
      <c r="AF92" s="3">
        <v>0</v>
      </c>
      <c r="AG92" s="3">
        <v>4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12905</v>
      </c>
      <c r="AO92" s="3">
        <v>4169</v>
      </c>
    </row>
    <row r="93" spans="1:41">
      <c r="A93" s="1" t="s">
        <v>845</v>
      </c>
      <c r="B93" s="11">
        <v>647</v>
      </c>
      <c r="C93" s="3">
        <v>0</v>
      </c>
      <c r="D93" s="3">
        <v>0</v>
      </c>
      <c r="E93" s="3">
        <v>0</v>
      </c>
      <c r="F93" s="3">
        <v>0</v>
      </c>
      <c r="G93" s="3">
        <v>2804</v>
      </c>
      <c r="H93" s="3">
        <v>0</v>
      </c>
      <c r="I93" s="3">
        <v>0</v>
      </c>
      <c r="J93" s="3">
        <v>4</v>
      </c>
      <c r="K93" s="3">
        <v>1663</v>
      </c>
      <c r="L93" s="3">
        <v>1</v>
      </c>
      <c r="M93" s="3">
        <v>3</v>
      </c>
      <c r="N93" s="3">
        <v>0</v>
      </c>
      <c r="O93" s="3">
        <v>0</v>
      </c>
      <c r="P93" s="3">
        <v>1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2</v>
      </c>
      <c r="W93" s="3">
        <v>1</v>
      </c>
      <c r="X93" s="3">
        <v>0</v>
      </c>
      <c r="Y93" s="3">
        <v>0</v>
      </c>
      <c r="Z93" s="3">
        <v>6</v>
      </c>
      <c r="AA93" s="3">
        <v>0</v>
      </c>
      <c r="AB93" s="3">
        <v>0</v>
      </c>
      <c r="AC93" s="3">
        <v>1</v>
      </c>
      <c r="AD93" s="3">
        <v>26</v>
      </c>
      <c r="AE93" s="3">
        <v>0</v>
      </c>
      <c r="AF93" s="3">
        <v>0</v>
      </c>
      <c r="AG93" s="3">
        <v>5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4517</v>
      </c>
      <c r="AO93" s="3">
        <v>1681</v>
      </c>
    </row>
    <row r="94" spans="1:41">
      <c r="A94" s="1" t="s">
        <v>855</v>
      </c>
      <c r="B94" s="11">
        <v>649</v>
      </c>
      <c r="C94" s="3">
        <v>5</v>
      </c>
      <c r="D94" s="3">
        <v>6</v>
      </c>
      <c r="E94" s="3">
        <v>0</v>
      </c>
      <c r="F94" s="3">
        <v>0</v>
      </c>
      <c r="G94" s="3">
        <v>1911</v>
      </c>
      <c r="H94" s="3">
        <v>0</v>
      </c>
      <c r="I94" s="3">
        <v>0</v>
      </c>
      <c r="J94" s="3">
        <v>6</v>
      </c>
      <c r="K94" s="3">
        <v>8389</v>
      </c>
      <c r="L94" s="3">
        <v>0</v>
      </c>
      <c r="M94" s="3">
        <v>30</v>
      </c>
      <c r="N94" s="3">
        <v>0</v>
      </c>
      <c r="O94" s="3">
        <v>0</v>
      </c>
      <c r="P94" s="3">
        <v>3</v>
      </c>
      <c r="Q94" s="3">
        <v>0</v>
      </c>
      <c r="R94" s="3">
        <v>1</v>
      </c>
      <c r="S94" s="3">
        <v>1</v>
      </c>
      <c r="T94" s="3">
        <v>0</v>
      </c>
      <c r="U94" s="3">
        <v>0</v>
      </c>
      <c r="V94" s="3">
        <v>2</v>
      </c>
      <c r="W94" s="3">
        <v>0</v>
      </c>
      <c r="X94" s="3">
        <v>2</v>
      </c>
      <c r="Y94" s="3">
        <v>0</v>
      </c>
      <c r="Z94" s="3">
        <v>26</v>
      </c>
      <c r="AA94" s="3">
        <v>0</v>
      </c>
      <c r="AB94" s="3">
        <v>0</v>
      </c>
      <c r="AC94" s="3">
        <v>27</v>
      </c>
      <c r="AD94" s="3">
        <v>92</v>
      </c>
      <c r="AE94" s="3">
        <v>0</v>
      </c>
      <c r="AF94" s="3">
        <v>0</v>
      </c>
      <c r="AG94" s="3">
        <v>13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10514</v>
      </c>
      <c r="AO94" s="3">
        <v>8471</v>
      </c>
    </row>
    <row r="95" spans="1:41">
      <c r="A95" s="1" t="s">
        <v>193</v>
      </c>
      <c r="B95" s="11">
        <v>652</v>
      </c>
      <c r="C95" s="3">
        <v>2</v>
      </c>
      <c r="D95" s="3">
        <v>2</v>
      </c>
      <c r="E95" s="3">
        <v>0</v>
      </c>
      <c r="F95" s="3">
        <v>0</v>
      </c>
      <c r="G95" s="3">
        <v>692</v>
      </c>
      <c r="H95" s="3">
        <v>0</v>
      </c>
      <c r="I95" s="3">
        <v>0</v>
      </c>
      <c r="J95" s="3">
        <v>6</v>
      </c>
      <c r="K95" s="3">
        <v>4291</v>
      </c>
      <c r="L95" s="3">
        <v>0</v>
      </c>
      <c r="M95" s="3">
        <v>9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2</v>
      </c>
      <c r="Y95" s="3">
        <v>0</v>
      </c>
      <c r="Z95" s="3">
        <v>7</v>
      </c>
      <c r="AA95" s="3">
        <v>0</v>
      </c>
      <c r="AB95" s="3">
        <v>0</v>
      </c>
      <c r="AC95" s="3">
        <v>3</v>
      </c>
      <c r="AD95" s="3">
        <v>7</v>
      </c>
      <c r="AE95" s="3">
        <v>0</v>
      </c>
      <c r="AF95" s="3">
        <v>0</v>
      </c>
      <c r="AG95" s="3">
        <v>2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5023</v>
      </c>
      <c r="AO95" s="3">
        <v>4319</v>
      </c>
    </row>
    <row r="96" spans="1:41">
      <c r="A96" s="1" t="s">
        <v>195</v>
      </c>
      <c r="B96" s="11">
        <v>656</v>
      </c>
      <c r="C96" s="3">
        <v>1</v>
      </c>
      <c r="D96" s="3">
        <v>2</v>
      </c>
      <c r="E96" s="3">
        <v>0</v>
      </c>
      <c r="F96" s="3">
        <v>0</v>
      </c>
      <c r="G96" s="3">
        <v>6686</v>
      </c>
      <c r="H96" s="3">
        <v>1</v>
      </c>
      <c r="I96" s="3">
        <v>0</v>
      </c>
      <c r="J96" s="3">
        <v>1</v>
      </c>
      <c r="K96" s="3">
        <v>937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2</v>
      </c>
      <c r="S96" s="3">
        <v>1</v>
      </c>
      <c r="T96" s="3">
        <v>0</v>
      </c>
      <c r="U96" s="3">
        <v>0</v>
      </c>
      <c r="V96" s="3">
        <v>6</v>
      </c>
      <c r="W96" s="3">
        <v>0</v>
      </c>
      <c r="X96" s="3">
        <v>10</v>
      </c>
      <c r="Y96" s="3">
        <v>0</v>
      </c>
      <c r="Z96" s="3">
        <v>42</v>
      </c>
      <c r="AA96" s="3">
        <v>0</v>
      </c>
      <c r="AB96" s="3">
        <v>0</v>
      </c>
      <c r="AC96" s="3">
        <v>87</v>
      </c>
      <c r="AD96" s="3">
        <v>78</v>
      </c>
      <c r="AE96" s="3">
        <v>0</v>
      </c>
      <c r="AF96" s="3">
        <v>0</v>
      </c>
      <c r="AG96" s="3">
        <v>19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7873</v>
      </c>
      <c r="AO96" s="3">
        <v>1003</v>
      </c>
    </row>
    <row r="97" spans="1:41">
      <c r="A97" s="1" t="s">
        <v>846</v>
      </c>
      <c r="B97" s="11">
        <v>658</v>
      </c>
      <c r="C97" s="3">
        <v>1</v>
      </c>
      <c r="D97" s="3">
        <v>1</v>
      </c>
      <c r="E97" s="3">
        <v>0</v>
      </c>
      <c r="F97" s="3">
        <v>0</v>
      </c>
      <c r="G97" s="3">
        <v>1432</v>
      </c>
      <c r="H97" s="3">
        <v>0</v>
      </c>
      <c r="I97" s="3">
        <v>0</v>
      </c>
      <c r="J97" s="3">
        <v>0</v>
      </c>
      <c r="K97" s="3">
        <v>443</v>
      </c>
      <c r="L97" s="3">
        <v>0</v>
      </c>
      <c r="M97" s="3">
        <v>2</v>
      </c>
      <c r="N97" s="3">
        <v>0</v>
      </c>
      <c r="O97" s="3">
        <v>0</v>
      </c>
      <c r="P97" s="3">
        <v>0</v>
      </c>
      <c r="Q97" s="3">
        <v>0</v>
      </c>
      <c r="R97" s="3">
        <v>2</v>
      </c>
      <c r="S97" s="3">
        <v>0</v>
      </c>
      <c r="T97" s="3">
        <v>0</v>
      </c>
      <c r="U97" s="3">
        <v>0</v>
      </c>
      <c r="V97" s="3">
        <v>1</v>
      </c>
      <c r="W97" s="3">
        <v>0</v>
      </c>
      <c r="X97" s="3">
        <v>1</v>
      </c>
      <c r="Y97" s="3">
        <v>0</v>
      </c>
      <c r="Z97" s="3">
        <v>1</v>
      </c>
      <c r="AA97" s="3">
        <v>0</v>
      </c>
      <c r="AB97" s="3">
        <v>0</v>
      </c>
      <c r="AC97" s="3">
        <v>0</v>
      </c>
      <c r="AD97" s="3">
        <v>2</v>
      </c>
      <c r="AE97" s="3">
        <v>0</v>
      </c>
      <c r="AF97" s="3">
        <v>0</v>
      </c>
      <c r="AG97" s="3">
        <v>7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1893</v>
      </c>
      <c r="AO97" s="3">
        <v>452</v>
      </c>
    </row>
    <row r="98" spans="1:41">
      <c r="A98" s="1" t="s">
        <v>199</v>
      </c>
      <c r="B98" s="11">
        <v>659</v>
      </c>
      <c r="C98" s="3">
        <v>1</v>
      </c>
      <c r="D98" s="3">
        <v>6</v>
      </c>
      <c r="E98" s="3">
        <v>2</v>
      </c>
      <c r="F98" s="3">
        <v>1</v>
      </c>
      <c r="G98" s="3">
        <v>10252</v>
      </c>
      <c r="H98" s="3">
        <v>0</v>
      </c>
      <c r="I98" s="3">
        <v>3</v>
      </c>
      <c r="J98" s="3">
        <v>5</v>
      </c>
      <c r="K98" s="3">
        <v>9499</v>
      </c>
      <c r="L98" s="3">
        <v>1</v>
      </c>
      <c r="M98" s="3">
        <v>35</v>
      </c>
      <c r="N98" s="3">
        <v>0</v>
      </c>
      <c r="O98" s="3">
        <v>0</v>
      </c>
      <c r="P98" s="3">
        <v>1</v>
      </c>
      <c r="Q98" s="3">
        <v>176</v>
      </c>
      <c r="R98" s="3">
        <v>0</v>
      </c>
      <c r="S98" s="3">
        <v>1224</v>
      </c>
      <c r="T98" s="3">
        <v>0</v>
      </c>
      <c r="U98" s="3">
        <v>0</v>
      </c>
      <c r="V98" s="3">
        <v>5</v>
      </c>
      <c r="W98" s="3">
        <v>0</v>
      </c>
      <c r="X98" s="3">
        <v>9</v>
      </c>
      <c r="Y98" s="3">
        <v>0</v>
      </c>
      <c r="Z98" s="3">
        <v>47</v>
      </c>
      <c r="AA98" s="3">
        <v>0</v>
      </c>
      <c r="AB98" s="3">
        <v>0</v>
      </c>
      <c r="AC98" s="3">
        <v>18</v>
      </c>
      <c r="AD98" s="3">
        <v>44</v>
      </c>
      <c r="AE98" s="3">
        <v>0</v>
      </c>
      <c r="AF98" s="3">
        <v>0</v>
      </c>
      <c r="AG98" s="3">
        <v>4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21333</v>
      </c>
      <c r="AO98" s="3">
        <v>10833</v>
      </c>
    </row>
    <row r="99" spans="1:41">
      <c r="A99" s="1" t="s">
        <v>856</v>
      </c>
      <c r="B99" s="11">
        <v>660</v>
      </c>
      <c r="C99" s="3">
        <v>1</v>
      </c>
      <c r="D99" s="3">
        <v>4</v>
      </c>
      <c r="E99" s="3">
        <v>0</v>
      </c>
      <c r="F99" s="3">
        <v>0</v>
      </c>
      <c r="G99" s="3">
        <v>2349</v>
      </c>
      <c r="H99" s="3">
        <v>0</v>
      </c>
      <c r="I99" s="3">
        <v>0</v>
      </c>
      <c r="J99" s="3">
        <v>20</v>
      </c>
      <c r="K99" s="3">
        <v>7982</v>
      </c>
      <c r="L99" s="3">
        <v>1</v>
      </c>
      <c r="M99" s="3">
        <v>11</v>
      </c>
      <c r="N99" s="3">
        <v>0</v>
      </c>
      <c r="O99" s="3">
        <v>0</v>
      </c>
      <c r="P99" s="3">
        <v>0</v>
      </c>
      <c r="Q99" s="3">
        <v>1</v>
      </c>
      <c r="R99" s="3">
        <v>2</v>
      </c>
      <c r="S99" s="3">
        <v>1</v>
      </c>
      <c r="T99" s="3">
        <v>0</v>
      </c>
      <c r="U99" s="3">
        <v>0</v>
      </c>
      <c r="V99" s="3">
        <v>2</v>
      </c>
      <c r="W99" s="3">
        <v>3</v>
      </c>
      <c r="X99" s="3">
        <v>1</v>
      </c>
      <c r="Y99" s="3">
        <v>0</v>
      </c>
      <c r="Z99" s="3">
        <v>36</v>
      </c>
      <c r="AA99" s="3">
        <v>0</v>
      </c>
      <c r="AB99" s="3">
        <v>0</v>
      </c>
      <c r="AC99" s="3">
        <v>62</v>
      </c>
      <c r="AD99" s="3">
        <v>74</v>
      </c>
      <c r="AE99" s="3">
        <v>0</v>
      </c>
      <c r="AF99" s="3">
        <v>0</v>
      </c>
      <c r="AG99" s="3">
        <v>10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10560</v>
      </c>
      <c r="AO99" s="3">
        <v>8064</v>
      </c>
    </row>
    <row r="100" spans="1:41">
      <c r="A100" s="1" t="s">
        <v>847</v>
      </c>
      <c r="B100" s="11">
        <v>664</v>
      </c>
      <c r="C100" s="3">
        <v>2</v>
      </c>
      <c r="D100" s="3">
        <v>55</v>
      </c>
      <c r="E100" s="3">
        <v>1</v>
      </c>
      <c r="F100" s="3">
        <v>1</v>
      </c>
      <c r="G100" s="3">
        <v>8827</v>
      </c>
      <c r="H100" s="3">
        <v>1</v>
      </c>
      <c r="I100" s="3">
        <v>8</v>
      </c>
      <c r="J100" s="3">
        <v>5</v>
      </c>
      <c r="K100" s="3">
        <v>1177</v>
      </c>
      <c r="L100" s="3">
        <v>8</v>
      </c>
      <c r="M100" s="3">
        <v>4</v>
      </c>
      <c r="N100" s="3">
        <v>0</v>
      </c>
      <c r="O100" s="3">
        <v>0</v>
      </c>
      <c r="P100" s="3">
        <v>2</v>
      </c>
      <c r="Q100" s="3">
        <v>4</v>
      </c>
      <c r="R100" s="3">
        <v>9</v>
      </c>
      <c r="S100" s="3">
        <v>2</v>
      </c>
      <c r="T100" s="3">
        <v>2</v>
      </c>
      <c r="U100" s="3">
        <v>0</v>
      </c>
      <c r="V100" s="3">
        <v>16</v>
      </c>
      <c r="W100" s="3">
        <v>2</v>
      </c>
      <c r="X100" s="3">
        <v>4</v>
      </c>
      <c r="Y100" s="3">
        <v>5</v>
      </c>
      <c r="Z100" s="3">
        <v>42</v>
      </c>
      <c r="AA100" s="3">
        <v>0</v>
      </c>
      <c r="AB100" s="3">
        <v>0</v>
      </c>
      <c r="AC100" s="3">
        <v>145</v>
      </c>
      <c r="AD100" s="3">
        <v>188</v>
      </c>
      <c r="AE100" s="3">
        <v>5</v>
      </c>
      <c r="AF100" s="3">
        <v>0</v>
      </c>
      <c r="AG100" s="3">
        <v>26</v>
      </c>
      <c r="AH100" s="3">
        <v>0</v>
      </c>
      <c r="AI100" s="3">
        <v>0</v>
      </c>
      <c r="AJ100" s="3">
        <v>0</v>
      </c>
      <c r="AK100" s="3">
        <v>0</v>
      </c>
      <c r="AL100" s="3">
        <v>7</v>
      </c>
      <c r="AM100" s="3">
        <v>0</v>
      </c>
      <c r="AN100" s="3">
        <v>10548</v>
      </c>
      <c r="AO100" s="3">
        <v>1336</v>
      </c>
    </row>
    <row r="101" spans="1:41">
      <c r="A101" s="1" t="s">
        <v>207</v>
      </c>
      <c r="B101" s="11">
        <v>665</v>
      </c>
      <c r="C101" s="3">
        <v>0</v>
      </c>
      <c r="D101" s="3">
        <v>12</v>
      </c>
      <c r="E101" s="3">
        <v>0</v>
      </c>
      <c r="F101" s="3">
        <v>0</v>
      </c>
      <c r="G101" s="3">
        <v>10412</v>
      </c>
      <c r="H101" s="3">
        <v>2</v>
      </c>
      <c r="I101" s="3">
        <v>0</v>
      </c>
      <c r="J101" s="3">
        <v>37</v>
      </c>
      <c r="K101" s="3">
        <v>20204</v>
      </c>
      <c r="L101" s="3">
        <v>2</v>
      </c>
      <c r="M101" s="3">
        <v>77</v>
      </c>
      <c r="N101" s="3">
        <v>0</v>
      </c>
      <c r="O101" s="3">
        <v>0</v>
      </c>
      <c r="P101" s="3">
        <v>0</v>
      </c>
      <c r="Q101" s="3">
        <v>0</v>
      </c>
      <c r="R101" s="3">
        <v>1</v>
      </c>
      <c r="S101" s="3">
        <v>10</v>
      </c>
      <c r="T101" s="3">
        <v>0</v>
      </c>
      <c r="U101" s="3">
        <v>0</v>
      </c>
      <c r="V101" s="3">
        <v>7</v>
      </c>
      <c r="W101" s="3">
        <v>0</v>
      </c>
      <c r="X101" s="3">
        <v>4</v>
      </c>
      <c r="Y101" s="3">
        <v>0</v>
      </c>
      <c r="Z101" s="3">
        <v>70</v>
      </c>
      <c r="AA101" s="3">
        <v>0</v>
      </c>
      <c r="AB101" s="3">
        <v>0</v>
      </c>
      <c r="AC101" s="3">
        <v>12</v>
      </c>
      <c r="AD101" s="3">
        <v>118</v>
      </c>
      <c r="AE101" s="3">
        <v>0</v>
      </c>
      <c r="AF101" s="3">
        <v>0</v>
      </c>
      <c r="AG101" s="3">
        <v>8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30976</v>
      </c>
      <c r="AO101" s="3">
        <v>20426</v>
      </c>
    </row>
    <row r="102" spans="1:41">
      <c r="A102" s="1" t="s">
        <v>209</v>
      </c>
      <c r="B102" s="11">
        <v>667</v>
      </c>
      <c r="C102" s="3">
        <v>0</v>
      </c>
      <c r="D102" s="3">
        <v>2</v>
      </c>
      <c r="E102" s="3">
        <v>0</v>
      </c>
      <c r="F102" s="3">
        <v>0</v>
      </c>
      <c r="G102" s="3">
        <v>1559</v>
      </c>
      <c r="H102" s="3">
        <v>0</v>
      </c>
      <c r="I102" s="3">
        <v>0</v>
      </c>
      <c r="J102" s="3">
        <v>3</v>
      </c>
      <c r="K102" s="3">
        <v>8221</v>
      </c>
      <c r="L102" s="3">
        <v>2</v>
      </c>
      <c r="M102" s="3">
        <v>46</v>
      </c>
      <c r="N102" s="3">
        <v>0</v>
      </c>
      <c r="O102" s="3">
        <v>0</v>
      </c>
      <c r="P102" s="3">
        <v>0</v>
      </c>
      <c r="Q102" s="3">
        <v>4</v>
      </c>
      <c r="R102" s="3">
        <v>4</v>
      </c>
      <c r="S102" s="3">
        <v>3</v>
      </c>
      <c r="T102" s="3">
        <v>0</v>
      </c>
      <c r="U102" s="3">
        <v>0</v>
      </c>
      <c r="V102" s="3">
        <v>3</v>
      </c>
      <c r="W102" s="3">
        <v>1</v>
      </c>
      <c r="X102" s="3">
        <v>0</v>
      </c>
      <c r="Y102" s="3">
        <v>0</v>
      </c>
      <c r="Z102" s="3">
        <v>11</v>
      </c>
      <c r="AA102" s="3">
        <v>0</v>
      </c>
      <c r="AB102" s="3">
        <v>0</v>
      </c>
      <c r="AC102" s="3">
        <v>49</v>
      </c>
      <c r="AD102" s="3">
        <v>73</v>
      </c>
      <c r="AE102" s="3">
        <v>3</v>
      </c>
      <c r="AF102" s="3">
        <v>0</v>
      </c>
      <c r="AG102" s="3">
        <v>8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9992</v>
      </c>
      <c r="AO102" s="3">
        <v>8296</v>
      </c>
    </row>
    <row r="103" spans="1:41">
      <c r="A103" s="1" t="s">
        <v>211</v>
      </c>
      <c r="B103" s="11">
        <v>670</v>
      </c>
      <c r="C103" s="3">
        <v>5</v>
      </c>
      <c r="D103" s="3">
        <v>4</v>
      </c>
      <c r="E103" s="3">
        <v>0</v>
      </c>
      <c r="F103" s="3">
        <v>0</v>
      </c>
      <c r="G103" s="3">
        <v>8440</v>
      </c>
      <c r="H103" s="3">
        <v>6</v>
      </c>
      <c r="I103" s="3">
        <v>3</v>
      </c>
      <c r="J103" s="3">
        <v>5</v>
      </c>
      <c r="K103" s="3">
        <v>5363</v>
      </c>
      <c r="L103" s="3">
        <v>0</v>
      </c>
      <c r="M103" s="3">
        <v>19</v>
      </c>
      <c r="N103" s="3">
        <v>0</v>
      </c>
      <c r="O103" s="3">
        <v>0</v>
      </c>
      <c r="P103" s="3">
        <v>0</v>
      </c>
      <c r="Q103" s="3">
        <v>38</v>
      </c>
      <c r="R103" s="3">
        <v>0</v>
      </c>
      <c r="S103" s="3">
        <v>2</v>
      </c>
      <c r="T103" s="3">
        <v>0</v>
      </c>
      <c r="U103" s="3">
        <v>0</v>
      </c>
      <c r="V103" s="3">
        <v>5</v>
      </c>
      <c r="W103" s="3">
        <v>3</v>
      </c>
      <c r="X103" s="3">
        <v>2</v>
      </c>
      <c r="Y103" s="3">
        <v>0</v>
      </c>
      <c r="Z103" s="3">
        <v>14</v>
      </c>
      <c r="AA103" s="3">
        <v>0</v>
      </c>
      <c r="AB103" s="3">
        <v>0</v>
      </c>
      <c r="AC103" s="3">
        <v>48</v>
      </c>
      <c r="AD103" s="3">
        <v>128</v>
      </c>
      <c r="AE103" s="3">
        <v>0</v>
      </c>
      <c r="AF103" s="3">
        <v>0</v>
      </c>
      <c r="AG103" s="3">
        <v>24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14109</v>
      </c>
      <c r="AO103" s="3">
        <v>5428</v>
      </c>
    </row>
    <row r="104" spans="1:41">
      <c r="A104" s="1" t="s">
        <v>213</v>
      </c>
      <c r="B104" s="11">
        <v>674</v>
      </c>
      <c r="C104" s="3">
        <v>2</v>
      </c>
      <c r="D104" s="3">
        <v>6</v>
      </c>
      <c r="E104" s="3">
        <v>0</v>
      </c>
      <c r="F104" s="3">
        <v>3</v>
      </c>
      <c r="G104" s="3">
        <v>7712</v>
      </c>
      <c r="H104" s="3">
        <v>0</v>
      </c>
      <c r="I104" s="3">
        <v>2</v>
      </c>
      <c r="J104" s="3">
        <v>1</v>
      </c>
      <c r="K104" s="3">
        <v>3730</v>
      </c>
      <c r="L104" s="3">
        <v>0</v>
      </c>
      <c r="M104" s="3">
        <v>5</v>
      </c>
      <c r="N104" s="3">
        <v>0</v>
      </c>
      <c r="O104" s="3">
        <v>0</v>
      </c>
      <c r="P104" s="3">
        <v>3</v>
      </c>
      <c r="Q104" s="3">
        <v>14</v>
      </c>
      <c r="R104" s="3">
        <v>2</v>
      </c>
      <c r="S104" s="3">
        <v>1</v>
      </c>
      <c r="T104" s="3">
        <v>0</v>
      </c>
      <c r="U104" s="3">
        <v>0</v>
      </c>
      <c r="V104" s="3">
        <v>9</v>
      </c>
      <c r="W104" s="3">
        <v>7</v>
      </c>
      <c r="X104" s="3">
        <v>5</v>
      </c>
      <c r="Y104" s="3">
        <v>0</v>
      </c>
      <c r="Z104" s="3">
        <v>17</v>
      </c>
      <c r="AA104" s="3">
        <v>2</v>
      </c>
      <c r="AB104" s="3">
        <v>0</v>
      </c>
      <c r="AC104" s="3">
        <v>159</v>
      </c>
      <c r="AD104" s="3">
        <v>73</v>
      </c>
      <c r="AE104" s="3">
        <v>0</v>
      </c>
      <c r="AF104" s="3">
        <v>0</v>
      </c>
      <c r="AG104" s="3">
        <v>18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11771</v>
      </c>
      <c r="AO104" s="3">
        <v>3790</v>
      </c>
    </row>
    <row r="105" spans="1:41">
      <c r="A105" s="1" t="s">
        <v>858</v>
      </c>
      <c r="B105" s="11">
        <v>679</v>
      </c>
      <c r="C105" s="3">
        <v>9</v>
      </c>
      <c r="D105" s="3">
        <v>14</v>
      </c>
      <c r="E105" s="3">
        <v>1</v>
      </c>
      <c r="F105" s="3">
        <v>2</v>
      </c>
      <c r="G105" s="3">
        <v>10360</v>
      </c>
      <c r="H105" s="3">
        <v>1</v>
      </c>
      <c r="I105" s="3">
        <v>1</v>
      </c>
      <c r="J105" s="3">
        <v>1</v>
      </c>
      <c r="K105" s="3">
        <v>2116</v>
      </c>
      <c r="L105" s="3">
        <v>2</v>
      </c>
      <c r="M105" s="3">
        <v>2</v>
      </c>
      <c r="N105" s="3">
        <v>0</v>
      </c>
      <c r="O105" s="3">
        <v>0</v>
      </c>
      <c r="P105" s="3">
        <v>4</v>
      </c>
      <c r="Q105" s="3">
        <v>183</v>
      </c>
      <c r="R105" s="3">
        <v>11</v>
      </c>
      <c r="S105" s="3">
        <v>3</v>
      </c>
      <c r="T105" s="3">
        <v>1</v>
      </c>
      <c r="U105" s="3">
        <v>0</v>
      </c>
      <c r="V105" s="3">
        <v>17</v>
      </c>
      <c r="W105" s="3">
        <v>6</v>
      </c>
      <c r="X105" s="3">
        <v>5</v>
      </c>
      <c r="Y105" s="3">
        <v>0</v>
      </c>
      <c r="Z105" s="3">
        <v>37</v>
      </c>
      <c r="AA105" s="3">
        <v>0</v>
      </c>
      <c r="AB105" s="3">
        <v>0</v>
      </c>
      <c r="AC105" s="3">
        <v>31</v>
      </c>
      <c r="AD105" s="3">
        <v>167</v>
      </c>
      <c r="AE105" s="3">
        <v>0</v>
      </c>
      <c r="AF105" s="3">
        <v>0</v>
      </c>
      <c r="AG105" s="3">
        <v>12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1</v>
      </c>
      <c r="AN105" s="3">
        <v>12987</v>
      </c>
      <c r="AO105" s="3">
        <v>2229</v>
      </c>
    </row>
    <row r="106" spans="1:41">
      <c r="A106" s="1" t="s">
        <v>219</v>
      </c>
      <c r="B106" s="11">
        <v>686</v>
      </c>
      <c r="C106" s="3">
        <v>3</v>
      </c>
      <c r="D106" s="3">
        <v>4</v>
      </c>
      <c r="E106" s="3">
        <v>0</v>
      </c>
      <c r="F106" s="3">
        <v>7</v>
      </c>
      <c r="G106" s="3">
        <v>15083</v>
      </c>
      <c r="H106" s="3">
        <v>0</v>
      </c>
      <c r="I106" s="3">
        <v>9</v>
      </c>
      <c r="J106" s="3">
        <v>3</v>
      </c>
      <c r="K106" s="3">
        <v>2167</v>
      </c>
      <c r="L106" s="3">
        <v>2</v>
      </c>
      <c r="M106" s="3">
        <v>4</v>
      </c>
      <c r="N106" s="3">
        <v>0</v>
      </c>
      <c r="O106" s="3">
        <v>0</v>
      </c>
      <c r="P106" s="3">
        <v>4</v>
      </c>
      <c r="Q106" s="3">
        <v>10</v>
      </c>
      <c r="R106" s="3">
        <v>17</v>
      </c>
      <c r="S106" s="3">
        <v>11</v>
      </c>
      <c r="T106" s="3">
        <v>0</v>
      </c>
      <c r="U106" s="3">
        <v>0</v>
      </c>
      <c r="V106" s="3">
        <v>27</v>
      </c>
      <c r="W106" s="3">
        <v>4</v>
      </c>
      <c r="X106" s="3">
        <v>10</v>
      </c>
      <c r="Y106" s="3">
        <v>0</v>
      </c>
      <c r="Z106" s="3">
        <v>40</v>
      </c>
      <c r="AA106" s="3">
        <v>0</v>
      </c>
      <c r="AB106" s="3">
        <v>0</v>
      </c>
      <c r="AC106" s="3">
        <v>141</v>
      </c>
      <c r="AD106" s="3">
        <v>257</v>
      </c>
      <c r="AE106" s="3">
        <v>0</v>
      </c>
      <c r="AF106" s="3">
        <v>1</v>
      </c>
      <c r="AG106" s="3">
        <v>52</v>
      </c>
      <c r="AH106" s="3">
        <v>0</v>
      </c>
      <c r="AI106" s="3">
        <v>3</v>
      </c>
      <c r="AJ106" s="3">
        <v>0</v>
      </c>
      <c r="AK106" s="3">
        <v>0</v>
      </c>
      <c r="AL106" s="3">
        <v>6</v>
      </c>
      <c r="AM106" s="3">
        <v>0</v>
      </c>
      <c r="AN106" s="3">
        <v>17865</v>
      </c>
      <c r="AO106" s="3">
        <v>2297</v>
      </c>
    </row>
    <row r="107" spans="1:41">
      <c r="A107" s="1" t="s">
        <v>221</v>
      </c>
      <c r="B107" s="11">
        <v>690</v>
      </c>
      <c r="C107" s="3">
        <v>0</v>
      </c>
      <c r="D107" s="3">
        <v>1</v>
      </c>
      <c r="E107" s="3">
        <v>0</v>
      </c>
      <c r="F107" s="3">
        <v>0</v>
      </c>
      <c r="G107" s="3">
        <v>4355</v>
      </c>
      <c r="H107" s="3">
        <v>0</v>
      </c>
      <c r="I107" s="3">
        <v>3</v>
      </c>
      <c r="J107" s="3">
        <v>2</v>
      </c>
      <c r="K107" s="3">
        <v>1761</v>
      </c>
      <c r="L107" s="3">
        <v>0</v>
      </c>
      <c r="M107" s="3">
        <v>4</v>
      </c>
      <c r="N107" s="3">
        <v>0</v>
      </c>
      <c r="O107" s="3">
        <v>0</v>
      </c>
      <c r="P107" s="3">
        <v>11</v>
      </c>
      <c r="Q107" s="3">
        <v>2</v>
      </c>
      <c r="R107" s="3">
        <v>5</v>
      </c>
      <c r="S107" s="3">
        <v>0</v>
      </c>
      <c r="T107" s="3">
        <v>0</v>
      </c>
      <c r="U107" s="3">
        <v>0</v>
      </c>
      <c r="V107" s="3">
        <v>13</v>
      </c>
      <c r="W107" s="3">
        <v>1</v>
      </c>
      <c r="X107" s="3">
        <v>5</v>
      </c>
      <c r="Y107" s="3">
        <v>0</v>
      </c>
      <c r="Z107" s="3">
        <v>14</v>
      </c>
      <c r="AA107" s="3">
        <v>0</v>
      </c>
      <c r="AB107" s="3">
        <v>7</v>
      </c>
      <c r="AC107" s="3">
        <v>25</v>
      </c>
      <c r="AD107" s="3">
        <v>56</v>
      </c>
      <c r="AE107" s="3">
        <v>1</v>
      </c>
      <c r="AF107" s="3">
        <v>0</v>
      </c>
      <c r="AG107" s="3">
        <v>20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6286</v>
      </c>
      <c r="AO107" s="3">
        <v>1824</v>
      </c>
    </row>
    <row r="108" spans="1:41">
      <c r="A108" s="1" t="s">
        <v>223</v>
      </c>
      <c r="B108" s="11">
        <v>697</v>
      </c>
      <c r="C108" s="3">
        <v>3</v>
      </c>
      <c r="D108" s="3">
        <v>11</v>
      </c>
      <c r="E108" s="3">
        <v>0</v>
      </c>
      <c r="F108" s="3">
        <v>1</v>
      </c>
      <c r="G108" s="3">
        <v>11343</v>
      </c>
      <c r="H108" s="3">
        <v>11</v>
      </c>
      <c r="I108" s="3">
        <v>2</v>
      </c>
      <c r="J108" s="3">
        <v>7</v>
      </c>
      <c r="K108" s="3">
        <v>5019</v>
      </c>
      <c r="L108" s="3">
        <v>2</v>
      </c>
      <c r="M108" s="3">
        <v>12</v>
      </c>
      <c r="N108" s="3">
        <v>0</v>
      </c>
      <c r="O108" s="3">
        <v>0</v>
      </c>
      <c r="P108" s="3">
        <v>2</v>
      </c>
      <c r="Q108" s="3">
        <v>3</v>
      </c>
      <c r="R108" s="3">
        <v>1</v>
      </c>
      <c r="S108" s="3">
        <v>3</v>
      </c>
      <c r="T108" s="3">
        <v>0</v>
      </c>
      <c r="U108" s="3">
        <v>0</v>
      </c>
      <c r="V108" s="3">
        <v>11</v>
      </c>
      <c r="W108" s="3">
        <v>16</v>
      </c>
      <c r="X108" s="3">
        <v>3</v>
      </c>
      <c r="Y108" s="3">
        <v>0</v>
      </c>
      <c r="Z108" s="3">
        <v>77</v>
      </c>
      <c r="AA108" s="3">
        <v>0</v>
      </c>
      <c r="AB108" s="3">
        <v>0</v>
      </c>
      <c r="AC108" s="3">
        <v>149</v>
      </c>
      <c r="AD108" s="3">
        <v>544</v>
      </c>
      <c r="AE108" s="3">
        <v>0</v>
      </c>
      <c r="AF108" s="3">
        <v>0</v>
      </c>
      <c r="AG108" s="3">
        <v>17</v>
      </c>
      <c r="AH108" s="3">
        <v>0</v>
      </c>
      <c r="AI108" s="3">
        <v>0</v>
      </c>
      <c r="AJ108" s="3">
        <v>0</v>
      </c>
      <c r="AK108" s="3">
        <v>0</v>
      </c>
      <c r="AL108" s="3">
        <v>3</v>
      </c>
      <c r="AM108" s="3">
        <v>0</v>
      </c>
      <c r="AN108" s="3">
        <v>17240</v>
      </c>
      <c r="AO108" s="3">
        <v>5178</v>
      </c>
    </row>
    <row r="109" spans="1:41">
      <c r="A109" s="1" t="s">
        <v>225</v>
      </c>
      <c r="B109" s="11">
        <v>736</v>
      </c>
      <c r="C109" s="3">
        <v>5</v>
      </c>
      <c r="D109" s="3">
        <v>14</v>
      </c>
      <c r="E109" s="3">
        <v>0</v>
      </c>
      <c r="F109" s="3">
        <v>5</v>
      </c>
      <c r="G109" s="3">
        <v>17784</v>
      </c>
      <c r="H109" s="3">
        <v>2</v>
      </c>
      <c r="I109" s="3">
        <v>5</v>
      </c>
      <c r="J109" s="3">
        <v>10</v>
      </c>
      <c r="K109" s="3">
        <v>6079</v>
      </c>
      <c r="L109" s="3">
        <v>5</v>
      </c>
      <c r="M109" s="3">
        <v>19</v>
      </c>
      <c r="N109" s="3">
        <v>0</v>
      </c>
      <c r="O109" s="3">
        <v>0</v>
      </c>
      <c r="P109" s="3">
        <v>1</v>
      </c>
      <c r="Q109" s="3">
        <v>482</v>
      </c>
      <c r="R109" s="3">
        <v>2</v>
      </c>
      <c r="S109" s="3">
        <v>1382</v>
      </c>
      <c r="T109" s="3">
        <v>0</v>
      </c>
      <c r="U109" s="3">
        <v>0</v>
      </c>
      <c r="V109" s="3">
        <v>18</v>
      </c>
      <c r="W109" s="3">
        <v>15</v>
      </c>
      <c r="X109" s="3">
        <v>8</v>
      </c>
      <c r="Y109" s="3">
        <v>0</v>
      </c>
      <c r="Z109" s="3">
        <v>267</v>
      </c>
      <c r="AA109" s="3">
        <v>0</v>
      </c>
      <c r="AB109" s="3">
        <v>0</v>
      </c>
      <c r="AC109" s="3">
        <v>357</v>
      </c>
      <c r="AD109" s="3">
        <v>238</v>
      </c>
      <c r="AE109" s="3">
        <v>0</v>
      </c>
      <c r="AF109" s="3">
        <v>0</v>
      </c>
      <c r="AG109" s="3">
        <v>15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1</v>
      </c>
      <c r="AN109" s="3">
        <v>26714</v>
      </c>
      <c r="AO109" s="3">
        <v>7827</v>
      </c>
    </row>
    <row r="110" spans="1:41">
      <c r="A110" s="1" t="s">
        <v>228</v>
      </c>
      <c r="B110" s="11">
        <v>756</v>
      </c>
      <c r="C110" s="3">
        <v>10</v>
      </c>
      <c r="D110" s="3">
        <v>13</v>
      </c>
      <c r="E110" s="3">
        <v>0</v>
      </c>
      <c r="F110" s="3">
        <v>2</v>
      </c>
      <c r="G110" s="3">
        <v>12628</v>
      </c>
      <c r="H110" s="3">
        <v>1</v>
      </c>
      <c r="I110" s="3">
        <v>18</v>
      </c>
      <c r="J110" s="3">
        <v>7</v>
      </c>
      <c r="K110" s="3">
        <v>10610</v>
      </c>
      <c r="L110" s="3">
        <v>4</v>
      </c>
      <c r="M110" s="3">
        <v>28</v>
      </c>
      <c r="N110" s="3">
        <v>0</v>
      </c>
      <c r="O110" s="3">
        <v>0</v>
      </c>
      <c r="P110" s="3">
        <v>4</v>
      </c>
      <c r="Q110" s="3">
        <v>39</v>
      </c>
      <c r="R110" s="3">
        <v>21</v>
      </c>
      <c r="S110" s="3">
        <v>8</v>
      </c>
      <c r="T110" s="3">
        <v>1</v>
      </c>
      <c r="U110" s="3">
        <v>0</v>
      </c>
      <c r="V110" s="3">
        <v>29</v>
      </c>
      <c r="W110" s="3">
        <v>8</v>
      </c>
      <c r="X110" s="3">
        <v>4</v>
      </c>
      <c r="Y110" s="3">
        <v>0</v>
      </c>
      <c r="Z110" s="3">
        <v>100</v>
      </c>
      <c r="AA110" s="3">
        <v>0</v>
      </c>
      <c r="AB110" s="3">
        <v>0</v>
      </c>
      <c r="AC110" s="3">
        <v>166</v>
      </c>
      <c r="AD110" s="3">
        <v>122</v>
      </c>
      <c r="AE110" s="3">
        <v>0</v>
      </c>
      <c r="AF110" s="3">
        <v>0</v>
      </c>
      <c r="AG110" s="3">
        <v>24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23847</v>
      </c>
      <c r="AO110" s="3">
        <v>10848</v>
      </c>
    </row>
    <row r="111" spans="1:41">
      <c r="A111" s="1" t="s">
        <v>230</v>
      </c>
      <c r="B111" s="11">
        <v>761</v>
      </c>
      <c r="C111" s="3">
        <v>3</v>
      </c>
      <c r="D111" s="3">
        <v>18</v>
      </c>
      <c r="E111" s="3">
        <v>0</v>
      </c>
      <c r="F111" s="3">
        <v>0</v>
      </c>
      <c r="G111" s="3">
        <v>6904</v>
      </c>
      <c r="H111" s="3">
        <v>0</v>
      </c>
      <c r="I111" s="3">
        <v>1</v>
      </c>
      <c r="J111" s="3">
        <v>8</v>
      </c>
      <c r="K111" s="3">
        <v>1408</v>
      </c>
      <c r="L111" s="3">
        <v>1</v>
      </c>
      <c r="M111" s="3">
        <v>1</v>
      </c>
      <c r="N111" s="3">
        <v>0</v>
      </c>
      <c r="O111" s="3">
        <v>0</v>
      </c>
      <c r="P111" s="3">
        <v>0</v>
      </c>
      <c r="Q111" s="3">
        <v>8</v>
      </c>
      <c r="R111" s="3">
        <v>3</v>
      </c>
      <c r="S111" s="3">
        <v>9</v>
      </c>
      <c r="T111" s="3">
        <v>0</v>
      </c>
      <c r="U111" s="3">
        <v>0</v>
      </c>
      <c r="V111" s="3">
        <v>8</v>
      </c>
      <c r="W111" s="3">
        <v>3</v>
      </c>
      <c r="X111" s="3">
        <v>3</v>
      </c>
      <c r="Y111" s="3">
        <v>0</v>
      </c>
      <c r="Z111" s="3">
        <v>32</v>
      </c>
      <c r="AA111" s="3">
        <v>0</v>
      </c>
      <c r="AB111" s="3">
        <v>0</v>
      </c>
      <c r="AC111" s="3">
        <v>204</v>
      </c>
      <c r="AD111" s="3">
        <v>135</v>
      </c>
      <c r="AE111" s="3">
        <v>0</v>
      </c>
      <c r="AF111" s="3">
        <v>0</v>
      </c>
      <c r="AG111" s="3">
        <v>8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8757</v>
      </c>
      <c r="AO111" s="3">
        <v>1497</v>
      </c>
    </row>
    <row r="112" spans="1:41">
      <c r="A112" s="1" t="s">
        <v>232</v>
      </c>
      <c r="B112" s="11">
        <v>789</v>
      </c>
      <c r="C112" s="3">
        <v>0</v>
      </c>
      <c r="D112" s="3">
        <v>3</v>
      </c>
      <c r="E112" s="3">
        <v>0</v>
      </c>
      <c r="F112" s="3">
        <v>0</v>
      </c>
      <c r="G112" s="3">
        <v>7946</v>
      </c>
      <c r="H112" s="3">
        <v>0</v>
      </c>
      <c r="I112" s="3">
        <v>0</v>
      </c>
      <c r="J112" s="3">
        <v>4</v>
      </c>
      <c r="K112" s="3">
        <v>1068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19</v>
      </c>
      <c r="S112" s="3">
        <v>16</v>
      </c>
      <c r="T112" s="3">
        <v>0</v>
      </c>
      <c r="U112" s="3">
        <v>0</v>
      </c>
      <c r="V112" s="3">
        <v>17</v>
      </c>
      <c r="W112" s="3">
        <v>2</v>
      </c>
      <c r="X112" s="3">
        <v>31</v>
      </c>
      <c r="Y112" s="3">
        <v>0</v>
      </c>
      <c r="Z112" s="3">
        <v>36</v>
      </c>
      <c r="AA112" s="3">
        <v>0</v>
      </c>
      <c r="AB112" s="3">
        <v>0</v>
      </c>
      <c r="AC112" s="3">
        <v>7</v>
      </c>
      <c r="AD112" s="3">
        <v>121</v>
      </c>
      <c r="AE112" s="3">
        <v>0</v>
      </c>
      <c r="AF112" s="3">
        <v>0</v>
      </c>
      <c r="AG112" s="3">
        <v>19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4</v>
      </c>
      <c r="AN112" s="3">
        <v>9293</v>
      </c>
      <c r="AO112" s="3">
        <v>1196</v>
      </c>
    </row>
    <row r="113" spans="1:41">
      <c r="A113" s="1" t="s">
        <v>234</v>
      </c>
      <c r="B113" s="11">
        <v>790</v>
      </c>
      <c r="C113" s="3">
        <v>0</v>
      </c>
      <c r="D113" s="3">
        <v>12</v>
      </c>
      <c r="E113" s="3">
        <v>0</v>
      </c>
      <c r="F113" s="3">
        <v>0</v>
      </c>
      <c r="G113" s="3">
        <v>11768</v>
      </c>
      <c r="H113" s="3">
        <v>0</v>
      </c>
      <c r="I113" s="3">
        <v>0</v>
      </c>
      <c r="J113" s="3">
        <v>39</v>
      </c>
      <c r="K113" s="3">
        <v>14297</v>
      </c>
      <c r="L113" s="3">
        <v>0</v>
      </c>
      <c r="M113" s="3">
        <v>3</v>
      </c>
      <c r="N113" s="3">
        <v>0</v>
      </c>
      <c r="O113" s="3">
        <v>0</v>
      </c>
      <c r="P113" s="3">
        <v>10</v>
      </c>
      <c r="Q113" s="3">
        <v>0</v>
      </c>
      <c r="R113" s="3">
        <v>4</v>
      </c>
      <c r="S113" s="3">
        <v>28</v>
      </c>
      <c r="T113" s="3">
        <v>0</v>
      </c>
      <c r="U113" s="3">
        <v>0</v>
      </c>
      <c r="V113" s="3">
        <v>5</v>
      </c>
      <c r="W113" s="3">
        <v>0</v>
      </c>
      <c r="X113" s="3">
        <v>0</v>
      </c>
      <c r="Y113" s="3">
        <v>0</v>
      </c>
      <c r="Z113" s="3">
        <v>33</v>
      </c>
      <c r="AA113" s="3">
        <v>0</v>
      </c>
      <c r="AB113" s="3">
        <v>0</v>
      </c>
      <c r="AC113" s="3">
        <v>14</v>
      </c>
      <c r="AD113" s="3">
        <v>74</v>
      </c>
      <c r="AE113" s="3">
        <v>17</v>
      </c>
      <c r="AF113" s="3">
        <v>1</v>
      </c>
      <c r="AG113" s="3">
        <v>4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1</v>
      </c>
      <c r="AN113" s="3">
        <v>26310</v>
      </c>
      <c r="AO113" s="3">
        <v>14432</v>
      </c>
    </row>
    <row r="114" spans="1:41">
      <c r="A114" s="1" t="s">
        <v>236</v>
      </c>
      <c r="B114" s="11">
        <v>792</v>
      </c>
      <c r="C114" s="3">
        <v>0</v>
      </c>
      <c r="D114" s="3">
        <v>2</v>
      </c>
      <c r="E114" s="3">
        <v>0</v>
      </c>
      <c r="F114" s="3">
        <v>0</v>
      </c>
      <c r="G114" s="3">
        <v>2832</v>
      </c>
      <c r="H114" s="3">
        <v>1</v>
      </c>
      <c r="I114" s="3">
        <v>3</v>
      </c>
      <c r="J114" s="3">
        <v>1</v>
      </c>
      <c r="K114" s="3">
        <v>237</v>
      </c>
      <c r="L114" s="3">
        <v>0</v>
      </c>
      <c r="M114" s="3">
        <v>1</v>
      </c>
      <c r="N114" s="3">
        <v>0</v>
      </c>
      <c r="O114" s="3">
        <v>12</v>
      </c>
      <c r="P114" s="3">
        <v>2</v>
      </c>
      <c r="Q114" s="3">
        <v>0</v>
      </c>
      <c r="R114" s="3">
        <v>3</v>
      </c>
      <c r="S114" s="3">
        <v>3</v>
      </c>
      <c r="T114" s="3">
        <v>0</v>
      </c>
      <c r="U114" s="3">
        <v>0</v>
      </c>
      <c r="V114" s="3">
        <v>6</v>
      </c>
      <c r="W114" s="3">
        <v>0</v>
      </c>
      <c r="X114" s="3">
        <v>3</v>
      </c>
      <c r="Y114" s="3">
        <v>0</v>
      </c>
      <c r="Z114" s="3">
        <v>3</v>
      </c>
      <c r="AA114" s="3">
        <v>0</v>
      </c>
      <c r="AB114" s="3">
        <v>0</v>
      </c>
      <c r="AC114" s="3">
        <v>13</v>
      </c>
      <c r="AD114" s="3">
        <v>39</v>
      </c>
      <c r="AE114" s="3">
        <v>1</v>
      </c>
      <c r="AF114" s="3">
        <v>0</v>
      </c>
      <c r="AG114" s="3">
        <v>7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3169</v>
      </c>
      <c r="AO114" s="3">
        <v>262</v>
      </c>
    </row>
    <row r="115" spans="1:41">
      <c r="A115" s="1" t="s">
        <v>238</v>
      </c>
      <c r="B115" s="11">
        <v>809</v>
      </c>
      <c r="C115" s="3">
        <v>3</v>
      </c>
      <c r="D115" s="3">
        <v>2</v>
      </c>
      <c r="E115" s="3">
        <v>0</v>
      </c>
      <c r="F115" s="3">
        <v>1</v>
      </c>
      <c r="G115" s="3">
        <v>3109</v>
      </c>
      <c r="H115" s="3">
        <v>0</v>
      </c>
      <c r="I115" s="3">
        <v>0</v>
      </c>
      <c r="J115" s="3">
        <v>0</v>
      </c>
      <c r="K115" s="3">
        <v>406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  <c r="Q115" s="3">
        <v>0</v>
      </c>
      <c r="R115" s="3">
        <v>15</v>
      </c>
      <c r="S115" s="3">
        <v>0</v>
      </c>
      <c r="T115" s="3">
        <v>0</v>
      </c>
      <c r="U115" s="3">
        <v>0</v>
      </c>
      <c r="V115" s="3">
        <v>5</v>
      </c>
      <c r="W115" s="3">
        <v>0</v>
      </c>
      <c r="X115" s="3">
        <v>0</v>
      </c>
      <c r="Y115" s="3">
        <v>0</v>
      </c>
      <c r="Z115" s="3">
        <v>5</v>
      </c>
      <c r="AA115" s="3">
        <v>0</v>
      </c>
      <c r="AB115" s="3">
        <v>0</v>
      </c>
      <c r="AC115" s="3">
        <v>0</v>
      </c>
      <c r="AD115" s="3">
        <v>22</v>
      </c>
      <c r="AE115" s="3">
        <v>0</v>
      </c>
      <c r="AF115" s="3">
        <v>0</v>
      </c>
      <c r="AG115" s="3">
        <v>7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3578</v>
      </c>
      <c r="AO115" s="3">
        <v>439</v>
      </c>
    </row>
    <row r="116" spans="1:41">
      <c r="A116" s="1" t="s">
        <v>240</v>
      </c>
      <c r="B116" s="11">
        <v>819</v>
      </c>
      <c r="C116" s="3">
        <v>0</v>
      </c>
      <c r="D116" s="3">
        <v>3</v>
      </c>
      <c r="E116" s="3">
        <v>0</v>
      </c>
      <c r="F116" s="3">
        <v>0</v>
      </c>
      <c r="G116" s="3">
        <v>2129</v>
      </c>
      <c r="H116" s="3">
        <v>0</v>
      </c>
      <c r="I116" s="3">
        <v>0</v>
      </c>
      <c r="J116" s="3">
        <v>4</v>
      </c>
      <c r="K116" s="3">
        <v>1707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2</v>
      </c>
      <c r="W116" s="3">
        <v>0</v>
      </c>
      <c r="X116" s="3">
        <v>3</v>
      </c>
      <c r="Y116" s="3">
        <v>0</v>
      </c>
      <c r="Z116" s="3">
        <v>4</v>
      </c>
      <c r="AA116" s="3">
        <v>0</v>
      </c>
      <c r="AB116" s="3">
        <v>0</v>
      </c>
      <c r="AC116" s="3">
        <v>0</v>
      </c>
      <c r="AD116" s="3">
        <v>22</v>
      </c>
      <c r="AE116" s="3">
        <v>0</v>
      </c>
      <c r="AF116" s="3">
        <v>0</v>
      </c>
      <c r="AG116" s="3">
        <v>4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3878</v>
      </c>
      <c r="AO116" s="3">
        <v>1723</v>
      </c>
    </row>
    <row r="117" spans="1:41">
      <c r="A117" s="1" t="s">
        <v>242</v>
      </c>
      <c r="B117" s="11">
        <v>837</v>
      </c>
      <c r="C117" s="3">
        <v>501</v>
      </c>
      <c r="D117" s="3">
        <v>14</v>
      </c>
      <c r="E117" s="3">
        <v>0</v>
      </c>
      <c r="F117" s="3">
        <v>0</v>
      </c>
      <c r="G117" s="3">
        <v>33149</v>
      </c>
      <c r="H117" s="3">
        <v>24</v>
      </c>
      <c r="I117" s="3">
        <v>0</v>
      </c>
      <c r="J117" s="3">
        <v>71</v>
      </c>
      <c r="K117" s="3">
        <v>61988</v>
      </c>
      <c r="L117" s="3">
        <v>15</v>
      </c>
      <c r="M117" s="3">
        <v>720</v>
      </c>
      <c r="N117" s="3">
        <v>0</v>
      </c>
      <c r="O117" s="3">
        <v>0</v>
      </c>
      <c r="P117" s="3">
        <v>14</v>
      </c>
      <c r="Q117" s="3">
        <v>0</v>
      </c>
      <c r="R117" s="3">
        <v>7</v>
      </c>
      <c r="S117" s="3">
        <v>3339</v>
      </c>
      <c r="T117" s="3">
        <v>8</v>
      </c>
      <c r="U117" s="3">
        <v>0</v>
      </c>
      <c r="V117" s="3">
        <v>55</v>
      </c>
      <c r="W117" s="3">
        <v>49</v>
      </c>
      <c r="X117" s="3">
        <v>29</v>
      </c>
      <c r="Y117" s="3">
        <v>0</v>
      </c>
      <c r="Z117" s="3">
        <v>435</v>
      </c>
      <c r="AA117" s="3">
        <v>1</v>
      </c>
      <c r="AB117" s="3">
        <v>0</v>
      </c>
      <c r="AC117" s="3">
        <v>465</v>
      </c>
      <c r="AD117" s="3">
        <v>2269</v>
      </c>
      <c r="AE117" s="3">
        <v>2</v>
      </c>
      <c r="AF117" s="3">
        <v>0</v>
      </c>
      <c r="AG117" s="3">
        <v>26</v>
      </c>
      <c r="AH117" s="3">
        <v>0</v>
      </c>
      <c r="AI117" s="3">
        <v>0</v>
      </c>
      <c r="AJ117" s="3">
        <v>0</v>
      </c>
      <c r="AK117" s="3">
        <v>0</v>
      </c>
      <c r="AL117" s="3">
        <v>7</v>
      </c>
      <c r="AM117" s="3">
        <v>0</v>
      </c>
      <c r="AN117" s="3">
        <v>103188</v>
      </c>
      <c r="AO117" s="3">
        <v>67270</v>
      </c>
    </row>
    <row r="118" spans="1:41">
      <c r="A118" s="1" t="s">
        <v>244</v>
      </c>
      <c r="B118" s="11">
        <v>842</v>
      </c>
      <c r="C118" s="3">
        <v>5</v>
      </c>
      <c r="D118" s="3">
        <v>2</v>
      </c>
      <c r="E118" s="3">
        <v>0</v>
      </c>
      <c r="F118" s="3">
        <v>0</v>
      </c>
      <c r="G118" s="3">
        <v>1922</v>
      </c>
      <c r="H118" s="3">
        <v>0</v>
      </c>
      <c r="I118" s="3">
        <v>0</v>
      </c>
      <c r="J118" s="3">
        <v>4</v>
      </c>
      <c r="K118" s="3">
        <v>3274</v>
      </c>
      <c r="L118" s="3">
        <v>1</v>
      </c>
      <c r="M118" s="3">
        <v>2</v>
      </c>
      <c r="N118" s="3">
        <v>0</v>
      </c>
      <c r="O118" s="3">
        <v>0</v>
      </c>
      <c r="P118" s="3">
        <v>0</v>
      </c>
      <c r="Q118" s="3">
        <v>68</v>
      </c>
      <c r="R118" s="3">
        <v>0</v>
      </c>
      <c r="S118" s="3">
        <v>102</v>
      </c>
      <c r="T118" s="3">
        <v>0</v>
      </c>
      <c r="U118" s="3">
        <v>0</v>
      </c>
      <c r="V118" s="3">
        <v>1</v>
      </c>
      <c r="W118" s="3">
        <v>0</v>
      </c>
      <c r="X118" s="3">
        <v>0</v>
      </c>
      <c r="Y118" s="3">
        <v>0</v>
      </c>
      <c r="Z118" s="3">
        <v>5</v>
      </c>
      <c r="AA118" s="3">
        <v>0</v>
      </c>
      <c r="AB118" s="3">
        <v>0</v>
      </c>
      <c r="AC118" s="3">
        <v>1</v>
      </c>
      <c r="AD118" s="3">
        <v>10</v>
      </c>
      <c r="AE118" s="3">
        <v>0</v>
      </c>
      <c r="AF118" s="3">
        <v>0</v>
      </c>
      <c r="AG118" s="3">
        <v>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5398</v>
      </c>
      <c r="AO118" s="3">
        <v>3396</v>
      </c>
    </row>
    <row r="119" spans="1:41">
      <c r="A119" s="1" t="s">
        <v>246</v>
      </c>
      <c r="B119" s="11">
        <v>847</v>
      </c>
      <c r="C119" s="3">
        <v>111</v>
      </c>
      <c r="D119" s="3">
        <v>46</v>
      </c>
      <c r="E119" s="3">
        <v>0</v>
      </c>
      <c r="F119" s="3">
        <v>0</v>
      </c>
      <c r="G119" s="3">
        <v>5685</v>
      </c>
      <c r="H119" s="3">
        <v>1</v>
      </c>
      <c r="I119" s="3">
        <v>2</v>
      </c>
      <c r="J119" s="3">
        <v>18</v>
      </c>
      <c r="K119" s="3">
        <v>17506</v>
      </c>
      <c r="L119" s="3">
        <v>3</v>
      </c>
      <c r="M119" s="3">
        <v>28</v>
      </c>
      <c r="N119" s="3">
        <v>0</v>
      </c>
      <c r="O119" s="3">
        <v>1</v>
      </c>
      <c r="P119" s="3">
        <v>1</v>
      </c>
      <c r="Q119" s="3">
        <v>5</v>
      </c>
      <c r="R119" s="3">
        <v>14</v>
      </c>
      <c r="S119" s="3">
        <v>1148</v>
      </c>
      <c r="T119" s="3">
        <v>0</v>
      </c>
      <c r="U119" s="3">
        <v>0</v>
      </c>
      <c r="V119" s="3">
        <v>10</v>
      </c>
      <c r="W119" s="3">
        <v>1</v>
      </c>
      <c r="X119" s="3">
        <v>8</v>
      </c>
      <c r="Y119" s="3">
        <v>1</v>
      </c>
      <c r="Z119" s="3">
        <v>16</v>
      </c>
      <c r="AA119" s="3">
        <v>0</v>
      </c>
      <c r="AB119" s="3">
        <v>0</v>
      </c>
      <c r="AC119" s="3">
        <v>5</v>
      </c>
      <c r="AD119" s="3">
        <v>132</v>
      </c>
      <c r="AE119" s="3">
        <v>0</v>
      </c>
      <c r="AF119" s="3">
        <v>0</v>
      </c>
      <c r="AG119" s="3">
        <v>29</v>
      </c>
      <c r="AH119" s="3">
        <v>0</v>
      </c>
      <c r="AI119" s="3">
        <v>0</v>
      </c>
      <c r="AJ119" s="3">
        <v>0</v>
      </c>
      <c r="AK119" s="3">
        <v>0</v>
      </c>
      <c r="AL119" s="3">
        <v>1</v>
      </c>
      <c r="AM119" s="3">
        <v>0</v>
      </c>
      <c r="AN119" s="3">
        <v>24772</v>
      </c>
      <c r="AO119" s="3">
        <v>18912</v>
      </c>
    </row>
    <row r="120" spans="1:41">
      <c r="A120" s="1" t="s">
        <v>248</v>
      </c>
      <c r="B120" s="11">
        <v>854</v>
      </c>
      <c r="C120" s="3">
        <v>0</v>
      </c>
      <c r="D120" s="3">
        <v>1</v>
      </c>
      <c r="E120" s="3">
        <v>0</v>
      </c>
      <c r="F120" s="3">
        <v>0</v>
      </c>
      <c r="G120" s="3">
        <v>6936</v>
      </c>
      <c r="H120" s="3">
        <v>1</v>
      </c>
      <c r="I120" s="3">
        <v>0</v>
      </c>
      <c r="J120" s="3">
        <v>6</v>
      </c>
      <c r="K120" s="3">
        <v>6125</v>
      </c>
      <c r="L120" s="3">
        <v>1</v>
      </c>
      <c r="M120" s="3">
        <v>3</v>
      </c>
      <c r="N120" s="3">
        <v>0</v>
      </c>
      <c r="O120" s="3">
        <v>0</v>
      </c>
      <c r="P120" s="3">
        <v>0</v>
      </c>
      <c r="Q120" s="3">
        <v>208</v>
      </c>
      <c r="R120" s="3">
        <v>0</v>
      </c>
      <c r="S120" s="3">
        <v>0</v>
      </c>
      <c r="T120" s="3">
        <v>0</v>
      </c>
      <c r="U120" s="3">
        <v>0</v>
      </c>
      <c r="V120" s="3">
        <v>5</v>
      </c>
      <c r="W120" s="3">
        <v>22</v>
      </c>
      <c r="X120" s="3">
        <v>0</v>
      </c>
      <c r="Y120" s="3">
        <v>0</v>
      </c>
      <c r="Z120" s="3">
        <v>80</v>
      </c>
      <c r="AA120" s="3">
        <v>0</v>
      </c>
      <c r="AB120" s="3">
        <v>0</v>
      </c>
      <c r="AC120" s="3">
        <v>0</v>
      </c>
      <c r="AD120" s="3">
        <v>35</v>
      </c>
      <c r="AE120" s="3">
        <v>0</v>
      </c>
      <c r="AF120" s="3">
        <v>0</v>
      </c>
      <c r="AG120" s="3">
        <v>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1</v>
      </c>
      <c r="AN120" s="3">
        <v>13425</v>
      </c>
      <c r="AO120" s="3">
        <v>6244</v>
      </c>
    </row>
    <row r="121" spans="1:41">
      <c r="A121" s="1" t="s">
        <v>251</v>
      </c>
      <c r="B121" s="11">
        <v>856</v>
      </c>
      <c r="C121" s="3">
        <v>6</v>
      </c>
      <c r="D121" s="3">
        <v>1</v>
      </c>
      <c r="E121" s="3">
        <v>0</v>
      </c>
      <c r="F121" s="3">
        <v>0</v>
      </c>
      <c r="G121" s="3">
        <v>2392</v>
      </c>
      <c r="H121" s="3">
        <v>0</v>
      </c>
      <c r="I121" s="3">
        <v>0</v>
      </c>
      <c r="J121" s="3">
        <v>0</v>
      </c>
      <c r="K121" s="3">
        <v>311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 s="3">
        <v>0</v>
      </c>
      <c r="R121" s="3">
        <v>5</v>
      </c>
      <c r="S121" s="3">
        <v>206</v>
      </c>
      <c r="T121" s="3">
        <v>0</v>
      </c>
      <c r="U121" s="3">
        <v>0</v>
      </c>
      <c r="V121" s="3">
        <v>1</v>
      </c>
      <c r="W121" s="3">
        <v>1</v>
      </c>
      <c r="X121" s="3">
        <v>0</v>
      </c>
      <c r="Y121" s="3">
        <v>0</v>
      </c>
      <c r="Z121" s="3">
        <v>5</v>
      </c>
      <c r="AA121" s="3">
        <v>0</v>
      </c>
      <c r="AB121" s="3">
        <v>0</v>
      </c>
      <c r="AC121" s="3">
        <v>1</v>
      </c>
      <c r="AD121" s="3">
        <v>38</v>
      </c>
      <c r="AE121" s="3">
        <v>0</v>
      </c>
      <c r="AF121" s="3">
        <v>0</v>
      </c>
      <c r="AG121" s="3">
        <v>5</v>
      </c>
      <c r="AH121" s="3">
        <v>0</v>
      </c>
      <c r="AI121" s="3">
        <v>0</v>
      </c>
      <c r="AJ121" s="3">
        <v>0</v>
      </c>
      <c r="AK121" s="3">
        <v>0</v>
      </c>
      <c r="AL121" s="3">
        <v>1</v>
      </c>
      <c r="AM121" s="3">
        <v>0</v>
      </c>
      <c r="AN121" s="3">
        <v>2974</v>
      </c>
      <c r="AO121" s="3">
        <v>537</v>
      </c>
    </row>
    <row r="122" spans="1:41">
      <c r="A122" s="1" t="s">
        <v>253</v>
      </c>
      <c r="B122" s="11">
        <v>858</v>
      </c>
      <c r="C122" s="3">
        <v>0</v>
      </c>
      <c r="D122" s="3">
        <v>2</v>
      </c>
      <c r="E122" s="3">
        <v>0</v>
      </c>
      <c r="F122" s="3">
        <v>0</v>
      </c>
      <c r="G122" s="3">
        <v>8367</v>
      </c>
      <c r="H122" s="3">
        <v>0</v>
      </c>
      <c r="I122" s="3">
        <v>2</v>
      </c>
      <c r="J122" s="3">
        <v>0</v>
      </c>
      <c r="K122" s="3">
        <v>2896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3</v>
      </c>
      <c r="R122" s="3">
        <v>13</v>
      </c>
      <c r="S122" s="3">
        <v>3</v>
      </c>
      <c r="T122" s="3">
        <v>0</v>
      </c>
      <c r="U122" s="3">
        <v>0</v>
      </c>
      <c r="V122" s="3">
        <v>4</v>
      </c>
      <c r="W122" s="3">
        <v>0</v>
      </c>
      <c r="X122" s="3">
        <v>0</v>
      </c>
      <c r="Y122" s="3">
        <v>0</v>
      </c>
      <c r="Z122" s="3">
        <v>9</v>
      </c>
      <c r="AA122" s="3">
        <v>0</v>
      </c>
      <c r="AB122" s="3">
        <v>0</v>
      </c>
      <c r="AC122" s="3">
        <v>5</v>
      </c>
      <c r="AD122" s="3">
        <v>43</v>
      </c>
      <c r="AE122" s="3">
        <v>0</v>
      </c>
      <c r="AF122" s="3">
        <v>0</v>
      </c>
      <c r="AG122" s="3">
        <v>6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11353</v>
      </c>
      <c r="AO122" s="3">
        <v>2927</v>
      </c>
    </row>
    <row r="123" spans="1:41">
      <c r="A123" s="1" t="s">
        <v>255</v>
      </c>
      <c r="B123" s="11">
        <v>861</v>
      </c>
      <c r="C123" s="3">
        <v>1</v>
      </c>
      <c r="D123" s="3">
        <v>4</v>
      </c>
      <c r="E123" s="3">
        <v>0</v>
      </c>
      <c r="F123" s="3">
        <v>0</v>
      </c>
      <c r="G123" s="3">
        <v>5253</v>
      </c>
      <c r="H123" s="3">
        <v>0</v>
      </c>
      <c r="I123" s="3">
        <v>0</v>
      </c>
      <c r="J123" s="3">
        <v>1</v>
      </c>
      <c r="K123" s="3">
        <v>642</v>
      </c>
      <c r="L123" s="3">
        <v>0</v>
      </c>
      <c r="M123" s="3">
        <v>2</v>
      </c>
      <c r="N123" s="3">
        <v>0</v>
      </c>
      <c r="O123" s="3">
        <v>0</v>
      </c>
      <c r="P123" s="3">
        <v>0</v>
      </c>
      <c r="Q123" s="3">
        <v>0</v>
      </c>
      <c r="R123" s="3">
        <v>15</v>
      </c>
      <c r="S123" s="3">
        <v>3</v>
      </c>
      <c r="T123" s="3">
        <v>1</v>
      </c>
      <c r="U123" s="3">
        <v>0</v>
      </c>
      <c r="V123" s="3">
        <v>5</v>
      </c>
      <c r="W123" s="3">
        <v>0</v>
      </c>
      <c r="X123" s="3">
        <v>2</v>
      </c>
      <c r="Y123" s="3">
        <v>0</v>
      </c>
      <c r="Z123" s="3">
        <v>9</v>
      </c>
      <c r="AA123" s="3">
        <v>0</v>
      </c>
      <c r="AB123" s="3">
        <v>0</v>
      </c>
      <c r="AC123" s="3">
        <v>0</v>
      </c>
      <c r="AD123" s="3">
        <v>40</v>
      </c>
      <c r="AE123" s="3">
        <v>0</v>
      </c>
      <c r="AF123" s="3">
        <v>0</v>
      </c>
      <c r="AG123" s="3">
        <v>20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5998</v>
      </c>
      <c r="AO123" s="3">
        <v>685</v>
      </c>
    </row>
    <row r="124" spans="1:41">
      <c r="A124" s="1" t="s">
        <v>841</v>
      </c>
      <c r="B124" s="11">
        <v>873</v>
      </c>
      <c r="C124" s="3">
        <v>1</v>
      </c>
      <c r="D124" s="3">
        <v>0</v>
      </c>
      <c r="E124" s="3">
        <v>0</v>
      </c>
      <c r="F124" s="3">
        <v>0</v>
      </c>
      <c r="G124" s="3">
        <v>2256</v>
      </c>
      <c r="H124" s="3">
        <v>0</v>
      </c>
      <c r="I124" s="3">
        <v>0</v>
      </c>
      <c r="J124" s="3">
        <v>15</v>
      </c>
      <c r="K124" s="3">
        <v>4139</v>
      </c>
      <c r="L124" s="3">
        <v>0</v>
      </c>
      <c r="M124" s="3">
        <v>1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1207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5</v>
      </c>
      <c r="AA124" s="3">
        <v>0</v>
      </c>
      <c r="AB124" s="3">
        <v>0</v>
      </c>
      <c r="AC124" s="3">
        <v>3</v>
      </c>
      <c r="AD124" s="3">
        <v>10</v>
      </c>
      <c r="AE124" s="3">
        <v>0</v>
      </c>
      <c r="AF124" s="3">
        <v>0</v>
      </c>
      <c r="AG124" s="3">
        <v>4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7641</v>
      </c>
      <c r="AO124" s="3">
        <v>5368</v>
      </c>
    </row>
    <row r="125" spans="1:41">
      <c r="A125" s="1" t="s">
        <v>259</v>
      </c>
      <c r="B125" s="11">
        <v>885</v>
      </c>
      <c r="C125" s="3">
        <v>2</v>
      </c>
      <c r="D125" s="3">
        <v>4</v>
      </c>
      <c r="E125" s="3">
        <v>0</v>
      </c>
      <c r="F125" s="3">
        <v>0</v>
      </c>
      <c r="G125" s="3">
        <v>4432</v>
      </c>
      <c r="H125" s="3">
        <v>0</v>
      </c>
      <c r="I125" s="3">
        <v>0</v>
      </c>
      <c r="J125" s="3">
        <v>1</v>
      </c>
      <c r="K125" s="3">
        <v>1047</v>
      </c>
      <c r="L125" s="3">
        <v>0</v>
      </c>
      <c r="M125" s="3">
        <v>1</v>
      </c>
      <c r="N125" s="3">
        <v>0</v>
      </c>
      <c r="O125" s="3">
        <v>0</v>
      </c>
      <c r="P125" s="3">
        <v>0</v>
      </c>
      <c r="Q125" s="3">
        <v>4</v>
      </c>
      <c r="R125" s="3">
        <v>0</v>
      </c>
      <c r="S125" s="3">
        <v>2</v>
      </c>
      <c r="T125" s="3">
        <v>0</v>
      </c>
      <c r="U125" s="3">
        <v>0</v>
      </c>
      <c r="V125" s="3">
        <v>5</v>
      </c>
      <c r="W125" s="3">
        <v>0</v>
      </c>
      <c r="X125" s="3">
        <v>1</v>
      </c>
      <c r="Y125" s="3">
        <v>0</v>
      </c>
      <c r="Z125" s="3">
        <v>12</v>
      </c>
      <c r="AA125" s="3">
        <v>0</v>
      </c>
      <c r="AB125" s="3">
        <v>0</v>
      </c>
      <c r="AC125" s="3">
        <v>18</v>
      </c>
      <c r="AD125" s="3">
        <v>29</v>
      </c>
      <c r="AE125" s="3">
        <v>0</v>
      </c>
      <c r="AF125" s="3">
        <v>0</v>
      </c>
      <c r="AG125" s="3">
        <v>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5559</v>
      </c>
      <c r="AO125" s="3">
        <v>1075</v>
      </c>
    </row>
    <row r="126" spans="1:41">
      <c r="A126" s="1" t="s">
        <v>261</v>
      </c>
      <c r="B126" s="11">
        <v>887</v>
      </c>
      <c r="C126" s="3">
        <v>7</v>
      </c>
      <c r="D126" s="3">
        <v>89</v>
      </c>
      <c r="E126" s="3">
        <v>0</v>
      </c>
      <c r="F126" s="3">
        <v>0</v>
      </c>
      <c r="G126" s="3">
        <v>18854</v>
      </c>
      <c r="H126" s="3">
        <v>0</v>
      </c>
      <c r="I126" s="3">
        <v>8</v>
      </c>
      <c r="J126" s="3">
        <v>6</v>
      </c>
      <c r="K126" s="3">
        <v>7455</v>
      </c>
      <c r="L126" s="3">
        <v>2</v>
      </c>
      <c r="M126" s="3">
        <v>9</v>
      </c>
      <c r="N126" s="3">
        <v>0</v>
      </c>
      <c r="O126" s="3">
        <v>0</v>
      </c>
      <c r="P126" s="3">
        <v>6</v>
      </c>
      <c r="Q126" s="3">
        <v>119</v>
      </c>
      <c r="R126" s="3">
        <v>18</v>
      </c>
      <c r="S126" s="3">
        <v>6</v>
      </c>
      <c r="T126" s="3">
        <v>0</v>
      </c>
      <c r="U126" s="3">
        <v>0</v>
      </c>
      <c r="V126" s="3">
        <v>19</v>
      </c>
      <c r="W126" s="3">
        <v>3</v>
      </c>
      <c r="X126" s="3">
        <v>10</v>
      </c>
      <c r="Y126" s="3">
        <v>2</v>
      </c>
      <c r="Z126" s="3">
        <v>45</v>
      </c>
      <c r="AA126" s="3">
        <v>1</v>
      </c>
      <c r="AB126" s="3">
        <v>0</v>
      </c>
      <c r="AC126" s="3">
        <v>44</v>
      </c>
      <c r="AD126" s="3">
        <v>180</v>
      </c>
      <c r="AE126" s="3">
        <v>0</v>
      </c>
      <c r="AF126" s="3">
        <v>0</v>
      </c>
      <c r="AG126" s="3">
        <v>42</v>
      </c>
      <c r="AH126" s="3">
        <v>0</v>
      </c>
      <c r="AI126" s="3">
        <v>0</v>
      </c>
      <c r="AJ126" s="3">
        <v>0</v>
      </c>
      <c r="AK126" s="3">
        <v>0</v>
      </c>
      <c r="AL126" s="3">
        <v>1</v>
      </c>
      <c r="AM126" s="3">
        <v>0</v>
      </c>
      <c r="AN126" s="3">
        <v>26926</v>
      </c>
      <c r="AO126" s="3">
        <v>7678</v>
      </c>
    </row>
    <row r="127" spans="1:41">
      <c r="A127" s="1" t="s">
        <v>263</v>
      </c>
      <c r="B127" s="11">
        <v>890</v>
      </c>
      <c r="C127" s="3">
        <v>1</v>
      </c>
      <c r="D127" s="3">
        <v>23</v>
      </c>
      <c r="E127" s="3">
        <v>0</v>
      </c>
      <c r="F127" s="3">
        <v>0</v>
      </c>
      <c r="G127" s="3">
        <v>10962</v>
      </c>
      <c r="H127" s="3">
        <v>1</v>
      </c>
      <c r="I127" s="3">
        <v>3</v>
      </c>
      <c r="J127" s="3">
        <v>14</v>
      </c>
      <c r="K127" s="3">
        <v>3756</v>
      </c>
      <c r="L127" s="3">
        <v>8</v>
      </c>
      <c r="M127" s="3">
        <v>6</v>
      </c>
      <c r="N127" s="3">
        <v>0</v>
      </c>
      <c r="O127" s="3">
        <v>0</v>
      </c>
      <c r="P127" s="3">
        <v>3</v>
      </c>
      <c r="Q127" s="3">
        <v>445</v>
      </c>
      <c r="R127" s="3">
        <v>19</v>
      </c>
      <c r="S127" s="3">
        <v>5</v>
      </c>
      <c r="T127" s="3">
        <v>0</v>
      </c>
      <c r="U127" s="3">
        <v>0</v>
      </c>
      <c r="V127" s="3">
        <v>2</v>
      </c>
      <c r="W127" s="3">
        <v>3</v>
      </c>
      <c r="X127" s="3">
        <v>3</v>
      </c>
      <c r="Y127" s="3">
        <v>0</v>
      </c>
      <c r="Z127" s="3">
        <v>38</v>
      </c>
      <c r="AA127" s="3">
        <v>0</v>
      </c>
      <c r="AB127" s="3">
        <v>0</v>
      </c>
      <c r="AC127" s="3">
        <v>35</v>
      </c>
      <c r="AD127" s="3">
        <v>112</v>
      </c>
      <c r="AE127" s="3">
        <v>2</v>
      </c>
      <c r="AF127" s="3">
        <v>0</v>
      </c>
      <c r="AG127" s="3">
        <v>18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15459</v>
      </c>
      <c r="AO127" s="3">
        <v>3882</v>
      </c>
    </row>
    <row r="128" spans="1:41">
      <c r="A128" s="1" t="s">
        <v>265</v>
      </c>
      <c r="B128" s="11">
        <v>893</v>
      </c>
      <c r="C128" s="3">
        <v>0</v>
      </c>
      <c r="D128" s="3">
        <v>2</v>
      </c>
      <c r="E128" s="3">
        <v>0</v>
      </c>
      <c r="F128" s="3">
        <v>0</v>
      </c>
      <c r="G128" s="3">
        <v>5767</v>
      </c>
      <c r="H128" s="3">
        <v>0</v>
      </c>
      <c r="I128" s="3">
        <v>0</v>
      </c>
      <c r="J128" s="3">
        <v>3</v>
      </c>
      <c r="K128" s="3">
        <v>3740</v>
      </c>
      <c r="L128" s="3">
        <v>0</v>
      </c>
      <c r="M128" s="3">
        <v>22</v>
      </c>
      <c r="N128" s="3">
        <v>0</v>
      </c>
      <c r="O128" s="3">
        <v>1</v>
      </c>
      <c r="P128" s="3">
        <v>0</v>
      </c>
      <c r="Q128" s="3">
        <v>25</v>
      </c>
      <c r="R128" s="3">
        <v>19</v>
      </c>
      <c r="S128" s="3">
        <v>1</v>
      </c>
      <c r="T128" s="3">
        <v>0</v>
      </c>
      <c r="U128" s="3">
        <v>0</v>
      </c>
      <c r="V128" s="3">
        <v>6</v>
      </c>
      <c r="W128" s="3">
        <v>0</v>
      </c>
      <c r="X128" s="3">
        <v>5</v>
      </c>
      <c r="Y128" s="3">
        <v>0</v>
      </c>
      <c r="Z128" s="3">
        <v>42</v>
      </c>
      <c r="AA128" s="3">
        <v>0</v>
      </c>
      <c r="AB128" s="3">
        <v>0</v>
      </c>
      <c r="AC128" s="3">
        <v>22</v>
      </c>
      <c r="AD128" s="3">
        <v>70</v>
      </c>
      <c r="AE128" s="3">
        <v>0</v>
      </c>
      <c r="AF128" s="3">
        <v>0</v>
      </c>
      <c r="AG128" s="3">
        <v>52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9777</v>
      </c>
      <c r="AO128" s="3">
        <v>3840</v>
      </c>
    </row>
    <row r="129" spans="1:41">
      <c r="A129" s="1" t="s">
        <v>267</v>
      </c>
      <c r="B129" s="11">
        <v>895</v>
      </c>
      <c r="C129" s="3">
        <v>1</v>
      </c>
      <c r="D129" s="3">
        <v>18</v>
      </c>
      <c r="E129" s="3">
        <v>0</v>
      </c>
      <c r="F129" s="3">
        <v>0</v>
      </c>
      <c r="G129" s="3">
        <v>14842</v>
      </c>
      <c r="H129" s="3">
        <v>1</v>
      </c>
      <c r="I129" s="3">
        <v>8</v>
      </c>
      <c r="J129" s="3">
        <v>18</v>
      </c>
      <c r="K129" s="3">
        <v>6741</v>
      </c>
      <c r="L129" s="3">
        <v>0</v>
      </c>
      <c r="M129" s="3">
        <v>7</v>
      </c>
      <c r="N129" s="3">
        <v>0</v>
      </c>
      <c r="O129" s="3">
        <v>0</v>
      </c>
      <c r="P129" s="3">
        <v>0</v>
      </c>
      <c r="Q129" s="3">
        <v>284</v>
      </c>
      <c r="R129" s="3">
        <v>1</v>
      </c>
      <c r="S129" s="3">
        <v>2431</v>
      </c>
      <c r="T129" s="3">
        <v>0</v>
      </c>
      <c r="U129" s="3">
        <v>0</v>
      </c>
      <c r="V129" s="3">
        <v>9</v>
      </c>
      <c r="W129" s="3">
        <v>6</v>
      </c>
      <c r="X129" s="3">
        <v>9</v>
      </c>
      <c r="Y129" s="3">
        <v>0</v>
      </c>
      <c r="Z129" s="3">
        <v>134</v>
      </c>
      <c r="AA129" s="3">
        <v>0</v>
      </c>
      <c r="AB129" s="3">
        <v>0</v>
      </c>
      <c r="AC129" s="3">
        <v>7</v>
      </c>
      <c r="AD129" s="3">
        <v>123</v>
      </c>
      <c r="AE129" s="3">
        <v>0</v>
      </c>
      <c r="AF129" s="3">
        <v>0</v>
      </c>
      <c r="AG129" s="3">
        <v>37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2</v>
      </c>
      <c r="AN129" s="3">
        <v>24679</v>
      </c>
      <c r="AO129" s="3">
        <v>9376</v>
      </c>
    </row>
    <row r="131" spans="1:41" s="63" customFormat="1">
      <c r="A131" s="215" t="s">
        <v>426</v>
      </c>
      <c r="B131" s="780" t="s">
        <v>959</v>
      </c>
      <c r="C131" s="781"/>
      <c r="D131" s="781"/>
      <c r="E131" s="781"/>
      <c r="F131" s="781"/>
      <c r="G131" s="781"/>
      <c r="H131" s="781"/>
      <c r="I131" s="781"/>
      <c r="J131" s="781"/>
      <c r="K131" s="781"/>
      <c r="L131" s="781"/>
      <c r="M131" s="782"/>
      <c r="N131" s="761" t="s">
        <v>269</v>
      </c>
    </row>
    <row r="132" spans="1:41" s="63" customFormat="1">
      <c r="A132" s="218" t="s">
        <v>884</v>
      </c>
      <c r="B132" s="783" t="s">
        <v>429</v>
      </c>
      <c r="C132" s="784"/>
      <c r="D132" s="784"/>
      <c r="E132" s="784"/>
      <c r="F132" s="784"/>
      <c r="G132" s="784"/>
      <c r="H132" s="784"/>
      <c r="I132" s="784"/>
      <c r="J132" s="784"/>
      <c r="K132" s="784"/>
      <c r="L132" s="784"/>
      <c r="M132" s="784"/>
    </row>
  </sheetData>
  <mergeCells count="7">
    <mergeCell ref="B131:M131"/>
    <mergeCell ref="B132:M132"/>
    <mergeCell ref="A4:B4"/>
    <mergeCell ref="A2:B3"/>
    <mergeCell ref="B1:AO1"/>
    <mergeCell ref="AN2:AN3"/>
    <mergeCell ref="AO2:AO3"/>
  </mergeCells>
  <pageMargins left="0.7" right="0.7" top="0.75" bottom="0.75" header="0.3" footer="0.3"/>
  <pageSetup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CC00"/>
  </sheetPr>
  <dimension ref="B1:AC54"/>
  <sheetViews>
    <sheetView showGridLines="0" tabSelected="1" topLeftCell="A19" zoomScaleNormal="100" zoomScaleSheetLayoutView="80" workbookViewId="0">
      <selection activeCell="AC37" sqref="AC37"/>
    </sheetView>
  </sheetViews>
  <sheetFormatPr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8.42578125" customWidth="1"/>
    <col min="7" max="7" width="20.140625" customWidth="1"/>
    <col min="8" max="8" width="8.7109375" customWidth="1"/>
    <col min="9" max="9" width="16.42578125" hidden="1" customWidth="1"/>
    <col min="10" max="10" width="12.85546875" hidden="1" customWidth="1"/>
    <col min="11" max="11" width="17.85546875" customWidth="1"/>
    <col min="12" max="12" width="14" customWidth="1"/>
    <col min="13" max="13" width="13" hidden="1" customWidth="1"/>
    <col min="14" max="14" width="9.85546875" hidden="1" customWidth="1"/>
    <col min="15" max="15" width="19.28515625" hidden="1" customWidth="1"/>
    <col min="16" max="16" width="11.28515625" hidden="1" customWidth="1"/>
    <col min="17" max="17" width="13.5703125" hidden="1" customWidth="1"/>
    <col min="18" max="18" width="15.85546875" hidden="1" customWidth="1"/>
    <col min="19" max="19" width="13.85546875" hidden="1" customWidth="1"/>
    <col min="20" max="20" width="17.5703125" hidden="1" customWidth="1"/>
    <col min="21" max="21" width="20.140625" hidden="1" customWidth="1"/>
    <col min="22" max="22" width="20.7109375" style="207" hidden="1" customWidth="1"/>
    <col min="23" max="23" width="18.28515625" style="207" hidden="1" customWidth="1"/>
    <col min="24" max="24" width="35.28515625" hidden="1" customWidth="1"/>
    <col min="25" max="246" width="9.140625" customWidth="1"/>
  </cols>
  <sheetData>
    <row r="1" spans="2:24" ht="7.7" customHeight="1"/>
    <row r="2" spans="2:24" ht="59.25" customHeight="1">
      <c r="B2" s="959" t="s">
        <v>960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W2" s="726" t="s">
        <v>961</v>
      </c>
      <c r="X2" s="727">
        <v>43.904816772194138</v>
      </c>
    </row>
    <row r="3" spans="2:24" ht="22.5" customHeight="1">
      <c r="W3" s="726" t="s">
        <v>962</v>
      </c>
      <c r="X3" s="727">
        <v>49.036235250829172</v>
      </c>
    </row>
    <row r="4" spans="2:24" ht="267.75" customHeight="1">
      <c r="B4" s="958"/>
      <c r="C4" s="967"/>
      <c r="D4" s="967"/>
      <c r="E4" s="967"/>
      <c r="F4" s="967"/>
      <c r="G4" s="967"/>
      <c r="H4" s="967"/>
      <c r="I4" s="967"/>
      <c r="J4" s="967"/>
      <c r="K4" s="967"/>
      <c r="W4" s="726" t="s">
        <v>963</v>
      </c>
      <c r="X4" s="727">
        <v>1.7557974033337784</v>
      </c>
    </row>
    <row r="5" spans="2:24" ht="31.5" customHeight="1">
      <c r="B5" s="266"/>
      <c r="W5" s="726" t="s">
        <v>964</v>
      </c>
      <c r="X5" s="727">
        <v>5.3031505736429239</v>
      </c>
    </row>
    <row r="6" spans="2:24" ht="22.5" customHeight="1"/>
    <row r="7" spans="2:24" ht="39" customHeight="1">
      <c r="B7" s="566" t="s">
        <v>965</v>
      </c>
      <c r="C7" s="566" t="s">
        <v>961</v>
      </c>
      <c r="D7" s="566" t="s">
        <v>486</v>
      </c>
      <c r="E7" s="566" t="s">
        <v>963</v>
      </c>
      <c r="F7" s="566" t="s">
        <v>486</v>
      </c>
      <c r="G7" s="566" t="s">
        <v>962</v>
      </c>
      <c r="H7" s="566" t="s">
        <v>486</v>
      </c>
      <c r="I7" s="566" t="s">
        <v>966</v>
      </c>
      <c r="J7" s="566" t="s">
        <v>486</v>
      </c>
      <c r="K7" s="566" t="s">
        <v>503</v>
      </c>
      <c r="L7" s="566" t="s">
        <v>967</v>
      </c>
      <c r="M7" s="566" t="s">
        <v>968</v>
      </c>
      <c r="O7" s="96">
        <v>2014</v>
      </c>
      <c r="P7" s="96">
        <v>2015</v>
      </c>
      <c r="Q7" s="96">
        <v>2016</v>
      </c>
      <c r="R7" s="96">
        <v>2017</v>
      </c>
      <c r="S7" s="96">
        <v>2018</v>
      </c>
      <c r="T7" s="96">
        <v>2019</v>
      </c>
      <c r="U7" s="96">
        <v>2020</v>
      </c>
      <c r="V7" s="96">
        <v>2021</v>
      </c>
      <c r="W7" s="96">
        <v>2022</v>
      </c>
    </row>
    <row r="8" spans="2:24" ht="25.5" customHeight="1">
      <c r="B8" s="567" t="s">
        <v>969</v>
      </c>
      <c r="C8" s="771">
        <v>22823937</v>
      </c>
      <c r="D8" s="568">
        <v>43.904816772194138</v>
      </c>
      <c r="E8" s="771">
        <v>912752</v>
      </c>
      <c r="F8" s="568">
        <v>1.7557974033337784</v>
      </c>
      <c r="G8" s="771">
        <v>25491507</v>
      </c>
      <c r="H8" s="568">
        <v>49.036235250829172</v>
      </c>
      <c r="I8" s="569">
        <v>3250</v>
      </c>
      <c r="J8" s="568">
        <v>6.251798474103348E-3</v>
      </c>
      <c r="K8" s="569">
        <v>49228196</v>
      </c>
      <c r="L8" s="568">
        <v>94.696849426357105</v>
      </c>
      <c r="M8" s="569">
        <v>51985041</v>
      </c>
      <c r="O8" s="96"/>
      <c r="P8" s="96"/>
      <c r="V8" s="267"/>
      <c r="W8" s="267"/>
    </row>
    <row r="9" spans="2:24" ht="20.100000000000001" customHeight="1">
      <c r="B9" s="567" t="s">
        <v>970</v>
      </c>
      <c r="C9" s="772">
        <v>15337</v>
      </c>
      <c r="D9" s="568">
        <v>18.300162275677739</v>
      </c>
      <c r="E9" s="772">
        <v>1975</v>
      </c>
      <c r="F9" s="568">
        <v>2.3565769377625045</v>
      </c>
      <c r="G9" s="772">
        <v>58356</v>
      </c>
      <c r="H9" s="568">
        <v>69.630584192439855</v>
      </c>
      <c r="I9" s="573"/>
      <c r="J9" s="573" t="e">
        <v>#REF!</v>
      </c>
      <c r="K9" s="570">
        <v>75668</v>
      </c>
      <c r="L9" s="568">
        <v>90.287323405880102</v>
      </c>
      <c r="M9" s="570">
        <v>83808</v>
      </c>
      <c r="N9" s="94" t="s">
        <v>971</v>
      </c>
      <c r="O9" s="95">
        <v>75388</v>
      </c>
      <c r="P9" s="95">
        <v>76243</v>
      </c>
      <c r="Q9">
        <v>77088</v>
      </c>
      <c r="R9" s="95">
        <v>77948</v>
      </c>
      <c r="S9" s="95">
        <v>76589</v>
      </c>
      <c r="T9" s="95">
        <v>77753</v>
      </c>
      <c r="U9" s="95">
        <v>79020</v>
      </c>
      <c r="V9" s="618">
        <v>80464</v>
      </c>
      <c r="W9" s="674">
        <v>82068</v>
      </c>
    </row>
    <row r="10" spans="2:24" ht="20.100000000000001" customHeight="1">
      <c r="B10" s="567" t="s">
        <v>972</v>
      </c>
      <c r="C10" s="772">
        <v>4049362</v>
      </c>
      <c r="D10" s="568">
        <v>57.891099549493397</v>
      </c>
      <c r="E10" s="772">
        <v>105671</v>
      </c>
      <c r="F10" s="568">
        <v>1.5107096822893376</v>
      </c>
      <c r="G10" s="772">
        <v>2710766</v>
      </c>
      <c r="H10" s="568">
        <v>38.754061593253951</v>
      </c>
      <c r="I10" s="573">
        <v>1865</v>
      </c>
      <c r="J10" s="573" t="e">
        <v>#REF!</v>
      </c>
      <c r="K10" s="570">
        <v>6865799</v>
      </c>
      <c r="L10" s="568">
        <v>98.155870825036686</v>
      </c>
      <c r="M10" s="570">
        <v>6994792</v>
      </c>
      <c r="N10" s="94" t="s">
        <v>973</v>
      </c>
      <c r="O10" s="95">
        <v>6378132</v>
      </c>
      <c r="P10" s="95">
        <v>6456299</v>
      </c>
      <c r="Q10">
        <v>6534857</v>
      </c>
      <c r="R10" s="95">
        <v>6613118</v>
      </c>
      <c r="S10" s="95">
        <v>6407102</v>
      </c>
      <c r="T10" s="95">
        <v>6550206</v>
      </c>
      <c r="U10" s="95">
        <v>6677930</v>
      </c>
      <c r="V10" s="619">
        <v>6782584</v>
      </c>
      <c r="W10" s="675">
        <v>6887306</v>
      </c>
    </row>
    <row r="11" spans="2:24" ht="20.100000000000001" customHeight="1">
      <c r="B11" s="567" t="s">
        <v>974</v>
      </c>
      <c r="C11" s="772">
        <v>49080</v>
      </c>
      <c r="D11" s="568">
        <v>15.919507234812732</v>
      </c>
      <c r="E11" s="772">
        <v>6014</v>
      </c>
      <c r="F11" s="568">
        <v>1.9506910454393593</v>
      </c>
      <c r="G11" s="772">
        <v>246937</v>
      </c>
      <c r="H11" s="568">
        <v>80.096074939750437</v>
      </c>
      <c r="I11" s="573"/>
      <c r="J11" s="573" t="e">
        <v>#REF!</v>
      </c>
      <c r="K11" s="570">
        <v>302031</v>
      </c>
      <c r="L11" s="568">
        <v>97.966273220002535</v>
      </c>
      <c r="M11" s="570">
        <v>308301</v>
      </c>
      <c r="N11" s="94" t="s">
        <v>975</v>
      </c>
      <c r="O11" s="95">
        <v>259447</v>
      </c>
      <c r="P11" s="95">
        <v>262315</v>
      </c>
      <c r="Q11">
        <v>265190</v>
      </c>
      <c r="R11" s="95">
        <v>267992</v>
      </c>
      <c r="S11" s="95">
        <v>262174</v>
      </c>
      <c r="T11" s="95">
        <v>280109</v>
      </c>
      <c r="U11" s="95">
        <v>294206</v>
      </c>
      <c r="V11" s="618">
        <v>301270</v>
      </c>
      <c r="W11" s="675">
        <v>304978</v>
      </c>
    </row>
    <row r="12" spans="2:24" ht="20.100000000000001" customHeight="1">
      <c r="B12" s="567" t="s">
        <v>976</v>
      </c>
      <c r="C12" s="772">
        <v>1182396</v>
      </c>
      <c r="D12" s="568">
        <v>41.699603140035876</v>
      </c>
      <c r="E12" s="772">
        <v>38318</v>
      </c>
      <c r="F12" s="568">
        <v>1.3513623127276266</v>
      </c>
      <c r="G12" s="772">
        <v>1550185</v>
      </c>
      <c r="H12" s="568">
        <v>54.670431305278875</v>
      </c>
      <c r="I12" s="573"/>
      <c r="J12" s="573" t="e">
        <v>#REF!</v>
      </c>
      <c r="K12" s="570">
        <v>2770899</v>
      </c>
      <c r="L12" s="568">
        <v>97.721396758042374</v>
      </c>
      <c r="M12" s="570">
        <v>2835509</v>
      </c>
      <c r="N12" s="94" t="s">
        <v>977</v>
      </c>
      <c r="O12" s="95">
        <v>2432003</v>
      </c>
      <c r="P12" s="95">
        <v>2460863</v>
      </c>
      <c r="Q12">
        <v>2489514</v>
      </c>
      <c r="R12" s="95">
        <v>2517897</v>
      </c>
      <c r="S12" s="95">
        <v>2535517</v>
      </c>
      <c r="T12" s="95">
        <v>2638151</v>
      </c>
      <c r="U12" s="95">
        <v>2722128</v>
      </c>
      <c r="V12" s="618">
        <v>2771139</v>
      </c>
      <c r="W12" s="675">
        <v>2804025</v>
      </c>
    </row>
    <row r="13" spans="2:24" ht="20.100000000000001" customHeight="1">
      <c r="B13" s="567" t="s">
        <v>978</v>
      </c>
      <c r="C13" s="772">
        <v>5977146</v>
      </c>
      <c r="D13" s="568">
        <v>75.013488167497997</v>
      </c>
      <c r="E13" s="772">
        <v>133908</v>
      </c>
      <c r="F13" s="568">
        <v>1.6805522524518095</v>
      </c>
      <c r="G13" s="772">
        <v>1702381</v>
      </c>
      <c r="H13" s="568">
        <v>21.364968665659735</v>
      </c>
      <c r="I13" s="573"/>
      <c r="J13" s="573" t="e">
        <v>#REF!</v>
      </c>
      <c r="K13" s="570">
        <v>7813435</v>
      </c>
      <c r="L13" s="568">
        <v>98.059009085609546</v>
      </c>
      <c r="M13" s="570">
        <v>7968095</v>
      </c>
      <c r="N13" s="94" t="s">
        <v>979</v>
      </c>
      <c r="O13" s="95">
        <v>7776845</v>
      </c>
      <c r="P13" s="95">
        <v>7878783</v>
      </c>
      <c r="Q13">
        <v>7980001</v>
      </c>
      <c r="R13" s="95">
        <v>8080734</v>
      </c>
      <c r="S13" s="95">
        <v>7412566</v>
      </c>
      <c r="T13" s="95">
        <v>7592871</v>
      </c>
      <c r="U13" s="95">
        <v>7743955</v>
      </c>
      <c r="V13" s="618">
        <v>7834167</v>
      </c>
      <c r="W13" s="675">
        <v>7901653</v>
      </c>
    </row>
    <row r="14" spans="2:24" ht="20.100000000000001" customHeight="1">
      <c r="B14" s="567" t="s">
        <v>980</v>
      </c>
      <c r="C14" s="772">
        <v>665027</v>
      </c>
      <c r="D14" s="568">
        <v>29.439924849342319</v>
      </c>
      <c r="E14" s="772">
        <v>42199</v>
      </c>
      <c r="F14" s="568">
        <v>1.8680976692937228</v>
      </c>
      <c r="G14" s="772">
        <v>1614815</v>
      </c>
      <c r="H14" s="568">
        <v>71.485867860388709</v>
      </c>
      <c r="I14" s="573"/>
      <c r="J14" s="573" t="e">
        <v>#REF!</v>
      </c>
      <c r="K14" s="570">
        <v>2322041</v>
      </c>
      <c r="L14" s="568">
        <v>102.79389037902476</v>
      </c>
      <c r="M14" s="570">
        <v>2258929</v>
      </c>
      <c r="N14" s="94" t="s">
        <v>981</v>
      </c>
      <c r="O14" s="95">
        <v>2073004</v>
      </c>
      <c r="P14" s="95">
        <v>2097161</v>
      </c>
      <c r="Q14">
        <v>2121956</v>
      </c>
      <c r="R14" s="95">
        <v>2146696</v>
      </c>
      <c r="S14" s="95">
        <v>2070110</v>
      </c>
      <c r="T14" s="95">
        <v>2130512</v>
      </c>
      <c r="U14" s="95">
        <v>2180976</v>
      </c>
      <c r="V14" s="618">
        <v>2213061</v>
      </c>
      <c r="W14" s="675">
        <v>2236603</v>
      </c>
    </row>
    <row r="15" spans="2:24" ht="20.100000000000001" customHeight="1">
      <c r="B15" s="567" t="s">
        <v>982</v>
      </c>
      <c r="C15" s="772">
        <v>467619</v>
      </c>
      <c r="D15" s="568">
        <v>36.896569137226621</v>
      </c>
      <c r="E15" s="772">
        <v>30658</v>
      </c>
      <c r="F15" s="568">
        <v>2.4190099559878742</v>
      </c>
      <c r="G15" s="772">
        <v>678739</v>
      </c>
      <c r="H15" s="568">
        <v>53.554582768518941</v>
      </c>
      <c r="I15" s="573"/>
      <c r="J15" s="573" t="e">
        <v>#REF!</v>
      </c>
      <c r="K15" s="570">
        <v>1177016</v>
      </c>
      <c r="L15" s="568">
        <v>92.870161861733436</v>
      </c>
      <c r="M15" s="570">
        <v>1267378</v>
      </c>
      <c r="N15" s="94" t="s">
        <v>983</v>
      </c>
      <c r="O15" s="95">
        <v>1274615</v>
      </c>
      <c r="P15" s="95">
        <v>1276407</v>
      </c>
      <c r="Q15">
        <v>1278107</v>
      </c>
      <c r="R15" s="95">
        <v>1279955</v>
      </c>
      <c r="S15" s="95">
        <v>1217376</v>
      </c>
      <c r="T15" s="95">
        <v>1230910</v>
      </c>
      <c r="U15" s="95">
        <v>1242731</v>
      </c>
      <c r="V15" s="618">
        <v>1251675</v>
      </c>
      <c r="W15" s="675">
        <v>1259601</v>
      </c>
    </row>
    <row r="16" spans="2:24" ht="20.100000000000001" customHeight="1">
      <c r="B16" s="567" t="s">
        <v>419</v>
      </c>
      <c r="C16" s="772">
        <v>474204</v>
      </c>
      <c r="D16" s="568">
        <v>45.316881016954987</v>
      </c>
      <c r="E16" s="772">
        <v>20397</v>
      </c>
      <c r="F16" s="568">
        <v>1.9492210569772308</v>
      </c>
      <c r="G16" s="772">
        <v>427427</v>
      </c>
      <c r="H16" s="568">
        <v>40.846678860646513</v>
      </c>
      <c r="I16" s="573"/>
      <c r="J16" s="573" t="e">
        <v>#REF!</v>
      </c>
      <c r="K16" s="570">
        <v>922028</v>
      </c>
      <c r="L16" s="568">
        <v>88.112780934578723</v>
      </c>
      <c r="M16" s="570">
        <v>1046418</v>
      </c>
      <c r="N16" s="94" t="s">
        <v>984</v>
      </c>
      <c r="O16" s="95">
        <v>986042</v>
      </c>
      <c r="P16" s="95">
        <v>987991</v>
      </c>
      <c r="Q16">
        <v>989934</v>
      </c>
      <c r="R16" s="95">
        <v>991860</v>
      </c>
      <c r="S16" s="95">
        <v>998255</v>
      </c>
      <c r="T16" s="95">
        <v>1008344</v>
      </c>
      <c r="U16" s="95">
        <v>1018453</v>
      </c>
      <c r="V16" s="618">
        <v>1027314</v>
      </c>
      <c r="W16" s="675">
        <v>1036455</v>
      </c>
    </row>
    <row r="17" spans="2:28" ht="20.100000000000001" customHeight="1">
      <c r="B17" s="567" t="s">
        <v>985</v>
      </c>
      <c r="C17" s="772">
        <v>70580</v>
      </c>
      <c r="D17" s="568">
        <v>16.651842484611556</v>
      </c>
      <c r="E17" s="772">
        <v>10545</v>
      </c>
      <c r="F17" s="568">
        <v>2.487867370363118</v>
      </c>
      <c r="G17" s="772">
        <v>335517</v>
      </c>
      <c r="H17" s="568">
        <v>79.158065102145301</v>
      </c>
      <c r="I17" s="573"/>
      <c r="J17" s="573" t="e">
        <v>#REF!</v>
      </c>
      <c r="K17" s="570">
        <v>416642</v>
      </c>
      <c r="L17" s="568">
        <v>98.297774957119969</v>
      </c>
      <c r="M17" s="570">
        <v>423857</v>
      </c>
      <c r="N17" s="94" t="s">
        <v>986</v>
      </c>
      <c r="O17" s="95">
        <v>471541</v>
      </c>
      <c r="P17" s="95">
        <v>477642</v>
      </c>
      <c r="Q17">
        <v>483846</v>
      </c>
      <c r="R17" s="95">
        <v>490056</v>
      </c>
      <c r="S17" s="95">
        <v>401849</v>
      </c>
      <c r="T17" s="95">
        <v>406142</v>
      </c>
      <c r="U17" s="95">
        <v>410521</v>
      </c>
      <c r="V17" s="618">
        <v>414841</v>
      </c>
      <c r="W17" s="675">
        <v>419275</v>
      </c>
    </row>
    <row r="18" spans="2:28" ht="20.100000000000001" customHeight="1">
      <c r="B18" s="567" t="s">
        <v>987</v>
      </c>
      <c r="C18" s="772">
        <v>152664</v>
      </c>
      <c r="D18" s="568">
        <v>9.9906025616526914</v>
      </c>
      <c r="E18" s="772">
        <v>10000</v>
      </c>
      <c r="F18" s="568">
        <v>0.65441771220803158</v>
      </c>
      <c r="G18" s="772">
        <v>257165</v>
      </c>
      <c r="H18" s="568">
        <v>16.829333095997843</v>
      </c>
      <c r="I18" s="573"/>
      <c r="J18" s="573" t="e">
        <v>#REF!</v>
      </c>
      <c r="K18" s="570">
        <v>419829</v>
      </c>
      <c r="L18" s="568">
        <v>27.474353369858566</v>
      </c>
      <c r="M18" s="570">
        <v>1528076</v>
      </c>
      <c r="N18" s="94" t="s">
        <v>988</v>
      </c>
      <c r="O18" s="95">
        <v>350239</v>
      </c>
      <c r="P18" s="95">
        <v>356479</v>
      </c>
      <c r="Q18">
        <v>362721</v>
      </c>
      <c r="R18" s="95">
        <v>368989</v>
      </c>
      <c r="S18" s="95">
        <v>420504</v>
      </c>
      <c r="T18" s="95">
        <v>428563</v>
      </c>
      <c r="U18" s="95">
        <v>435195</v>
      </c>
      <c r="V18" s="618">
        <v>439238</v>
      </c>
      <c r="W18" s="675">
        <v>442068</v>
      </c>
    </row>
    <row r="19" spans="2:28" ht="20.100000000000001" customHeight="1">
      <c r="B19" s="567" t="s">
        <v>989</v>
      </c>
      <c r="C19" s="772">
        <v>276681</v>
      </c>
      <c r="D19" s="568">
        <v>62.231164052343445</v>
      </c>
      <c r="E19" s="772">
        <v>28115</v>
      </c>
      <c r="F19" s="568">
        <v>6.3236332720050745</v>
      </c>
      <c r="G19" s="772">
        <v>1038425</v>
      </c>
      <c r="H19" s="568">
        <v>233.56282697783635</v>
      </c>
      <c r="I19" s="573"/>
      <c r="J19" s="573" t="e">
        <v>#REF!</v>
      </c>
      <c r="K19" s="570">
        <v>1343221</v>
      </c>
      <c r="L19" s="568">
        <v>302.11762430218488</v>
      </c>
      <c r="M19" s="570">
        <v>444602</v>
      </c>
      <c r="N19" s="94" t="s">
        <v>990</v>
      </c>
      <c r="O19" s="95">
        <v>1366984</v>
      </c>
      <c r="P19" s="95">
        <v>1379169</v>
      </c>
      <c r="Q19">
        <v>1391836</v>
      </c>
      <c r="R19" s="95">
        <v>1404205</v>
      </c>
      <c r="S19" s="95">
        <v>1464488</v>
      </c>
      <c r="T19" s="95">
        <v>1478407</v>
      </c>
      <c r="U19" s="95">
        <v>1491937</v>
      </c>
      <c r="V19" s="618">
        <v>1504044</v>
      </c>
      <c r="W19" s="675">
        <v>1516018</v>
      </c>
    </row>
    <row r="20" spans="2:28" ht="20.100000000000001" customHeight="1">
      <c r="B20" s="567" t="s">
        <v>991</v>
      </c>
      <c r="C20" s="772">
        <v>318567</v>
      </c>
      <c r="D20" s="568">
        <v>23.428884938726309</v>
      </c>
      <c r="E20" s="772">
        <v>24737</v>
      </c>
      <c r="F20" s="568">
        <v>1.8192729527203781</v>
      </c>
      <c r="G20" s="772">
        <v>938504</v>
      </c>
      <c r="H20" s="568">
        <v>69.021908203091968</v>
      </c>
      <c r="I20" s="573"/>
      <c r="J20" s="573" t="e">
        <v>#REF!</v>
      </c>
      <c r="K20" s="570">
        <v>1281808</v>
      </c>
      <c r="L20" s="568">
        <v>94.270066094538649</v>
      </c>
      <c r="M20" s="570">
        <v>1359719</v>
      </c>
      <c r="N20" s="94" t="s">
        <v>992</v>
      </c>
      <c r="O20" s="95">
        <v>1016533</v>
      </c>
      <c r="P20" s="95">
        <v>1028890</v>
      </c>
      <c r="Q20">
        <v>1041204</v>
      </c>
      <c r="R20" s="95">
        <v>1053475</v>
      </c>
      <c r="S20" s="95">
        <v>1200574</v>
      </c>
      <c r="T20" s="95">
        <v>1252398</v>
      </c>
      <c r="U20" s="95">
        <v>1295387</v>
      </c>
      <c r="V20" s="618">
        <v>1322466</v>
      </c>
      <c r="W20" s="675">
        <v>1341697</v>
      </c>
    </row>
    <row r="21" spans="2:28" ht="20.100000000000001" customHeight="1">
      <c r="B21" s="567" t="s">
        <v>993</v>
      </c>
      <c r="C21" s="772">
        <v>48473</v>
      </c>
      <c r="D21" s="568">
        <v>8.6923074164266723</v>
      </c>
      <c r="E21" s="772">
        <v>11922</v>
      </c>
      <c r="F21" s="568">
        <v>2.1378847816029296</v>
      </c>
      <c r="G21" s="772">
        <v>384309</v>
      </c>
      <c r="H21" s="568">
        <v>68.915313079436359</v>
      </c>
      <c r="I21" s="573"/>
      <c r="J21" s="573" t="e">
        <v>#REF!</v>
      </c>
      <c r="K21" s="570">
        <v>444704</v>
      </c>
      <c r="L21" s="568">
        <v>79.745505277465952</v>
      </c>
      <c r="M21" s="570">
        <v>557654</v>
      </c>
      <c r="N21" s="94" t="s">
        <v>994</v>
      </c>
      <c r="O21" s="95">
        <v>495151</v>
      </c>
      <c r="P21" s="95">
        <v>500093</v>
      </c>
      <c r="Q21">
        <v>505016</v>
      </c>
      <c r="R21" s="95">
        <v>510047</v>
      </c>
      <c r="S21" s="95">
        <v>534826</v>
      </c>
      <c r="T21" s="95">
        <v>539933</v>
      </c>
      <c r="U21" s="95">
        <v>544764</v>
      </c>
      <c r="V21" s="618">
        <v>549225</v>
      </c>
      <c r="W21" s="675">
        <v>553519</v>
      </c>
      <c r="Z21" s="764"/>
      <c r="AA21" s="764"/>
      <c r="AB21" s="764"/>
    </row>
    <row r="22" spans="2:28" ht="20.100000000000001" customHeight="1">
      <c r="B22" s="567" t="s">
        <v>995</v>
      </c>
      <c r="C22" s="772">
        <v>326553</v>
      </c>
      <c r="D22" s="568">
        <v>17.479870632481269</v>
      </c>
      <c r="E22" s="772">
        <v>41281</v>
      </c>
      <c r="F22" s="568">
        <v>2.209707274407092</v>
      </c>
      <c r="G22" s="772">
        <v>1341037</v>
      </c>
      <c r="H22" s="568">
        <v>71.783610235921216</v>
      </c>
      <c r="I22" s="573"/>
      <c r="J22" s="573" t="e">
        <v>#REF!</v>
      </c>
      <c r="K22" s="570">
        <v>1708871</v>
      </c>
      <c r="L22" s="568">
        <v>91.473188142809576</v>
      </c>
      <c r="M22" s="570">
        <v>1868166</v>
      </c>
      <c r="N22" s="94" t="s">
        <v>996</v>
      </c>
      <c r="O22" s="95">
        <v>1683782</v>
      </c>
      <c r="P22" s="95">
        <v>1709644</v>
      </c>
      <c r="Q22">
        <v>1736170</v>
      </c>
      <c r="R22" s="95">
        <v>1762530</v>
      </c>
      <c r="S22" s="95">
        <v>1784783</v>
      </c>
      <c r="T22" s="95">
        <v>1808439</v>
      </c>
      <c r="U22" s="95">
        <v>1828947</v>
      </c>
      <c r="V22" s="618">
        <v>1844076</v>
      </c>
      <c r="W22" s="675">
        <v>1856496</v>
      </c>
      <c r="Z22" s="764"/>
      <c r="AA22" s="764"/>
      <c r="AB22" s="764"/>
    </row>
    <row r="23" spans="2:28" ht="20.100000000000001" customHeight="1">
      <c r="B23" s="567" t="s">
        <v>997</v>
      </c>
      <c r="C23" s="772">
        <v>1596836</v>
      </c>
      <c r="D23" s="568">
        <v>44.639557953101004</v>
      </c>
      <c r="E23" s="772">
        <v>32871</v>
      </c>
      <c r="F23" s="568">
        <v>0.91890896089290519</v>
      </c>
      <c r="G23" s="772">
        <v>963613</v>
      </c>
      <c r="H23" s="568">
        <v>26.937805984998786</v>
      </c>
      <c r="I23" s="573">
        <v>182</v>
      </c>
      <c r="J23" s="573" t="e">
        <v>#REF!</v>
      </c>
      <c r="K23" s="570">
        <v>2593320</v>
      </c>
      <c r="L23" s="568">
        <v>72.4962728989927</v>
      </c>
      <c r="M23" s="570">
        <v>3577177</v>
      </c>
      <c r="N23" s="94" t="s">
        <v>998</v>
      </c>
      <c r="O23" s="95">
        <v>2639059</v>
      </c>
      <c r="P23" s="95">
        <v>2680041</v>
      </c>
      <c r="Q23">
        <v>2721368</v>
      </c>
      <c r="R23" s="95">
        <v>2762784</v>
      </c>
      <c r="S23" s="95">
        <v>2919060</v>
      </c>
      <c r="T23" s="95">
        <v>3085522</v>
      </c>
      <c r="U23" s="95">
        <v>3242999</v>
      </c>
      <c r="V23" s="618">
        <v>3372221</v>
      </c>
      <c r="W23" s="675">
        <v>3478323</v>
      </c>
      <c r="Z23" s="766"/>
      <c r="AA23" s="764"/>
      <c r="AB23" s="766"/>
    </row>
    <row r="24" spans="2:28" ht="20.100000000000001" customHeight="1">
      <c r="B24" s="567" t="s">
        <v>999</v>
      </c>
      <c r="C24" s="772">
        <v>5203</v>
      </c>
      <c r="D24" s="568">
        <v>9.8865601307313735</v>
      </c>
      <c r="E24" s="772">
        <v>945</v>
      </c>
      <c r="F24" s="568">
        <v>1.7956562220913221</v>
      </c>
      <c r="G24" s="772">
        <v>45490</v>
      </c>
      <c r="H24" s="568">
        <v>86.438520151253158</v>
      </c>
      <c r="I24" s="573"/>
      <c r="J24" s="573" t="e">
        <v>#REF!</v>
      </c>
      <c r="K24" s="570">
        <v>51638</v>
      </c>
      <c r="L24" s="568">
        <v>98.12073650407585</v>
      </c>
      <c r="M24" s="570">
        <v>52627</v>
      </c>
      <c r="N24" s="94" t="s">
        <v>1000</v>
      </c>
      <c r="O24" s="95">
        <v>40839</v>
      </c>
      <c r="P24" s="95">
        <v>41482</v>
      </c>
      <c r="Q24">
        <v>42123</v>
      </c>
      <c r="R24" s="95">
        <v>42777</v>
      </c>
      <c r="S24" s="95">
        <v>48114</v>
      </c>
      <c r="T24" s="95">
        <v>49473</v>
      </c>
      <c r="U24" s="95">
        <v>50636</v>
      </c>
      <c r="V24" s="618">
        <v>51450</v>
      </c>
      <c r="W24" s="675">
        <v>52061</v>
      </c>
      <c r="Z24" s="766"/>
      <c r="AA24" s="764"/>
      <c r="AB24" s="766"/>
    </row>
    <row r="25" spans="2:28" ht="20.100000000000001" customHeight="1">
      <c r="B25" s="567" t="s">
        <v>1001</v>
      </c>
      <c r="C25" s="772">
        <v>18334</v>
      </c>
      <c r="D25" s="568">
        <v>19.867578374746696</v>
      </c>
      <c r="E25" s="772">
        <v>1961</v>
      </c>
      <c r="F25" s="568">
        <v>2.1250311548422753</v>
      </c>
      <c r="G25" s="772">
        <v>65817</v>
      </c>
      <c r="H25" s="568">
        <v>71.322374053163713</v>
      </c>
      <c r="I25" s="573"/>
      <c r="J25" s="573" t="e">
        <v>#REF!</v>
      </c>
      <c r="K25" s="570">
        <v>86112</v>
      </c>
      <c r="L25" s="568">
        <v>93.314983582752674</v>
      </c>
      <c r="M25" s="570">
        <v>92281</v>
      </c>
      <c r="N25" s="94" t="s">
        <v>1002</v>
      </c>
      <c r="O25" s="95">
        <v>109490</v>
      </c>
      <c r="P25" s="95">
        <v>111060</v>
      </c>
      <c r="Q25">
        <v>112621</v>
      </c>
      <c r="R25" s="95">
        <v>114207</v>
      </c>
      <c r="S25" s="95">
        <v>82767</v>
      </c>
      <c r="T25" s="95">
        <v>84716</v>
      </c>
      <c r="U25" s="95">
        <v>86657</v>
      </c>
      <c r="V25" s="618">
        <v>88490</v>
      </c>
      <c r="W25" s="675">
        <v>90357</v>
      </c>
      <c r="Z25" s="766"/>
      <c r="AA25" s="764"/>
      <c r="AB25" s="766"/>
    </row>
    <row r="26" spans="2:28" ht="20.100000000000001" customHeight="1">
      <c r="B26" s="567" t="s">
        <v>1003</v>
      </c>
      <c r="C26" s="772">
        <v>320309</v>
      </c>
      <c r="D26" s="568">
        <v>27.862696351246264</v>
      </c>
      <c r="E26" s="772">
        <v>25276</v>
      </c>
      <c r="F26" s="568">
        <v>2.1986816260988622</v>
      </c>
      <c r="G26" s="772">
        <v>824682</v>
      </c>
      <c r="H26" s="568">
        <v>71.736554865265944</v>
      </c>
      <c r="I26" s="573"/>
      <c r="J26" s="573" t="e">
        <v>#REF!</v>
      </c>
      <c r="K26" s="570">
        <v>1170267</v>
      </c>
      <c r="L26" s="568">
        <v>101.79793284261108</v>
      </c>
      <c r="M26" s="570">
        <v>1149598</v>
      </c>
      <c r="N26" s="94" t="s">
        <v>1004</v>
      </c>
      <c r="O26" s="95">
        <v>1140539</v>
      </c>
      <c r="P26" s="95">
        <v>1154777</v>
      </c>
      <c r="Q26">
        <v>1168869</v>
      </c>
      <c r="R26" s="95">
        <v>1182944</v>
      </c>
      <c r="S26" s="95">
        <v>1100386</v>
      </c>
      <c r="T26" s="95">
        <v>1111844</v>
      </c>
      <c r="U26" s="95">
        <v>1122622</v>
      </c>
      <c r="V26" s="618">
        <v>1131934</v>
      </c>
      <c r="W26" s="675">
        <v>1140932</v>
      </c>
      <c r="Z26" s="764"/>
      <c r="AA26" s="764"/>
      <c r="AB26" s="764"/>
    </row>
    <row r="27" spans="2:28" ht="20.100000000000001" customHeight="1">
      <c r="B27" s="567" t="s">
        <v>279</v>
      </c>
      <c r="C27" s="772"/>
      <c r="D27" s="568"/>
      <c r="E27" s="772"/>
      <c r="F27" s="568"/>
      <c r="G27" s="772"/>
      <c r="H27" s="568"/>
      <c r="I27" s="573"/>
      <c r="J27" s="573">
        <v>0</v>
      </c>
      <c r="K27" s="570">
        <v>87188</v>
      </c>
      <c r="L27" s="568"/>
      <c r="M27" s="570"/>
      <c r="N27" s="94" t="s">
        <v>1005</v>
      </c>
      <c r="O27" s="95">
        <v>930143</v>
      </c>
      <c r="P27" s="95">
        <v>957797</v>
      </c>
      <c r="Q27">
        <v>985452</v>
      </c>
      <c r="R27" s="95">
        <v>1012926</v>
      </c>
      <c r="S27" s="95">
        <v>880560</v>
      </c>
      <c r="T27" s="95">
        <v>927506</v>
      </c>
      <c r="U27" s="95">
        <v>965718</v>
      </c>
      <c r="V27" s="618">
        <v>987781</v>
      </c>
      <c r="W27" s="675">
        <v>1002394</v>
      </c>
      <c r="Z27" s="764"/>
      <c r="AA27" s="764"/>
      <c r="AB27" s="764"/>
    </row>
    <row r="28" spans="2:28" ht="20.100000000000001" customHeight="1">
      <c r="B28" s="567" t="s">
        <v>1006</v>
      </c>
      <c r="C28" s="772">
        <v>140153</v>
      </c>
      <c r="D28" s="568">
        <v>13.795822263608256</v>
      </c>
      <c r="E28" s="772">
        <v>17225</v>
      </c>
      <c r="F28" s="568">
        <v>1.6955258787942622</v>
      </c>
      <c r="G28" s="772">
        <v>891281</v>
      </c>
      <c r="H28" s="568">
        <v>87.732365792605435</v>
      </c>
      <c r="I28" s="573"/>
      <c r="J28" s="573" t="e">
        <v>#REF!</v>
      </c>
      <c r="K28" s="570">
        <v>1048659</v>
      </c>
      <c r="L28" s="568">
        <v>103.22371393500795</v>
      </c>
      <c r="M28" s="570">
        <v>1015909</v>
      </c>
      <c r="N28" s="94" t="s">
        <v>1007</v>
      </c>
      <c r="O28" s="95">
        <v>1247514</v>
      </c>
      <c r="P28" s="95">
        <v>1259822</v>
      </c>
      <c r="Q28">
        <v>1272442</v>
      </c>
      <c r="R28" s="95">
        <v>1285384</v>
      </c>
      <c r="S28" s="95">
        <v>1341746</v>
      </c>
      <c r="T28" s="95">
        <v>1388832</v>
      </c>
      <c r="U28" s="95">
        <v>1427026</v>
      </c>
      <c r="V28" s="618">
        <v>1449087</v>
      </c>
      <c r="W28" s="675">
        <v>1463427</v>
      </c>
      <c r="Z28" s="764"/>
      <c r="AA28" s="764"/>
      <c r="AB28" s="764"/>
    </row>
    <row r="29" spans="2:28" ht="20.100000000000001" customHeight="1">
      <c r="B29" s="567" t="s">
        <v>1008</v>
      </c>
      <c r="C29" s="772">
        <v>380187</v>
      </c>
      <c r="D29" s="568">
        <v>25.746327027457145</v>
      </c>
      <c r="E29" s="772">
        <v>30455</v>
      </c>
      <c r="F29" s="568">
        <v>2.0624176776723226</v>
      </c>
      <c r="G29" s="772">
        <v>994617</v>
      </c>
      <c r="H29" s="568">
        <v>67.355629069558759</v>
      </c>
      <c r="I29" s="573"/>
      <c r="J29" s="573" t="e">
        <v>#REF!</v>
      </c>
      <c r="K29" s="570">
        <v>1405259</v>
      </c>
      <c r="L29" s="568">
        <v>95.164373774688244</v>
      </c>
      <c r="M29" s="570">
        <v>1476665</v>
      </c>
      <c r="N29" s="94" t="s">
        <v>1009</v>
      </c>
      <c r="O29" s="95">
        <v>943072</v>
      </c>
      <c r="P29" s="95">
        <v>961334</v>
      </c>
      <c r="Q29">
        <v>979710</v>
      </c>
      <c r="R29" s="95">
        <v>998162</v>
      </c>
      <c r="S29" s="95">
        <v>1039722</v>
      </c>
      <c r="T29" s="95">
        <v>1052125</v>
      </c>
      <c r="U29" s="95">
        <v>1063454</v>
      </c>
      <c r="V29" s="618">
        <v>1072412</v>
      </c>
      <c r="W29" s="675">
        <v>1080706</v>
      </c>
      <c r="Z29" s="764"/>
      <c r="AA29" s="764"/>
      <c r="AB29" s="764"/>
    </row>
    <row r="30" spans="2:28" ht="20.100000000000001" customHeight="1">
      <c r="B30" s="567" t="s">
        <v>1010</v>
      </c>
      <c r="C30" s="772">
        <v>434009</v>
      </c>
      <c r="D30" s="568">
        <v>39.863090574595248</v>
      </c>
      <c r="E30" s="772">
        <v>18928</v>
      </c>
      <c r="F30" s="568">
        <v>1.7385090594801926</v>
      </c>
      <c r="G30" s="772">
        <v>585445</v>
      </c>
      <c r="H30" s="568">
        <v>53.772265232849811</v>
      </c>
      <c r="I30" s="573"/>
      <c r="J30" s="573" t="e">
        <v>#REF!</v>
      </c>
      <c r="K30" s="570">
        <v>1038382</v>
      </c>
      <c r="L30" s="568">
        <v>95.373864866925246</v>
      </c>
      <c r="M30" s="570">
        <v>1088749</v>
      </c>
      <c r="N30" s="94" t="s">
        <v>1011</v>
      </c>
      <c r="O30" s="95">
        <v>1722945</v>
      </c>
      <c r="P30" s="95">
        <v>1744228</v>
      </c>
      <c r="Q30">
        <v>1765906</v>
      </c>
      <c r="R30" s="95">
        <v>1787545</v>
      </c>
      <c r="S30" s="95">
        <v>1630592</v>
      </c>
      <c r="T30" s="95">
        <v>1628981</v>
      </c>
      <c r="U30" s="95">
        <v>1627589</v>
      </c>
      <c r="V30" s="618">
        <v>1627386</v>
      </c>
      <c r="W30" s="675">
        <v>1629181</v>
      </c>
      <c r="Z30" s="764"/>
      <c r="AA30" s="764"/>
      <c r="AB30" s="764"/>
    </row>
    <row r="31" spans="2:28" ht="20.100000000000001" customHeight="1">
      <c r="B31" s="567" t="s">
        <v>1012</v>
      </c>
      <c r="C31" s="772">
        <v>264458</v>
      </c>
      <c r="D31" s="568">
        <v>16.213306586835895</v>
      </c>
      <c r="E31" s="772">
        <v>33423</v>
      </c>
      <c r="F31" s="568">
        <v>2.0490866075211036</v>
      </c>
      <c r="G31" s="772">
        <v>1182021</v>
      </c>
      <c r="H31" s="568">
        <v>72.466965889019605</v>
      </c>
      <c r="I31" s="573">
        <v>812</v>
      </c>
      <c r="J31" s="573" t="e">
        <v>#REF!</v>
      </c>
      <c r="K31" s="570">
        <v>1479902</v>
      </c>
      <c r="L31" s="568">
        <v>90.729359083376607</v>
      </c>
      <c r="M31" s="570">
        <v>1631117</v>
      </c>
      <c r="N31" s="94" t="s">
        <v>1013</v>
      </c>
      <c r="O31" s="95">
        <v>1344038</v>
      </c>
      <c r="P31" s="95">
        <v>1355787</v>
      </c>
      <c r="Q31">
        <v>1367708</v>
      </c>
      <c r="R31" s="95">
        <v>1379533</v>
      </c>
      <c r="S31" s="95">
        <v>1491689</v>
      </c>
      <c r="T31" s="95">
        <v>1565362</v>
      </c>
      <c r="U31" s="95">
        <v>1620318</v>
      </c>
      <c r="V31" s="618">
        <v>1642746</v>
      </c>
      <c r="W31" s="675">
        <v>1651278</v>
      </c>
      <c r="Z31" s="764"/>
      <c r="AA31" s="764"/>
      <c r="AB31" s="764"/>
    </row>
    <row r="32" spans="2:28" ht="20.100000000000001" customHeight="1">
      <c r="B32" s="567" t="s">
        <v>1014</v>
      </c>
      <c r="C32" s="772">
        <v>442299</v>
      </c>
      <c r="D32" s="568">
        <v>26.663230520214487</v>
      </c>
      <c r="E32" s="772">
        <v>28340</v>
      </c>
      <c r="F32" s="568">
        <v>1.7084279027148572</v>
      </c>
      <c r="G32" s="772">
        <v>1204262</v>
      </c>
      <c r="H32" s="568">
        <v>72.596852610416349</v>
      </c>
      <c r="I32" s="573"/>
      <c r="J32" s="573" t="e">
        <v>#REF!</v>
      </c>
      <c r="K32" s="570">
        <v>1674901</v>
      </c>
      <c r="L32" s="568">
        <v>100.96851103334569</v>
      </c>
      <c r="M32" s="570">
        <v>1658835</v>
      </c>
      <c r="N32" s="94" t="s">
        <v>1015</v>
      </c>
      <c r="O32" s="95">
        <v>562114</v>
      </c>
      <c r="P32" s="95">
        <v>565310</v>
      </c>
      <c r="Q32">
        <v>568506</v>
      </c>
      <c r="R32" s="95">
        <v>571733</v>
      </c>
      <c r="S32" s="95">
        <v>539904</v>
      </c>
      <c r="T32" s="95">
        <v>547855</v>
      </c>
      <c r="U32" s="95">
        <v>555401</v>
      </c>
      <c r="V32" s="618">
        <v>562117</v>
      </c>
      <c r="W32" s="675">
        <v>569569</v>
      </c>
      <c r="Z32" s="764"/>
      <c r="AA32" s="764"/>
      <c r="AB32" s="764"/>
    </row>
    <row r="33" spans="2:29" ht="20.100000000000001" customHeight="1">
      <c r="B33" s="567" t="s">
        <v>1016</v>
      </c>
      <c r="C33" s="772">
        <v>45353</v>
      </c>
      <c r="D33" s="568">
        <v>12.125108944984788</v>
      </c>
      <c r="E33" s="772">
        <v>9223</v>
      </c>
      <c r="F33" s="568">
        <v>2.4657658765593169</v>
      </c>
      <c r="G33" s="772">
        <v>276613</v>
      </c>
      <c r="H33" s="568">
        <v>73.952390373273587</v>
      </c>
      <c r="I33" s="573"/>
      <c r="J33" s="573" t="e">
        <v>#REF!</v>
      </c>
      <c r="K33" s="570">
        <v>331189</v>
      </c>
      <c r="L33" s="568">
        <v>88.543265194817707</v>
      </c>
      <c r="M33" s="570">
        <v>374042</v>
      </c>
      <c r="N33" s="94" t="s">
        <v>1017</v>
      </c>
      <c r="O33" s="95">
        <v>946632</v>
      </c>
      <c r="P33" s="95">
        <v>951953</v>
      </c>
      <c r="Q33">
        <v>957254</v>
      </c>
      <c r="R33" s="95">
        <v>962529</v>
      </c>
      <c r="S33" s="95">
        <v>943401</v>
      </c>
      <c r="T33" s="95">
        <v>952511</v>
      </c>
      <c r="U33" s="95">
        <v>961055</v>
      </c>
      <c r="V33" s="618">
        <v>968626</v>
      </c>
      <c r="W33" s="675">
        <v>977829</v>
      </c>
      <c r="Z33" s="764"/>
      <c r="AA33" s="764"/>
      <c r="AB33" s="764"/>
    </row>
    <row r="34" spans="2:29" ht="20.100000000000001" customHeight="1">
      <c r="B34" s="567" t="s">
        <v>1018</v>
      </c>
      <c r="C34" s="772">
        <v>282426</v>
      </c>
      <c r="D34" s="568">
        <v>48.901293929629482</v>
      </c>
      <c r="E34" s="772">
        <v>10535</v>
      </c>
      <c r="F34" s="568">
        <v>1.8241066033178481</v>
      </c>
      <c r="G34" s="772">
        <v>275332</v>
      </c>
      <c r="H34" s="568">
        <v>47.672987119573776</v>
      </c>
      <c r="I34" s="573"/>
      <c r="J34" s="573" t="e">
        <v>#REF!</v>
      </c>
      <c r="K34" s="570">
        <v>568293</v>
      </c>
      <c r="L34" s="568">
        <v>98.398387652521109</v>
      </c>
      <c r="M34" s="570">
        <v>577543</v>
      </c>
      <c r="N34" s="94" t="s">
        <v>1019</v>
      </c>
      <c r="O34" s="95">
        <v>75801</v>
      </c>
      <c r="P34" s="95">
        <v>76442</v>
      </c>
      <c r="Q34">
        <v>77101</v>
      </c>
      <c r="R34" s="95">
        <v>77759</v>
      </c>
      <c r="S34" s="95">
        <v>61280</v>
      </c>
      <c r="T34" s="95">
        <v>62482</v>
      </c>
      <c r="U34" s="95">
        <v>63692</v>
      </c>
      <c r="V34" s="618">
        <v>64672</v>
      </c>
      <c r="W34" s="675">
        <v>65228</v>
      </c>
      <c r="Z34" s="764"/>
      <c r="AA34" s="764"/>
      <c r="AB34" s="764"/>
    </row>
    <row r="35" spans="2:29" ht="20.100000000000001" customHeight="1">
      <c r="B35" s="567" t="s">
        <v>1020</v>
      </c>
      <c r="C35" s="772">
        <v>558771</v>
      </c>
      <c r="D35" s="568">
        <v>56.550560626501003</v>
      </c>
      <c r="E35" s="772">
        <v>16888</v>
      </c>
      <c r="F35" s="568">
        <v>1.7091543187823792</v>
      </c>
      <c r="G35" s="772">
        <v>463176</v>
      </c>
      <c r="H35" s="568">
        <v>46.875844431332744</v>
      </c>
      <c r="I35" s="573"/>
      <c r="J35" s="573" t="e">
        <v>#REF!</v>
      </c>
      <c r="K35" s="570">
        <v>1038835</v>
      </c>
      <c r="L35" s="568">
        <v>105.13555937661611</v>
      </c>
      <c r="M35" s="570">
        <v>988091</v>
      </c>
      <c r="N35" s="94" t="s">
        <v>1021</v>
      </c>
      <c r="O35" s="95">
        <v>2051022</v>
      </c>
      <c r="P35" s="95">
        <v>2061079</v>
      </c>
      <c r="Q35">
        <v>2071016</v>
      </c>
      <c r="R35" s="95">
        <v>2080938</v>
      </c>
      <c r="S35" s="95">
        <v>2184837</v>
      </c>
      <c r="T35" s="95">
        <v>2237587</v>
      </c>
      <c r="U35" s="95">
        <v>2280908</v>
      </c>
      <c r="V35" s="618">
        <v>2306455</v>
      </c>
      <c r="W35" s="675">
        <v>2324090</v>
      </c>
      <c r="Z35" s="764"/>
      <c r="AA35" s="764"/>
      <c r="AB35" s="764"/>
    </row>
    <row r="36" spans="2:29" ht="20.100000000000001" customHeight="1">
      <c r="B36" s="567" t="s">
        <v>1022</v>
      </c>
      <c r="C36" s="772">
        <v>40179</v>
      </c>
      <c r="D36" s="568">
        <v>61.189711100619839</v>
      </c>
      <c r="E36" s="772">
        <v>940</v>
      </c>
      <c r="F36" s="568">
        <v>1.4315520155947794</v>
      </c>
      <c r="G36" s="772">
        <v>18967</v>
      </c>
      <c r="H36" s="568">
        <v>28.885369233815084</v>
      </c>
      <c r="I36" s="573"/>
      <c r="J36" s="573" t="e">
        <v>#REF!</v>
      </c>
      <c r="K36" s="570">
        <v>60086</v>
      </c>
      <c r="L36" s="568">
        <v>91.50663235002969</v>
      </c>
      <c r="M36" s="570">
        <v>65663</v>
      </c>
      <c r="N36" s="94" t="s">
        <v>1023</v>
      </c>
      <c r="O36" s="95">
        <v>843202</v>
      </c>
      <c r="P36" s="95">
        <v>851515</v>
      </c>
      <c r="Q36">
        <v>859913</v>
      </c>
      <c r="R36" s="95">
        <v>868438</v>
      </c>
      <c r="S36" s="95">
        <v>904863</v>
      </c>
      <c r="T36" s="95">
        <v>928984</v>
      </c>
      <c r="U36" s="95">
        <v>949252</v>
      </c>
      <c r="V36" s="618">
        <v>962457</v>
      </c>
      <c r="W36" s="675">
        <v>972350</v>
      </c>
      <c r="Z36" s="764"/>
      <c r="AA36" s="764"/>
      <c r="AB36" s="764"/>
    </row>
    <row r="37" spans="2:29" ht="20.100000000000001" customHeight="1">
      <c r="B37" s="567" t="s">
        <v>1024</v>
      </c>
      <c r="C37" s="772">
        <v>1094371</v>
      </c>
      <c r="D37" s="568">
        <v>46.754864125756143</v>
      </c>
      <c r="E37" s="772">
        <v>67674</v>
      </c>
      <c r="F37" s="568">
        <v>2.8912395109578206</v>
      </c>
      <c r="G37" s="772">
        <v>1085134</v>
      </c>
      <c r="H37" s="568">
        <v>46.36023133675716</v>
      </c>
      <c r="I37" s="573">
        <v>387</v>
      </c>
      <c r="J37" s="573" t="e">
        <v>#REF!</v>
      </c>
      <c r="K37" s="570">
        <v>2247179</v>
      </c>
      <c r="L37" s="568">
        <v>96.006334973471112</v>
      </c>
      <c r="M37" s="570">
        <v>2340657</v>
      </c>
      <c r="N37" s="94" t="s">
        <v>1025</v>
      </c>
      <c r="O37" s="95">
        <v>1404262</v>
      </c>
      <c r="P37" s="95">
        <v>1408272</v>
      </c>
      <c r="Q37">
        <v>1412220</v>
      </c>
      <c r="R37" s="95">
        <v>1416124</v>
      </c>
      <c r="S37" s="95">
        <v>1330187</v>
      </c>
      <c r="T37" s="95">
        <v>1335313</v>
      </c>
      <c r="U37" s="95">
        <v>1339998</v>
      </c>
      <c r="V37" s="618">
        <v>1343898</v>
      </c>
      <c r="W37" s="675">
        <v>1346935</v>
      </c>
      <c r="Z37" s="764"/>
      <c r="AA37" s="764"/>
      <c r="AB37" s="764"/>
    </row>
    <row r="38" spans="2:29" ht="20.100000000000001" customHeight="1">
      <c r="B38" s="567" t="s">
        <v>1026</v>
      </c>
      <c r="C38" s="772">
        <v>157980</v>
      </c>
      <c r="D38" s="568">
        <v>16.143618733464745</v>
      </c>
      <c r="E38" s="772">
        <v>22088</v>
      </c>
      <c r="F38" s="568">
        <v>2.2571227407568637</v>
      </c>
      <c r="G38" s="772">
        <v>794368</v>
      </c>
      <c r="H38" s="568">
        <v>81.174668477433372</v>
      </c>
      <c r="I38" s="573">
        <v>4</v>
      </c>
      <c r="J38" s="573" t="e">
        <v>#REF!</v>
      </c>
      <c r="K38" s="570">
        <v>974436</v>
      </c>
      <c r="L38" s="568">
        <v>99.575409951654976</v>
      </c>
      <c r="M38" s="570">
        <v>978591</v>
      </c>
      <c r="N38" s="94" t="s">
        <v>1027</v>
      </c>
      <c r="O38" s="95">
        <v>4566875</v>
      </c>
      <c r="P38" s="95">
        <v>4613684</v>
      </c>
      <c r="Q38">
        <v>4660741</v>
      </c>
      <c r="R38" s="95">
        <v>4708262</v>
      </c>
      <c r="S38" s="95">
        <v>4475886</v>
      </c>
      <c r="T38" s="95">
        <v>4506768</v>
      </c>
      <c r="U38" s="95">
        <v>4532152</v>
      </c>
      <c r="V38" s="618">
        <v>4556752</v>
      </c>
      <c r="W38" s="675">
        <v>4589278</v>
      </c>
      <c r="Z38" s="764"/>
      <c r="AA38" s="764"/>
      <c r="AB38" s="764"/>
    </row>
    <row r="39" spans="2:29" ht="20.100000000000001" customHeight="1">
      <c r="B39" s="567" t="s">
        <v>1028</v>
      </c>
      <c r="C39" s="772">
        <v>491729</v>
      </c>
      <c r="D39" s="568">
        <v>36.422751581411191</v>
      </c>
      <c r="E39" s="772">
        <v>26413</v>
      </c>
      <c r="F39" s="568">
        <v>1.956431566004474</v>
      </c>
      <c r="G39" s="772">
        <v>786532</v>
      </c>
      <c r="H39" s="568">
        <v>58.259040338947898</v>
      </c>
      <c r="I39" s="573"/>
      <c r="J39" s="573" t="e">
        <v>#REF!</v>
      </c>
      <c r="K39" s="570">
        <v>1304674</v>
      </c>
      <c r="L39" s="568">
        <v>96.638223486363572</v>
      </c>
      <c r="M39" s="570">
        <v>1350060</v>
      </c>
      <c r="N39" s="94" t="s">
        <v>1029</v>
      </c>
      <c r="O39" s="95">
        <v>43240</v>
      </c>
      <c r="P39" s="95">
        <v>43665</v>
      </c>
      <c r="Q39">
        <v>44079</v>
      </c>
      <c r="R39" s="95">
        <v>44500</v>
      </c>
      <c r="S39" s="95">
        <v>40797</v>
      </c>
      <c r="T39" s="95">
        <v>42721</v>
      </c>
      <c r="U39" s="95">
        <v>44712</v>
      </c>
      <c r="V39" s="618">
        <v>46808</v>
      </c>
      <c r="W39" s="675">
        <v>48932</v>
      </c>
      <c r="Z39" s="764"/>
      <c r="AA39" s="764"/>
      <c r="AB39" s="764"/>
    </row>
    <row r="40" spans="2:29" ht="20.100000000000001" customHeight="1">
      <c r="B40" s="567" t="s">
        <v>1030</v>
      </c>
      <c r="C40" s="772">
        <v>2459430</v>
      </c>
      <c r="D40" s="568">
        <v>53.209860730935418</v>
      </c>
      <c r="E40" s="772">
        <v>60257</v>
      </c>
      <c r="F40" s="568">
        <v>1.3036624657192828</v>
      </c>
      <c r="G40" s="772">
        <v>2066138</v>
      </c>
      <c r="H40" s="568">
        <v>44.700973490155626</v>
      </c>
      <c r="I40" s="573"/>
      <c r="J40" s="573" t="e">
        <v>#REF!</v>
      </c>
      <c r="K40" s="570">
        <v>4585825</v>
      </c>
      <c r="L40" s="568">
        <v>99.214496686810321</v>
      </c>
      <c r="M40" s="570">
        <v>4622132</v>
      </c>
      <c r="N40" s="94" t="s">
        <v>1031</v>
      </c>
      <c r="O40" s="95">
        <v>70260</v>
      </c>
      <c r="P40" s="95">
        <v>71974</v>
      </c>
      <c r="Q40">
        <v>73702</v>
      </c>
      <c r="R40" s="95">
        <v>75468</v>
      </c>
      <c r="S40" s="95">
        <v>107808</v>
      </c>
      <c r="T40" s="95">
        <v>110599</v>
      </c>
      <c r="U40" s="95">
        <v>112958</v>
      </c>
      <c r="V40" s="620">
        <v>114557</v>
      </c>
      <c r="W40" s="676">
        <v>115778</v>
      </c>
      <c r="Z40" s="764"/>
      <c r="AA40" s="764"/>
      <c r="AB40" s="764"/>
    </row>
    <row r="41" spans="2:29" ht="409.6" hidden="1" customHeight="1">
      <c r="B41" s="567" t="s">
        <v>1032</v>
      </c>
      <c r="C41" s="772">
        <v>4069</v>
      </c>
      <c r="D41" s="568" t="e">
        <v>#DIV/0!</v>
      </c>
      <c r="E41" s="772">
        <v>1083</v>
      </c>
      <c r="F41" s="568" t="e">
        <v>#DIV/0!</v>
      </c>
      <c r="G41" s="772">
        <v>28586</v>
      </c>
      <c r="H41" s="568" t="e">
        <v>#DIV/0!</v>
      </c>
      <c r="K41" s="570">
        <v>33738</v>
      </c>
      <c r="L41" s="568" t="e">
        <v>#DIV/0!</v>
      </c>
      <c r="M41" s="570"/>
      <c r="Z41" s="764"/>
      <c r="AA41" s="764"/>
      <c r="AB41" s="764"/>
      <c r="AC41" s="765">
        <v>981727</v>
      </c>
    </row>
    <row r="42" spans="2:29" ht="23.25" customHeight="1">
      <c r="B42" s="567" t="s">
        <v>1029</v>
      </c>
      <c r="C42" s="772">
        <v>4006</v>
      </c>
      <c r="D42" s="568">
        <v>7.8344708896407402</v>
      </c>
      <c r="E42" s="772">
        <v>1083</v>
      </c>
      <c r="F42" s="568">
        <v>2.1180059843936401</v>
      </c>
      <c r="G42" s="772">
        <v>27599</v>
      </c>
      <c r="H42" s="568">
        <v>53.974928128605789</v>
      </c>
      <c r="K42" s="570">
        <v>32688</v>
      </c>
      <c r="L42" s="568">
        <v>63.927405002640171</v>
      </c>
      <c r="M42" s="570">
        <v>51133</v>
      </c>
      <c r="Z42" s="764"/>
      <c r="AA42" s="764"/>
      <c r="AB42" s="764"/>
      <c r="AC42" s="765"/>
    </row>
    <row r="43" spans="2:29" ht="15.75" customHeight="1">
      <c r="B43" s="567" t="s">
        <v>1033</v>
      </c>
      <c r="C43" s="772">
        <v>10146</v>
      </c>
      <c r="D43" s="568">
        <v>8.6759474620331094</v>
      </c>
      <c r="E43" s="772">
        <v>1404</v>
      </c>
      <c r="F43" s="568">
        <v>1.2005746340128609</v>
      </c>
      <c r="G43" s="772">
        <v>71164</v>
      </c>
      <c r="H43" s="568">
        <v>60.853057873854155</v>
      </c>
      <c r="K43" s="570">
        <v>82714</v>
      </c>
      <c r="L43" s="568">
        <v>70.729579969900129</v>
      </c>
      <c r="M43" s="570">
        <v>116944</v>
      </c>
      <c r="Z43" s="764"/>
      <c r="AA43" s="764"/>
      <c r="AB43" s="764"/>
    </row>
    <row r="44" spans="2:29" ht="15.75" customHeight="1">
      <c r="B44" s="767"/>
      <c r="C44" s="768"/>
      <c r="D44" s="768"/>
      <c r="E44" s="768"/>
      <c r="F44" s="768"/>
      <c r="G44" s="768"/>
      <c r="H44" s="768"/>
      <c r="K44" s="769"/>
      <c r="M44" s="765"/>
      <c r="Z44" s="764"/>
      <c r="AA44" s="764"/>
      <c r="AB44" s="764"/>
    </row>
    <row r="45" spans="2:29" ht="22.5">
      <c r="B45" s="215" t="s">
        <v>426</v>
      </c>
      <c r="C45" s="960" t="s">
        <v>1034</v>
      </c>
      <c r="D45" s="960"/>
      <c r="E45" s="93"/>
      <c r="F45" s="355" t="s">
        <v>269</v>
      </c>
      <c r="Z45" s="764"/>
      <c r="AA45" s="764"/>
      <c r="AB45" s="764"/>
    </row>
    <row r="46" spans="2:29" ht="17.25" customHeight="1">
      <c r="B46" s="217"/>
      <c r="C46" s="961" t="s">
        <v>601</v>
      </c>
      <c r="D46" s="960"/>
      <c r="Z46" s="764"/>
      <c r="AA46" s="764"/>
      <c r="AB46" s="764"/>
    </row>
    <row r="47" spans="2:29" ht="23.25" customHeight="1">
      <c r="B47" s="218" t="s">
        <v>428</v>
      </c>
      <c r="C47" s="962" t="s">
        <v>1035</v>
      </c>
      <c r="D47" s="962"/>
      <c r="Z47" s="766"/>
      <c r="AA47" s="764"/>
      <c r="AB47" s="766"/>
    </row>
    <row r="48" spans="2:29" ht="14.25">
      <c r="Z48" s="766"/>
      <c r="AA48" s="764"/>
      <c r="AB48" s="766"/>
    </row>
    <row r="49" spans="26:28" ht="14.25">
      <c r="Z49" s="766"/>
      <c r="AA49" s="764"/>
      <c r="AB49" s="766"/>
    </row>
    <row r="50" spans="26:28" ht="14.25">
      <c r="Z50" s="764"/>
      <c r="AA50" s="764"/>
      <c r="AB50" s="764"/>
    </row>
    <row r="51" spans="26:28" ht="14.25">
      <c r="Z51" s="764"/>
      <c r="AA51" s="764"/>
      <c r="AB51" s="764"/>
    </row>
    <row r="52" spans="26:28" ht="14.25">
      <c r="Z52" s="764"/>
      <c r="AA52" s="764"/>
      <c r="AB52" s="764"/>
    </row>
    <row r="53" spans="26:28" ht="14.25">
      <c r="AA53" s="764"/>
      <c r="AB53" s="764"/>
    </row>
    <row r="54" spans="26:28" ht="14.25">
      <c r="Z54" s="764"/>
      <c r="AA54" s="764"/>
      <c r="AB54" s="764"/>
    </row>
  </sheetData>
  <sheetProtection autoFilter="0"/>
  <mergeCells count="5">
    <mergeCell ref="B4:K4"/>
    <mergeCell ref="B2:L2"/>
    <mergeCell ref="C45:D45"/>
    <mergeCell ref="C46:D46"/>
    <mergeCell ref="C47:D47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2" customWidth="1"/>
    <col min="2" max="2" width="13.28515625" style="71" customWidth="1"/>
    <col min="3" max="4" width="11.42578125" style="71"/>
    <col min="5" max="5" width="22" style="71" customWidth="1"/>
    <col min="6" max="6" width="6.7109375" style="72" customWidth="1"/>
    <col min="7" max="7" width="19" style="71" customWidth="1"/>
    <col min="8" max="8" width="13.7109375" style="71" customWidth="1"/>
    <col min="9" max="9" width="11.42578125" style="71"/>
    <col min="10" max="10" width="19" style="71" customWidth="1"/>
    <col min="11" max="16384" width="11.42578125" style="71"/>
  </cols>
  <sheetData>
    <row r="1" spans="1:10">
      <c r="A1" s="79" t="s">
        <v>1036</v>
      </c>
      <c r="B1" s="78" t="s">
        <v>1037</v>
      </c>
      <c r="C1" s="78" t="s">
        <v>1038</v>
      </c>
      <c r="D1" s="78"/>
      <c r="E1" s="78" t="s">
        <v>1039</v>
      </c>
      <c r="F1" s="79" t="s">
        <v>1036</v>
      </c>
      <c r="G1" s="78" t="s">
        <v>1040</v>
      </c>
      <c r="H1" s="78" t="s">
        <v>1041</v>
      </c>
      <c r="I1" s="78" t="s">
        <v>1036</v>
      </c>
      <c r="J1" s="78" t="s">
        <v>1039</v>
      </c>
    </row>
    <row r="2" spans="1:10">
      <c r="A2" s="75">
        <v>2</v>
      </c>
      <c r="B2" s="76" t="s">
        <v>1042</v>
      </c>
      <c r="C2" s="76" t="s">
        <v>1043</v>
      </c>
      <c r="D2" s="76">
        <v>7</v>
      </c>
      <c r="E2" s="73" t="s">
        <v>497</v>
      </c>
      <c r="F2" s="75">
        <v>2</v>
      </c>
      <c r="G2" s="76" t="s">
        <v>8</v>
      </c>
      <c r="H2" s="76" t="s">
        <v>8</v>
      </c>
      <c r="I2" s="76">
        <v>2</v>
      </c>
      <c r="J2" s="73" t="s">
        <v>497</v>
      </c>
    </row>
    <row r="3" spans="1:10">
      <c r="A3" s="75">
        <v>4</v>
      </c>
      <c r="B3" s="74" t="s">
        <v>1042</v>
      </c>
      <c r="C3" s="74" t="s">
        <v>1043</v>
      </c>
      <c r="D3" s="74">
        <v>5</v>
      </c>
      <c r="E3" s="73" t="s">
        <v>495</v>
      </c>
      <c r="F3" s="75">
        <v>4</v>
      </c>
      <c r="G3" s="74" t="s">
        <v>10</v>
      </c>
      <c r="H3" s="74" t="s">
        <v>1044</v>
      </c>
      <c r="I3" s="74">
        <v>4</v>
      </c>
      <c r="J3" s="73" t="s">
        <v>495</v>
      </c>
    </row>
    <row r="4" spans="1:10">
      <c r="A4" s="75">
        <v>21</v>
      </c>
      <c r="B4" s="76" t="s">
        <v>1042</v>
      </c>
      <c r="C4" s="76" t="s">
        <v>1043</v>
      </c>
      <c r="D4" s="76">
        <v>7</v>
      </c>
      <c r="E4" s="73" t="s">
        <v>497</v>
      </c>
      <c r="F4" s="75">
        <v>21</v>
      </c>
      <c r="G4" s="76" t="s">
        <v>12</v>
      </c>
      <c r="H4" s="76" t="s">
        <v>1045</v>
      </c>
      <c r="I4" s="76">
        <v>21</v>
      </c>
      <c r="J4" s="73" t="s">
        <v>497</v>
      </c>
    </row>
    <row r="5" spans="1:10">
      <c r="A5" s="75">
        <v>30</v>
      </c>
      <c r="B5" s="74" t="s">
        <v>1042</v>
      </c>
      <c r="C5" s="74" t="s">
        <v>1043</v>
      </c>
      <c r="D5" s="74">
        <v>8</v>
      </c>
      <c r="E5" s="73" t="s">
        <v>498</v>
      </c>
      <c r="F5" s="75">
        <v>30</v>
      </c>
      <c r="G5" s="74" t="s">
        <v>14</v>
      </c>
      <c r="H5" s="74" t="s">
        <v>1046</v>
      </c>
      <c r="I5" s="74">
        <v>30</v>
      </c>
      <c r="J5" s="73" t="s">
        <v>498</v>
      </c>
    </row>
    <row r="6" spans="1:10">
      <c r="A6" s="75">
        <v>31</v>
      </c>
      <c r="B6" s="76" t="s">
        <v>1042</v>
      </c>
      <c r="C6" s="76" t="s">
        <v>1043</v>
      </c>
      <c r="D6" s="76">
        <v>4</v>
      </c>
      <c r="E6" s="73" t="s">
        <v>691</v>
      </c>
      <c r="F6" s="75">
        <v>31</v>
      </c>
      <c r="G6" s="76" t="s">
        <v>16</v>
      </c>
      <c r="H6" s="76" t="s">
        <v>16</v>
      </c>
      <c r="I6" s="76">
        <v>31</v>
      </c>
      <c r="J6" s="73" t="s">
        <v>691</v>
      </c>
    </row>
    <row r="7" spans="1:10">
      <c r="A7" s="75">
        <v>34</v>
      </c>
      <c r="B7" s="74" t="s">
        <v>1042</v>
      </c>
      <c r="C7" s="74" t="s">
        <v>1043</v>
      </c>
      <c r="D7" s="74">
        <v>8</v>
      </c>
      <c r="E7" s="73" t="s">
        <v>498</v>
      </c>
      <c r="F7" s="75">
        <v>34</v>
      </c>
      <c r="G7" s="74" t="s">
        <v>18</v>
      </c>
      <c r="H7" s="74" t="s">
        <v>18</v>
      </c>
      <c r="I7" s="74">
        <v>34</v>
      </c>
      <c r="J7" s="73" t="s">
        <v>498</v>
      </c>
    </row>
    <row r="8" spans="1:10">
      <c r="A8" s="75">
        <v>36</v>
      </c>
      <c r="B8" s="76" t="s">
        <v>1042</v>
      </c>
      <c r="C8" s="76" t="s">
        <v>1043</v>
      </c>
      <c r="D8" s="74">
        <v>8</v>
      </c>
      <c r="E8" s="73" t="s">
        <v>498</v>
      </c>
      <c r="F8" s="75">
        <v>36</v>
      </c>
      <c r="G8" s="76" t="s">
        <v>20</v>
      </c>
      <c r="H8" s="76" t="s">
        <v>1047</v>
      </c>
      <c r="I8" s="76">
        <v>36</v>
      </c>
      <c r="J8" s="73" t="s">
        <v>498</v>
      </c>
    </row>
    <row r="9" spans="1:10">
      <c r="A9" s="75">
        <v>38</v>
      </c>
      <c r="B9" s="74" t="s">
        <v>1042</v>
      </c>
      <c r="C9" s="74" t="s">
        <v>1043</v>
      </c>
      <c r="D9" s="74">
        <v>6</v>
      </c>
      <c r="E9" s="73" t="s">
        <v>496</v>
      </c>
      <c r="F9" s="75">
        <v>38</v>
      </c>
      <c r="G9" s="74" t="s">
        <v>22</v>
      </c>
      <c r="H9" s="74" t="s">
        <v>22</v>
      </c>
      <c r="I9" s="74">
        <v>38</v>
      </c>
      <c r="J9" s="73" t="s">
        <v>496</v>
      </c>
    </row>
    <row r="10" spans="1:10">
      <c r="A10" s="75">
        <v>40</v>
      </c>
      <c r="B10" s="76" t="s">
        <v>1042</v>
      </c>
      <c r="C10" s="76" t="s">
        <v>1043</v>
      </c>
      <c r="D10" s="76">
        <v>4</v>
      </c>
      <c r="E10" s="73" t="s">
        <v>691</v>
      </c>
      <c r="F10" s="75">
        <v>40</v>
      </c>
      <c r="G10" s="76" t="s">
        <v>24</v>
      </c>
      <c r="H10" s="76" t="s">
        <v>1048</v>
      </c>
      <c r="I10" s="76">
        <v>40</v>
      </c>
      <c r="J10" s="73" t="s">
        <v>691</v>
      </c>
    </row>
    <row r="11" spans="1:10">
      <c r="A11" s="75">
        <v>44</v>
      </c>
      <c r="B11" s="76" t="s">
        <v>1042</v>
      </c>
      <c r="C11" s="76" t="s">
        <v>1043</v>
      </c>
      <c r="D11" s="74">
        <v>5</v>
      </c>
      <c r="E11" s="73" t="s">
        <v>495</v>
      </c>
      <c r="F11" s="75">
        <v>44</v>
      </c>
      <c r="G11" s="77" t="s">
        <v>30</v>
      </c>
      <c r="H11" s="77" t="s">
        <v>29</v>
      </c>
      <c r="I11" s="76">
        <v>44</v>
      </c>
      <c r="J11" s="73" t="s">
        <v>495</v>
      </c>
    </row>
    <row r="12" spans="1:10">
      <c r="A12" s="75">
        <v>45</v>
      </c>
      <c r="B12" s="74" t="s">
        <v>1042</v>
      </c>
      <c r="C12" s="74" t="s">
        <v>1043</v>
      </c>
      <c r="D12" s="74">
        <v>3</v>
      </c>
      <c r="E12" s="73" t="s">
        <v>688</v>
      </c>
      <c r="F12" s="75">
        <v>45</v>
      </c>
      <c r="G12" s="74" t="s">
        <v>32</v>
      </c>
      <c r="H12" s="74" t="s">
        <v>1049</v>
      </c>
      <c r="I12" s="74">
        <v>45</v>
      </c>
      <c r="J12" s="73" t="s">
        <v>688</v>
      </c>
    </row>
    <row r="13" spans="1:10">
      <c r="A13" s="75">
        <v>51</v>
      </c>
      <c r="B13" s="76" t="s">
        <v>1042</v>
      </c>
      <c r="C13" s="76" t="s">
        <v>1043</v>
      </c>
      <c r="D13" s="74">
        <v>3</v>
      </c>
      <c r="E13" s="73" t="s">
        <v>688</v>
      </c>
      <c r="F13" s="75">
        <v>51</v>
      </c>
      <c r="G13" s="76" t="s">
        <v>35</v>
      </c>
      <c r="H13" s="76" t="s">
        <v>35</v>
      </c>
      <c r="I13" s="76">
        <v>51</v>
      </c>
      <c r="J13" s="73" t="s">
        <v>688</v>
      </c>
    </row>
    <row r="14" spans="1:10">
      <c r="A14" s="75">
        <v>55</v>
      </c>
      <c r="B14" s="74" t="s">
        <v>1042</v>
      </c>
      <c r="C14" s="74" t="s">
        <v>1043</v>
      </c>
      <c r="D14" s="76">
        <v>7</v>
      </c>
      <c r="E14" s="73" t="s">
        <v>497</v>
      </c>
      <c r="F14" s="75">
        <v>55</v>
      </c>
      <c r="G14" s="74" t="s">
        <v>37</v>
      </c>
      <c r="H14" s="74" t="s">
        <v>37</v>
      </c>
      <c r="I14" s="74">
        <v>55</v>
      </c>
      <c r="J14" s="73" t="s">
        <v>497</v>
      </c>
    </row>
    <row r="15" spans="1:10">
      <c r="A15" s="75">
        <v>59</v>
      </c>
      <c r="B15" s="76" t="s">
        <v>1042</v>
      </c>
      <c r="C15" s="76" t="s">
        <v>1043</v>
      </c>
      <c r="D15" s="74">
        <v>5</v>
      </c>
      <c r="E15" s="73" t="s">
        <v>495</v>
      </c>
      <c r="F15" s="75">
        <v>59</v>
      </c>
      <c r="G15" s="76" t="s">
        <v>39</v>
      </c>
      <c r="H15" s="76" t="s">
        <v>39</v>
      </c>
      <c r="I15" s="76">
        <v>59</v>
      </c>
      <c r="J15" s="73" t="s">
        <v>495</v>
      </c>
    </row>
    <row r="16" spans="1:10">
      <c r="A16" s="75">
        <v>79</v>
      </c>
      <c r="B16" s="74" t="s">
        <v>1042</v>
      </c>
      <c r="C16" s="74" t="s">
        <v>1043</v>
      </c>
      <c r="D16" s="74">
        <v>9</v>
      </c>
      <c r="E16" s="73" t="s">
        <v>701</v>
      </c>
      <c r="F16" s="75">
        <v>79</v>
      </c>
      <c r="G16" s="74" t="s">
        <v>41</v>
      </c>
      <c r="H16" s="74" t="s">
        <v>41</v>
      </c>
      <c r="I16" s="74">
        <v>79</v>
      </c>
      <c r="J16" s="73" t="s">
        <v>701</v>
      </c>
    </row>
    <row r="17" spans="1:10">
      <c r="A17" s="75">
        <v>88</v>
      </c>
      <c r="B17" s="74" t="s">
        <v>1042</v>
      </c>
      <c r="C17" s="74" t="s">
        <v>1043</v>
      </c>
      <c r="D17" s="74">
        <v>9</v>
      </c>
      <c r="E17" s="73" t="s">
        <v>701</v>
      </c>
      <c r="F17" s="75">
        <v>88</v>
      </c>
      <c r="G17" s="74" t="s">
        <v>45</v>
      </c>
      <c r="H17" s="74" t="s">
        <v>45</v>
      </c>
      <c r="I17" s="74">
        <v>88</v>
      </c>
      <c r="J17" s="73" t="s">
        <v>701</v>
      </c>
    </row>
    <row r="18" spans="1:10">
      <c r="A18" s="75">
        <v>86</v>
      </c>
      <c r="B18" s="76" t="s">
        <v>1042</v>
      </c>
      <c r="C18" s="76" t="s">
        <v>1043</v>
      </c>
      <c r="D18" s="74">
        <v>6</v>
      </c>
      <c r="E18" s="73" t="s">
        <v>496</v>
      </c>
      <c r="F18" s="75">
        <v>86</v>
      </c>
      <c r="G18" s="76" t="s">
        <v>43</v>
      </c>
      <c r="H18" s="76" t="s">
        <v>43</v>
      </c>
      <c r="I18" s="76">
        <v>86</v>
      </c>
      <c r="J18" s="73" t="s">
        <v>496</v>
      </c>
    </row>
    <row r="19" spans="1:10">
      <c r="A19" s="75">
        <v>91</v>
      </c>
      <c r="B19" s="76" t="s">
        <v>1042</v>
      </c>
      <c r="C19" s="76" t="s">
        <v>1043</v>
      </c>
      <c r="D19" s="74">
        <v>8</v>
      </c>
      <c r="E19" s="73" t="s">
        <v>498</v>
      </c>
      <c r="F19" s="75">
        <v>91</v>
      </c>
      <c r="G19" s="76" t="s">
        <v>47</v>
      </c>
      <c r="H19" s="76" t="s">
        <v>47</v>
      </c>
      <c r="I19" s="76">
        <v>91</v>
      </c>
      <c r="J19" s="73" t="s">
        <v>498</v>
      </c>
    </row>
    <row r="20" spans="1:10">
      <c r="A20" s="75">
        <v>93</v>
      </c>
      <c r="B20" s="74" t="s">
        <v>1042</v>
      </c>
      <c r="C20" s="74" t="s">
        <v>1043</v>
      </c>
      <c r="D20" s="74">
        <v>8</v>
      </c>
      <c r="E20" s="73" t="s">
        <v>498</v>
      </c>
      <c r="F20" s="75">
        <v>93</v>
      </c>
      <c r="G20" s="74" t="s">
        <v>49</v>
      </c>
      <c r="H20" s="74" t="s">
        <v>49</v>
      </c>
      <c r="I20" s="74">
        <v>93</v>
      </c>
      <c r="J20" s="73" t="s">
        <v>498</v>
      </c>
    </row>
    <row r="21" spans="1:10">
      <c r="A21" s="75">
        <v>107</v>
      </c>
      <c r="B21" s="74" t="s">
        <v>1042</v>
      </c>
      <c r="C21" s="74" t="s">
        <v>1043</v>
      </c>
      <c r="D21" s="74">
        <v>6</v>
      </c>
      <c r="E21" s="73" t="s">
        <v>496</v>
      </c>
      <c r="F21" s="75">
        <v>107</v>
      </c>
      <c r="G21" s="74" t="s">
        <v>53</v>
      </c>
      <c r="H21" s="74" t="s">
        <v>53</v>
      </c>
      <c r="I21" s="74">
        <v>107</v>
      </c>
      <c r="J21" s="73" t="s">
        <v>496</v>
      </c>
    </row>
    <row r="22" spans="1:10">
      <c r="A22" s="75">
        <v>113</v>
      </c>
      <c r="B22" s="76" t="s">
        <v>1042</v>
      </c>
      <c r="C22" s="76" t="s">
        <v>1043</v>
      </c>
      <c r="D22" s="74">
        <v>5</v>
      </c>
      <c r="E22" s="73" t="s">
        <v>495</v>
      </c>
      <c r="F22" s="75">
        <v>113</v>
      </c>
      <c r="G22" s="76" t="s">
        <v>55</v>
      </c>
      <c r="H22" s="76" t="s">
        <v>1050</v>
      </c>
      <c r="I22" s="76">
        <v>113</v>
      </c>
      <c r="J22" s="73" t="s">
        <v>495</v>
      </c>
    </row>
    <row r="23" spans="1:10">
      <c r="A23" s="75">
        <v>120</v>
      </c>
      <c r="B23" s="74" t="s">
        <v>1042</v>
      </c>
      <c r="C23" s="74" t="s">
        <v>1043</v>
      </c>
      <c r="D23" s="74">
        <v>2</v>
      </c>
      <c r="E23" s="73" t="s">
        <v>685</v>
      </c>
      <c r="F23" s="75">
        <v>120</v>
      </c>
      <c r="G23" s="74" t="s">
        <v>57</v>
      </c>
      <c r="H23" s="74" t="s">
        <v>1051</v>
      </c>
      <c r="I23" s="74">
        <v>120</v>
      </c>
      <c r="J23" s="73" t="s">
        <v>685</v>
      </c>
    </row>
    <row r="24" spans="1:10">
      <c r="A24" s="75">
        <v>125</v>
      </c>
      <c r="B24" s="76" t="s">
        <v>1042</v>
      </c>
      <c r="C24" s="76" t="s">
        <v>1043</v>
      </c>
      <c r="D24" s="74">
        <v>5</v>
      </c>
      <c r="E24" s="73" t="s">
        <v>495</v>
      </c>
      <c r="F24" s="75">
        <v>125</v>
      </c>
      <c r="G24" s="76" t="s">
        <v>59</v>
      </c>
      <c r="H24" s="76" t="s">
        <v>59</v>
      </c>
      <c r="I24" s="76">
        <v>125</v>
      </c>
      <c r="J24" s="73" t="s">
        <v>495</v>
      </c>
    </row>
    <row r="25" spans="1:10">
      <c r="A25" s="75">
        <v>129</v>
      </c>
      <c r="B25" s="74" t="s">
        <v>1042</v>
      </c>
      <c r="C25" s="74" t="s">
        <v>1043</v>
      </c>
      <c r="D25" s="74">
        <v>9</v>
      </c>
      <c r="E25" s="73" t="s">
        <v>701</v>
      </c>
      <c r="F25" s="75">
        <v>129</v>
      </c>
      <c r="G25" s="74" t="s">
        <v>61</v>
      </c>
      <c r="H25" s="74" t="s">
        <v>61</v>
      </c>
      <c r="I25" s="74">
        <v>129</v>
      </c>
      <c r="J25" s="73" t="s">
        <v>701</v>
      </c>
    </row>
    <row r="26" spans="1:10">
      <c r="A26" s="75">
        <v>134</v>
      </c>
      <c r="B26" s="76" t="s">
        <v>1042</v>
      </c>
      <c r="C26" s="76" t="s">
        <v>1043</v>
      </c>
      <c r="D26" s="74">
        <v>6</v>
      </c>
      <c r="E26" s="73" t="s">
        <v>496</v>
      </c>
      <c r="F26" s="75">
        <v>134</v>
      </c>
      <c r="G26" s="76" t="s">
        <v>63</v>
      </c>
      <c r="H26" s="76" t="s">
        <v>63</v>
      </c>
      <c r="I26" s="76">
        <v>134</v>
      </c>
      <c r="J26" s="73" t="s">
        <v>496</v>
      </c>
    </row>
    <row r="27" spans="1:10">
      <c r="A27" s="75">
        <v>138</v>
      </c>
      <c r="B27" s="74" t="s">
        <v>1042</v>
      </c>
      <c r="C27" s="74" t="s">
        <v>1043</v>
      </c>
      <c r="D27" s="74">
        <v>5</v>
      </c>
      <c r="E27" s="73" t="s">
        <v>495</v>
      </c>
      <c r="F27" s="75">
        <v>138</v>
      </c>
      <c r="G27" s="74" t="s">
        <v>65</v>
      </c>
      <c r="H27" s="74" t="s">
        <v>65</v>
      </c>
      <c r="I27" s="74">
        <v>138</v>
      </c>
      <c r="J27" s="73" t="s">
        <v>495</v>
      </c>
    </row>
    <row r="28" spans="1:10">
      <c r="A28" s="75">
        <v>142</v>
      </c>
      <c r="B28" s="76" t="s">
        <v>1042</v>
      </c>
      <c r="C28" s="76" t="s">
        <v>1043</v>
      </c>
      <c r="D28" s="76">
        <v>1</v>
      </c>
      <c r="E28" s="73" t="s">
        <v>681</v>
      </c>
      <c r="F28" s="75">
        <v>142</v>
      </c>
      <c r="G28" s="76" t="s">
        <v>67</v>
      </c>
      <c r="H28" s="76" t="s">
        <v>1052</v>
      </c>
      <c r="I28" s="76">
        <v>142</v>
      </c>
      <c r="J28" s="73" t="s">
        <v>681</v>
      </c>
    </row>
    <row r="29" spans="1:10">
      <c r="A29" s="75">
        <v>145</v>
      </c>
      <c r="B29" s="74" t="s">
        <v>1042</v>
      </c>
      <c r="C29" s="74" t="s">
        <v>1043</v>
      </c>
      <c r="D29" s="74">
        <v>8</v>
      </c>
      <c r="E29" s="73" t="s">
        <v>498</v>
      </c>
      <c r="F29" s="75">
        <v>145</v>
      </c>
      <c r="G29" s="74" t="s">
        <v>69</v>
      </c>
      <c r="H29" s="74" t="s">
        <v>69</v>
      </c>
      <c r="I29" s="74">
        <v>145</v>
      </c>
      <c r="J29" s="73" t="s">
        <v>498</v>
      </c>
    </row>
    <row r="30" spans="1:10">
      <c r="A30" s="75">
        <v>147</v>
      </c>
      <c r="B30" s="76" t="s">
        <v>1042</v>
      </c>
      <c r="C30" s="76" t="s">
        <v>1043</v>
      </c>
      <c r="D30" s="74">
        <v>3</v>
      </c>
      <c r="E30" s="73" t="s">
        <v>688</v>
      </c>
      <c r="F30" s="75">
        <v>147</v>
      </c>
      <c r="G30" s="76" t="s">
        <v>71</v>
      </c>
      <c r="H30" s="76" t="s">
        <v>71</v>
      </c>
      <c r="I30" s="76">
        <v>147</v>
      </c>
      <c r="J30" s="73" t="s">
        <v>688</v>
      </c>
    </row>
    <row r="31" spans="1:10">
      <c r="A31" s="75">
        <v>150</v>
      </c>
      <c r="B31" s="76" t="s">
        <v>1042</v>
      </c>
      <c r="C31" s="76" t="s">
        <v>1043</v>
      </c>
      <c r="D31" s="74">
        <v>6</v>
      </c>
      <c r="E31" s="73" t="s">
        <v>496</v>
      </c>
      <c r="F31" s="75">
        <v>150</v>
      </c>
      <c r="G31" s="76" t="s">
        <v>75</v>
      </c>
      <c r="H31" s="76" t="s">
        <v>75</v>
      </c>
      <c r="I31" s="76">
        <v>150</v>
      </c>
      <c r="J31" s="73" t="s">
        <v>496</v>
      </c>
    </row>
    <row r="32" spans="1:10">
      <c r="A32" s="75">
        <v>154</v>
      </c>
      <c r="B32" s="74" t="s">
        <v>1042</v>
      </c>
      <c r="C32" s="74" t="s">
        <v>1043</v>
      </c>
      <c r="D32" s="74">
        <v>2</v>
      </c>
      <c r="E32" s="73" t="s">
        <v>685</v>
      </c>
      <c r="F32" s="75">
        <v>154</v>
      </c>
      <c r="G32" s="74" t="s">
        <v>77</v>
      </c>
      <c r="H32" s="74" t="s">
        <v>77</v>
      </c>
      <c r="I32" s="74">
        <v>154</v>
      </c>
      <c r="J32" s="73" t="s">
        <v>685</v>
      </c>
    </row>
    <row r="33" spans="1:10">
      <c r="A33" s="75">
        <v>172</v>
      </c>
      <c r="B33" s="76" t="s">
        <v>1042</v>
      </c>
      <c r="C33" s="76" t="s">
        <v>1043</v>
      </c>
      <c r="D33" s="74">
        <v>3</v>
      </c>
      <c r="E33" s="73" t="s">
        <v>688</v>
      </c>
      <c r="F33" s="75">
        <v>172</v>
      </c>
      <c r="G33" s="76" t="s">
        <v>79</v>
      </c>
      <c r="H33" s="76" t="s">
        <v>1053</v>
      </c>
      <c r="I33" s="76">
        <v>172</v>
      </c>
      <c r="J33" s="73" t="s">
        <v>688</v>
      </c>
    </row>
    <row r="34" spans="1:10">
      <c r="A34" s="75">
        <v>190</v>
      </c>
      <c r="B34" s="74" t="s">
        <v>1042</v>
      </c>
      <c r="C34" s="74" t="s">
        <v>1043</v>
      </c>
      <c r="D34" s="76">
        <v>4</v>
      </c>
      <c r="E34" s="73" t="s">
        <v>691</v>
      </c>
      <c r="F34" s="75">
        <v>190</v>
      </c>
      <c r="G34" s="74" t="s">
        <v>81</v>
      </c>
      <c r="H34" s="74" t="s">
        <v>81</v>
      </c>
      <c r="I34" s="74">
        <v>190</v>
      </c>
      <c r="J34" s="73" t="s">
        <v>691</v>
      </c>
    </row>
    <row r="35" spans="1:10">
      <c r="A35" s="75">
        <v>101</v>
      </c>
      <c r="B35" s="76" t="s">
        <v>1042</v>
      </c>
      <c r="C35" s="76" t="s">
        <v>1043</v>
      </c>
      <c r="D35" s="74">
        <v>8</v>
      </c>
      <c r="E35" s="73" t="s">
        <v>498</v>
      </c>
      <c r="F35" s="75">
        <v>101</v>
      </c>
      <c r="G35" s="76" t="s">
        <v>51</v>
      </c>
      <c r="H35" s="76" t="s">
        <v>857</v>
      </c>
      <c r="I35" s="76">
        <v>101</v>
      </c>
      <c r="J35" s="73" t="s">
        <v>498</v>
      </c>
    </row>
    <row r="36" spans="1:10">
      <c r="A36" s="75">
        <v>197</v>
      </c>
      <c r="B36" s="76" t="s">
        <v>1042</v>
      </c>
      <c r="C36" s="76" t="s">
        <v>1043</v>
      </c>
      <c r="D36" s="76">
        <v>7</v>
      </c>
      <c r="E36" s="73" t="s">
        <v>497</v>
      </c>
      <c r="F36" s="75">
        <v>197</v>
      </c>
      <c r="G36" s="76" t="s">
        <v>84</v>
      </c>
      <c r="H36" s="76" t="s">
        <v>1054</v>
      </c>
      <c r="I36" s="76">
        <v>197</v>
      </c>
      <c r="J36" s="73" t="s">
        <v>497</v>
      </c>
    </row>
    <row r="37" spans="1:10">
      <c r="A37" s="75">
        <v>206</v>
      </c>
      <c r="B37" s="74" t="s">
        <v>1042</v>
      </c>
      <c r="C37" s="74" t="s">
        <v>1043</v>
      </c>
      <c r="D37" s="76">
        <v>7</v>
      </c>
      <c r="E37" s="73" t="s">
        <v>497</v>
      </c>
      <c r="F37" s="75">
        <v>206</v>
      </c>
      <c r="G37" s="74" t="s">
        <v>86</v>
      </c>
      <c r="H37" s="74" t="s">
        <v>1055</v>
      </c>
      <c r="I37" s="74">
        <v>206</v>
      </c>
      <c r="J37" s="73" t="s">
        <v>497</v>
      </c>
    </row>
    <row r="38" spans="1:10">
      <c r="A38" s="75">
        <v>209</v>
      </c>
      <c r="B38" s="76" t="s">
        <v>1042</v>
      </c>
      <c r="C38" s="76" t="s">
        <v>1043</v>
      </c>
      <c r="D38" s="74">
        <v>8</v>
      </c>
      <c r="E38" s="73" t="s">
        <v>498</v>
      </c>
      <c r="F38" s="75">
        <v>209</v>
      </c>
      <c r="G38" s="76" t="s">
        <v>88</v>
      </c>
      <c r="H38" s="76" t="s">
        <v>88</v>
      </c>
      <c r="I38" s="76">
        <v>209</v>
      </c>
      <c r="J38" s="73" t="s">
        <v>498</v>
      </c>
    </row>
    <row r="39" spans="1:10">
      <c r="A39" s="75">
        <v>212</v>
      </c>
      <c r="B39" s="74" t="s">
        <v>1042</v>
      </c>
      <c r="C39" s="74" t="s">
        <v>1043</v>
      </c>
      <c r="D39" s="74">
        <v>9</v>
      </c>
      <c r="E39" s="73" t="s">
        <v>701</v>
      </c>
      <c r="F39" s="75">
        <v>212</v>
      </c>
      <c r="G39" s="74" t="s">
        <v>90</v>
      </c>
      <c r="H39" s="74" t="s">
        <v>90</v>
      </c>
      <c r="I39" s="74">
        <v>212</v>
      </c>
      <c r="J39" s="73" t="s">
        <v>701</v>
      </c>
    </row>
    <row r="40" spans="1:10">
      <c r="A40" s="75">
        <v>234</v>
      </c>
      <c r="B40" s="76" t="s">
        <v>1042</v>
      </c>
      <c r="C40" s="76" t="s">
        <v>1043</v>
      </c>
      <c r="D40" s="74">
        <v>5</v>
      </c>
      <c r="E40" s="73" t="s">
        <v>495</v>
      </c>
      <c r="F40" s="75">
        <v>234</v>
      </c>
      <c r="G40" s="76" t="s">
        <v>92</v>
      </c>
      <c r="H40" s="76" t="s">
        <v>92</v>
      </c>
      <c r="I40" s="76">
        <v>234</v>
      </c>
      <c r="J40" s="73" t="s">
        <v>495</v>
      </c>
    </row>
    <row r="41" spans="1:10">
      <c r="A41" s="75">
        <v>237</v>
      </c>
      <c r="B41" s="74" t="s">
        <v>1042</v>
      </c>
      <c r="C41" s="74" t="s">
        <v>1043</v>
      </c>
      <c r="D41" s="74">
        <v>6</v>
      </c>
      <c r="E41" s="73" t="s">
        <v>1056</v>
      </c>
      <c r="F41" s="75">
        <v>237</v>
      </c>
      <c r="G41" s="77" t="s">
        <v>95</v>
      </c>
      <c r="H41" s="77" t="s">
        <v>1057</v>
      </c>
      <c r="I41" s="74">
        <v>237</v>
      </c>
      <c r="J41" s="73" t="s">
        <v>1056</v>
      </c>
    </row>
    <row r="42" spans="1:10">
      <c r="A42" s="75">
        <v>240</v>
      </c>
      <c r="B42" s="76" t="s">
        <v>1042</v>
      </c>
      <c r="C42" s="76" t="s">
        <v>1043</v>
      </c>
      <c r="D42" s="74">
        <v>5</v>
      </c>
      <c r="E42" s="73" t="s">
        <v>495</v>
      </c>
      <c r="F42" s="75">
        <v>240</v>
      </c>
      <c r="G42" s="76" t="s">
        <v>97</v>
      </c>
      <c r="H42" s="76" t="s">
        <v>1058</v>
      </c>
      <c r="I42" s="76">
        <v>240</v>
      </c>
      <c r="J42" s="73" t="s">
        <v>495</v>
      </c>
    </row>
    <row r="43" spans="1:10">
      <c r="A43" s="75">
        <v>250</v>
      </c>
      <c r="B43" s="74" t="s">
        <v>1042</v>
      </c>
      <c r="C43" s="74" t="s">
        <v>1043</v>
      </c>
      <c r="D43" s="74">
        <v>2</v>
      </c>
      <c r="E43" s="73" t="s">
        <v>685</v>
      </c>
      <c r="F43" s="75">
        <v>250</v>
      </c>
      <c r="G43" s="74" t="s">
        <v>99</v>
      </c>
      <c r="H43" s="74" t="s">
        <v>99</v>
      </c>
      <c r="I43" s="74">
        <v>250</v>
      </c>
      <c r="J43" s="73" t="s">
        <v>685</v>
      </c>
    </row>
    <row r="44" spans="1:10">
      <c r="A44" s="75">
        <v>148</v>
      </c>
      <c r="B44" s="74" t="s">
        <v>1042</v>
      </c>
      <c r="C44" s="74" t="s">
        <v>1043</v>
      </c>
      <c r="D44" s="76">
        <v>7</v>
      </c>
      <c r="E44" s="73" t="s">
        <v>497</v>
      </c>
      <c r="F44" s="75">
        <v>148</v>
      </c>
      <c r="G44" s="74" t="s">
        <v>73</v>
      </c>
      <c r="H44" s="74" t="s">
        <v>73</v>
      </c>
      <c r="I44" s="74">
        <v>148</v>
      </c>
      <c r="J44" s="73" t="s">
        <v>497</v>
      </c>
    </row>
    <row r="45" spans="1:10">
      <c r="A45" s="75">
        <v>697</v>
      </c>
      <c r="B45" s="76" t="s">
        <v>1042</v>
      </c>
      <c r="C45" s="76" t="s">
        <v>1043</v>
      </c>
      <c r="D45" s="76">
        <v>7</v>
      </c>
      <c r="E45" s="73" t="s">
        <v>497</v>
      </c>
      <c r="F45" s="75">
        <v>697</v>
      </c>
      <c r="G45" s="76" t="s">
        <v>223</v>
      </c>
      <c r="H45" s="76" t="s">
        <v>223</v>
      </c>
      <c r="I45" s="76">
        <v>697</v>
      </c>
      <c r="J45" s="73" t="s">
        <v>497</v>
      </c>
    </row>
    <row r="46" spans="1:10">
      <c r="A46" s="75">
        <v>264</v>
      </c>
      <c r="B46" s="76" t="s">
        <v>1042</v>
      </c>
      <c r="C46" s="76" t="s">
        <v>1043</v>
      </c>
      <c r="D46" s="74">
        <v>6</v>
      </c>
      <c r="E46" s="73" t="s">
        <v>496</v>
      </c>
      <c r="F46" s="75">
        <v>264</v>
      </c>
      <c r="G46" s="77" t="s">
        <v>102</v>
      </c>
      <c r="H46" s="77" t="s">
        <v>101</v>
      </c>
      <c r="I46" s="76">
        <v>264</v>
      </c>
      <c r="J46" s="73" t="s">
        <v>496</v>
      </c>
    </row>
    <row r="47" spans="1:10">
      <c r="A47" s="75">
        <v>266</v>
      </c>
      <c r="B47" s="74" t="s">
        <v>1042</v>
      </c>
      <c r="C47" s="74" t="s">
        <v>1043</v>
      </c>
      <c r="D47" s="74">
        <v>9</v>
      </c>
      <c r="E47" s="73" t="s">
        <v>701</v>
      </c>
      <c r="F47" s="75">
        <v>266</v>
      </c>
      <c r="G47" s="74" t="s">
        <v>104</v>
      </c>
      <c r="H47" s="74" t="s">
        <v>104</v>
      </c>
      <c r="I47" s="74">
        <v>266</v>
      </c>
      <c r="J47" s="73" t="s">
        <v>701</v>
      </c>
    </row>
    <row r="48" spans="1:10">
      <c r="A48" s="75">
        <v>282</v>
      </c>
      <c r="B48" s="76" t="s">
        <v>1042</v>
      </c>
      <c r="C48" s="76" t="s">
        <v>1043</v>
      </c>
      <c r="D48" s="74">
        <v>8</v>
      </c>
      <c r="E48" s="73" t="s">
        <v>498</v>
      </c>
      <c r="F48" s="75">
        <v>282</v>
      </c>
      <c r="G48" s="76" t="s">
        <v>106</v>
      </c>
      <c r="H48" s="76" t="s">
        <v>106</v>
      </c>
      <c r="I48" s="76">
        <v>282</v>
      </c>
      <c r="J48" s="73" t="s">
        <v>498</v>
      </c>
    </row>
    <row r="49" spans="1:10">
      <c r="A49" s="75">
        <v>284</v>
      </c>
      <c r="B49" s="74" t="s">
        <v>1042</v>
      </c>
      <c r="C49" s="74" t="s">
        <v>1043</v>
      </c>
      <c r="D49" s="74">
        <v>5</v>
      </c>
      <c r="E49" s="73" t="s">
        <v>495</v>
      </c>
      <c r="F49" s="75">
        <v>284</v>
      </c>
      <c r="G49" s="74" t="s">
        <v>108</v>
      </c>
      <c r="H49" s="74" t="s">
        <v>108</v>
      </c>
      <c r="I49" s="74">
        <v>284</v>
      </c>
      <c r="J49" s="73" t="s">
        <v>495</v>
      </c>
    </row>
    <row r="50" spans="1:10">
      <c r="A50" s="75">
        <v>306</v>
      </c>
      <c r="B50" s="76" t="s">
        <v>1042</v>
      </c>
      <c r="C50" s="76" t="s">
        <v>1043</v>
      </c>
      <c r="D50" s="74">
        <v>5</v>
      </c>
      <c r="E50" s="73" t="s">
        <v>495</v>
      </c>
      <c r="F50" s="75">
        <v>306</v>
      </c>
      <c r="G50" s="76" t="s">
        <v>110</v>
      </c>
      <c r="H50" s="76" t="s">
        <v>110</v>
      </c>
      <c r="I50" s="76">
        <v>306</v>
      </c>
      <c r="J50" s="73" t="s">
        <v>495</v>
      </c>
    </row>
    <row r="51" spans="1:10">
      <c r="A51" s="75">
        <v>308</v>
      </c>
      <c r="B51" s="74" t="s">
        <v>1042</v>
      </c>
      <c r="C51" s="74" t="s">
        <v>1043</v>
      </c>
      <c r="D51" s="74">
        <v>9</v>
      </c>
      <c r="E51" s="73" t="s">
        <v>701</v>
      </c>
      <c r="F51" s="75">
        <v>308</v>
      </c>
      <c r="G51" s="74" t="s">
        <v>112</v>
      </c>
      <c r="H51" s="74" t="s">
        <v>112</v>
      </c>
      <c r="I51" s="74">
        <v>308</v>
      </c>
      <c r="J51" s="73" t="s">
        <v>701</v>
      </c>
    </row>
    <row r="52" spans="1:10">
      <c r="A52" s="75">
        <v>310</v>
      </c>
      <c r="B52" s="76" t="s">
        <v>1042</v>
      </c>
      <c r="C52" s="76" t="s">
        <v>1043</v>
      </c>
      <c r="D52" s="74">
        <v>6</v>
      </c>
      <c r="E52" s="73" t="s">
        <v>1056</v>
      </c>
      <c r="F52" s="75">
        <v>310</v>
      </c>
      <c r="G52" s="76" t="s">
        <v>114</v>
      </c>
      <c r="H52" s="76" t="s">
        <v>1059</v>
      </c>
      <c r="I52" s="76">
        <v>310</v>
      </c>
      <c r="J52" s="73" t="s">
        <v>1056</v>
      </c>
    </row>
    <row r="53" spans="1:10">
      <c r="A53" s="75">
        <v>313</v>
      </c>
      <c r="B53" s="74" t="s">
        <v>1042</v>
      </c>
      <c r="C53" s="74" t="s">
        <v>1043</v>
      </c>
      <c r="D53" s="76">
        <v>7</v>
      </c>
      <c r="E53" s="73" t="s">
        <v>497</v>
      </c>
      <c r="F53" s="75">
        <v>313</v>
      </c>
      <c r="G53" s="74" t="s">
        <v>116</v>
      </c>
      <c r="H53" s="74" t="s">
        <v>116</v>
      </c>
      <c r="I53" s="74">
        <v>313</v>
      </c>
      <c r="J53" s="73" t="s">
        <v>497</v>
      </c>
    </row>
    <row r="54" spans="1:10">
      <c r="A54" s="75">
        <v>315</v>
      </c>
      <c r="B54" s="76" t="s">
        <v>1042</v>
      </c>
      <c r="C54" s="76" t="s">
        <v>1043</v>
      </c>
      <c r="D54" s="74">
        <v>6</v>
      </c>
      <c r="E54" s="73" t="s">
        <v>496</v>
      </c>
      <c r="F54" s="75">
        <v>315</v>
      </c>
      <c r="G54" s="76" t="s">
        <v>118</v>
      </c>
      <c r="H54" s="76" t="s">
        <v>118</v>
      </c>
      <c r="I54" s="76">
        <v>315</v>
      </c>
      <c r="J54" s="73" t="s">
        <v>496</v>
      </c>
    </row>
    <row r="55" spans="1:10">
      <c r="A55" s="75">
        <v>318</v>
      </c>
      <c r="B55" s="74" t="s">
        <v>1042</v>
      </c>
      <c r="C55" s="74" t="s">
        <v>1043</v>
      </c>
      <c r="D55" s="76">
        <v>7</v>
      </c>
      <c r="E55" s="73" t="s">
        <v>497</v>
      </c>
      <c r="F55" s="75">
        <v>318</v>
      </c>
      <c r="G55" s="74" t="s">
        <v>120</v>
      </c>
      <c r="H55" s="74" t="s">
        <v>120</v>
      </c>
      <c r="I55" s="74">
        <v>318</v>
      </c>
      <c r="J55" s="73" t="s">
        <v>497</v>
      </c>
    </row>
    <row r="56" spans="1:10">
      <c r="A56" s="75">
        <v>321</v>
      </c>
      <c r="B56" s="76" t="s">
        <v>1042</v>
      </c>
      <c r="C56" s="76" t="s">
        <v>1043</v>
      </c>
      <c r="D56" s="76">
        <v>7</v>
      </c>
      <c r="E56" s="73" t="s">
        <v>497</v>
      </c>
      <c r="F56" s="75">
        <v>321</v>
      </c>
      <c r="G56" s="76" t="s">
        <v>122</v>
      </c>
      <c r="H56" s="76" t="s">
        <v>1060</v>
      </c>
      <c r="I56" s="76">
        <v>321</v>
      </c>
      <c r="J56" s="73" t="s">
        <v>497</v>
      </c>
    </row>
    <row r="57" spans="1:10">
      <c r="A57" s="75">
        <v>347</v>
      </c>
      <c r="B57" s="74" t="s">
        <v>1042</v>
      </c>
      <c r="C57" s="74" t="s">
        <v>1043</v>
      </c>
      <c r="D57" s="74">
        <v>5</v>
      </c>
      <c r="E57" s="73" t="s">
        <v>495</v>
      </c>
      <c r="F57" s="75">
        <v>347</v>
      </c>
      <c r="G57" s="74" t="s">
        <v>124</v>
      </c>
      <c r="H57" s="74" t="s">
        <v>124</v>
      </c>
      <c r="I57" s="74">
        <v>347</v>
      </c>
      <c r="J57" s="73" t="s">
        <v>495</v>
      </c>
    </row>
    <row r="58" spans="1:10">
      <c r="A58" s="75">
        <v>353</v>
      </c>
      <c r="B58" s="76" t="s">
        <v>1042</v>
      </c>
      <c r="C58" s="76" t="s">
        <v>1043</v>
      </c>
      <c r="D58" s="74">
        <v>8</v>
      </c>
      <c r="E58" s="73" t="s">
        <v>498</v>
      </c>
      <c r="F58" s="75">
        <v>353</v>
      </c>
      <c r="G58" s="76" t="s">
        <v>126</v>
      </c>
      <c r="H58" s="76" t="s">
        <v>126</v>
      </c>
      <c r="I58" s="76">
        <v>353</v>
      </c>
      <c r="J58" s="73" t="s">
        <v>498</v>
      </c>
    </row>
    <row r="59" spans="1:10">
      <c r="A59" s="75">
        <v>360</v>
      </c>
      <c r="B59" s="74" t="s">
        <v>1042</v>
      </c>
      <c r="C59" s="74" t="s">
        <v>1043</v>
      </c>
      <c r="D59" s="74">
        <v>9</v>
      </c>
      <c r="E59" s="73" t="s">
        <v>701</v>
      </c>
      <c r="F59" s="75">
        <v>360</v>
      </c>
      <c r="G59" s="77" t="s">
        <v>860</v>
      </c>
      <c r="H59" s="77" t="s">
        <v>128</v>
      </c>
      <c r="I59" s="74">
        <v>360</v>
      </c>
      <c r="J59" s="73" t="s">
        <v>701</v>
      </c>
    </row>
    <row r="60" spans="1:10">
      <c r="A60" s="75">
        <v>361</v>
      </c>
      <c r="B60" s="76" t="s">
        <v>1042</v>
      </c>
      <c r="C60" s="76" t="s">
        <v>1043</v>
      </c>
      <c r="D60" s="74">
        <v>6</v>
      </c>
      <c r="E60" s="73" t="s">
        <v>496</v>
      </c>
      <c r="F60" s="75">
        <v>361</v>
      </c>
      <c r="G60" s="76" t="s">
        <v>131</v>
      </c>
      <c r="H60" s="76" t="s">
        <v>131</v>
      </c>
      <c r="I60" s="76">
        <v>361</v>
      </c>
      <c r="J60" s="73" t="s">
        <v>496</v>
      </c>
    </row>
    <row r="61" spans="1:10">
      <c r="A61" s="75">
        <v>364</v>
      </c>
      <c r="B61" s="74" t="s">
        <v>1042</v>
      </c>
      <c r="C61" s="74" t="s">
        <v>1043</v>
      </c>
      <c r="D61" s="74">
        <v>8</v>
      </c>
      <c r="E61" s="73" t="s">
        <v>498</v>
      </c>
      <c r="F61" s="75">
        <v>364</v>
      </c>
      <c r="G61" s="74" t="s">
        <v>133</v>
      </c>
      <c r="H61" s="74" t="s">
        <v>1061</v>
      </c>
      <c r="I61" s="74">
        <v>364</v>
      </c>
      <c r="J61" s="73" t="s">
        <v>498</v>
      </c>
    </row>
    <row r="62" spans="1:10">
      <c r="A62" s="75">
        <v>368</v>
      </c>
      <c r="B62" s="76" t="s">
        <v>1042</v>
      </c>
      <c r="C62" s="76" t="s">
        <v>1043</v>
      </c>
      <c r="D62" s="74">
        <v>8</v>
      </c>
      <c r="E62" s="73" t="s">
        <v>498</v>
      </c>
      <c r="F62" s="75">
        <v>368</v>
      </c>
      <c r="G62" s="76" t="s">
        <v>135</v>
      </c>
      <c r="H62" s="76" t="s">
        <v>1062</v>
      </c>
      <c r="I62" s="76">
        <v>368</v>
      </c>
      <c r="J62" s="73" t="s">
        <v>498</v>
      </c>
    </row>
    <row r="63" spans="1:10">
      <c r="A63" s="75">
        <v>376</v>
      </c>
      <c r="B63" s="74" t="s">
        <v>1042</v>
      </c>
      <c r="C63" s="74" t="s">
        <v>1043</v>
      </c>
      <c r="D63" s="76">
        <v>7</v>
      </c>
      <c r="E63" s="73" t="s">
        <v>497</v>
      </c>
      <c r="F63" s="75">
        <v>376</v>
      </c>
      <c r="G63" s="74" t="s">
        <v>137</v>
      </c>
      <c r="H63" s="74" t="s">
        <v>137</v>
      </c>
      <c r="I63" s="74">
        <v>376</v>
      </c>
      <c r="J63" s="73" t="s">
        <v>497</v>
      </c>
    </row>
    <row r="64" spans="1:10">
      <c r="A64" s="75">
        <v>380</v>
      </c>
      <c r="B64" s="76" t="s">
        <v>1042</v>
      </c>
      <c r="C64" s="76" t="s">
        <v>1043</v>
      </c>
      <c r="D64" s="74">
        <v>9</v>
      </c>
      <c r="E64" s="73" t="s">
        <v>701</v>
      </c>
      <c r="F64" s="75">
        <v>380</v>
      </c>
      <c r="G64" s="76" t="s">
        <v>139</v>
      </c>
      <c r="H64" s="76" t="s">
        <v>139</v>
      </c>
      <c r="I64" s="76">
        <v>380</v>
      </c>
      <c r="J64" s="73" t="s">
        <v>701</v>
      </c>
    </row>
    <row r="65" spans="1:10">
      <c r="A65" s="75">
        <v>390</v>
      </c>
      <c r="B65" s="74" t="s">
        <v>1042</v>
      </c>
      <c r="C65" s="74" t="s">
        <v>1043</v>
      </c>
      <c r="D65" s="74">
        <v>8</v>
      </c>
      <c r="E65" s="73" t="s">
        <v>498</v>
      </c>
      <c r="F65" s="75">
        <v>390</v>
      </c>
      <c r="G65" s="74" t="s">
        <v>141</v>
      </c>
      <c r="H65" s="74" t="s">
        <v>141</v>
      </c>
      <c r="I65" s="74">
        <v>390</v>
      </c>
      <c r="J65" s="73" t="s">
        <v>498</v>
      </c>
    </row>
    <row r="66" spans="1:10">
      <c r="A66" s="75">
        <v>400</v>
      </c>
      <c r="B66" s="76" t="s">
        <v>1042</v>
      </c>
      <c r="C66" s="76" t="s">
        <v>1043</v>
      </c>
      <c r="D66" s="76">
        <v>7</v>
      </c>
      <c r="E66" s="73" t="s">
        <v>497</v>
      </c>
      <c r="F66" s="75">
        <v>400</v>
      </c>
      <c r="G66" s="76" t="s">
        <v>143</v>
      </c>
      <c r="H66" s="76" t="s">
        <v>1063</v>
      </c>
      <c r="I66" s="76">
        <v>400</v>
      </c>
      <c r="J66" s="73" t="s">
        <v>497</v>
      </c>
    </row>
    <row r="67" spans="1:10">
      <c r="A67" s="75">
        <v>411</v>
      </c>
      <c r="B67" s="74" t="s">
        <v>1042</v>
      </c>
      <c r="C67" s="74" t="s">
        <v>1043</v>
      </c>
      <c r="D67" s="74">
        <v>5</v>
      </c>
      <c r="E67" s="73" t="s">
        <v>495</v>
      </c>
      <c r="F67" s="75">
        <v>411</v>
      </c>
      <c r="G67" s="74" t="s">
        <v>145</v>
      </c>
      <c r="H67" s="74" t="s">
        <v>145</v>
      </c>
      <c r="I67" s="74">
        <v>411</v>
      </c>
      <c r="J67" s="73" t="s">
        <v>495</v>
      </c>
    </row>
    <row r="68" spans="1:10">
      <c r="A68" s="75">
        <v>425</v>
      </c>
      <c r="B68" s="76" t="s">
        <v>1042</v>
      </c>
      <c r="C68" s="76" t="s">
        <v>1043</v>
      </c>
      <c r="D68" s="76">
        <v>1</v>
      </c>
      <c r="E68" s="73" t="s">
        <v>681</v>
      </c>
      <c r="F68" s="75">
        <v>425</v>
      </c>
      <c r="G68" s="76" t="s">
        <v>147</v>
      </c>
      <c r="H68" s="76" t="s">
        <v>147</v>
      </c>
      <c r="I68" s="76">
        <v>425</v>
      </c>
      <c r="J68" s="73" t="s">
        <v>681</v>
      </c>
    </row>
    <row r="69" spans="1:10">
      <c r="A69" s="75">
        <v>440</v>
      </c>
      <c r="B69" s="74" t="s">
        <v>1042</v>
      </c>
      <c r="C69" s="74" t="s">
        <v>1043</v>
      </c>
      <c r="D69" s="76">
        <v>7</v>
      </c>
      <c r="E69" s="73" t="s">
        <v>497</v>
      </c>
      <c r="F69" s="75">
        <v>440</v>
      </c>
      <c r="G69" s="74" t="s">
        <v>149</v>
      </c>
      <c r="H69" s="74" t="s">
        <v>149</v>
      </c>
      <c r="I69" s="74">
        <v>440</v>
      </c>
      <c r="J69" s="73" t="s">
        <v>497</v>
      </c>
    </row>
    <row r="70" spans="1:10">
      <c r="A70" s="75">
        <v>1</v>
      </c>
      <c r="B70" s="74" t="s">
        <v>1042</v>
      </c>
      <c r="C70" s="74" t="s">
        <v>1043</v>
      </c>
      <c r="D70" s="74">
        <v>9</v>
      </c>
      <c r="E70" s="73" t="s">
        <v>701</v>
      </c>
      <c r="F70" s="75">
        <v>1</v>
      </c>
      <c r="G70" s="74" t="s">
        <v>6</v>
      </c>
      <c r="H70" s="74" t="s">
        <v>1064</v>
      </c>
      <c r="I70" s="74">
        <v>1</v>
      </c>
      <c r="J70" s="73" t="s">
        <v>701</v>
      </c>
    </row>
    <row r="71" spans="1:10">
      <c r="A71" s="75">
        <v>467</v>
      </c>
      <c r="B71" s="76" t="s">
        <v>1042</v>
      </c>
      <c r="C71" s="76" t="s">
        <v>1043</v>
      </c>
      <c r="D71" s="74">
        <v>8</v>
      </c>
      <c r="E71" s="73" t="s">
        <v>498</v>
      </c>
      <c r="F71" s="75">
        <v>467</v>
      </c>
      <c r="G71" s="76" t="s">
        <v>151</v>
      </c>
      <c r="H71" s="76" t="s">
        <v>151</v>
      </c>
      <c r="I71" s="76">
        <v>467</v>
      </c>
      <c r="J71" s="73" t="s">
        <v>498</v>
      </c>
    </row>
    <row r="72" spans="1:10">
      <c r="A72" s="75">
        <v>475</v>
      </c>
      <c r="B72" s="74" t="s">
        <v>1042</v>
      </c>
      <c r="C72" s="74" t="s">
        <v>1043</v>
      </c>
      <c r="D72" s="74">
        <v>3</v>
      </c>
      <c r="E72" s="73" t="s">
        <v>688</v>
      </c>
      <c r="F72" s="75">
        <v>475</v>
      </c>
      <c r="G72" s="74" t="s">
        <v>153</v>
      </c>
      <c r="H72" s="74" t="s">
        <v>1065</v>
      </c>
      <c r="I72" s="74">
        <v>475</v>
      </c>
      <c r="J72" s="73" t="s">
        <v>688</v>
      </c>
    </row>
    <row r="73" spans="1:10">
      <c r="A73" s="75">
        <v>480</v>
      </c>
      <c r="B73" s="76" t="s">
        <v>1042</v>
      </c>
      <c r="C73" s="76" t="s">
        <v>1043</v>
      </c>
      <c r="D73" s="74">
        <v>3</v>
      </c>
      <c r="E73" s="73" t="s">
        <v>688</v>
      </c>
      <c r="F73" s="75">
        <v>480</v>
      </c>
      <c r="G73" s="76" t="s">
        <v>155</v>
      </c>
      <c r="H73" s="76" t="s">
        <v>1066</v>
      </c>
      <c r="I73" s="76">
        <v>480</v>
      </c>
      <c r="J73" s="73" t="s">
        <v>688</v>
      </c>
    </row>
    <row r="74" spans="1:10">
      <c r="A74" s="75">
        <v>483</v>
      </c>
      <c r="B74" s="74" t="s">
        <v>1042</v>
      </c>
      <c r="C74" s="74" t="s">
        <v>1043</v>
      </c>
      <c r="D74" s="76">
        <v>7</v>
      </c>
      <c r="E74" s="73" t="s">
        <v>497</v>
      </c>
      <c r="F74" s="75">
        <v>483</v>
      </c>
      <c r="G74" s="74" t="s">
        <v>157</v>
      </c>
      <c r="H74" s="74" t="s">
        <v>157</v>
      </c>
      <c r="I74" s="74">
        <v>483</v>
      </c>
      <c r="J74" s="73" t="s">
        <v>497</v>
      </c>
    </row>
    <row r="75" spans="1:10">
      <c r="A75" s="75">
        <v>495</v>
      </c>
      <c r="B75" s="74" t="s">
        <v>1042</v>
      </c>
      <c r="C75" s="74" t="s">
        <v>1043</v>
      </c>
      <c r="D75" s="74">
        <v>2</v>
      </c>
      <c r="E75" s="73" t="s">
        <v>685</v>
      </c>
      <c r="F75" s="75">
        <v>495</v>
      </c>
      <c r="G75" s="74" t="s">
        <v>161</v>
      </c>
      <c r="H75" s="74" t="s">
        <v>1067</v>
      </c>
      <c r="I75" s="74">
        <v>495</v>
      </c>
      <c r="J75" s="73" t="s">
        <v>685</v>
      </c>
    </row>
    <row r="76" spans="1:10">
      <c r="A76" s="75">
        <v>490</v>
      </c>
      <c r="B76" s="76" t="s">
        <v>1042</v>
      </c>
      <c r="C76" s="76" t="s">
        <v>1043</v>
      </c>
      <c r="D76" s="74">
        <v>3</v>
      </c>
      <c r="E76" s="73" t="s">
        <v>688</v>
      </c>
      <c r="F76" s="75">
        <v>490</v>
      </c>
      <c r="G76" s="76" t="s">
        <v>159</v>
      </c>
      <c r="H76" s="76" t="s">
        <v>1068</v>
      </c>
      <c r="I76" s="76">
        <v>490</v>
      </c>
      <c r="J76" s="73" t="s">
        <v>688</v>
      </c>
    </row>
    <row r="77" spans="1:10">
      <c r="A77" s="75">
        <v>501</v>
      </c>
      <c r="B77" s="76" t="s">
        <v>1042</v>
      </c>
      <c r="C77" s="76" t="s">
        <v>1043</v>
      </c>
      <c r="D77" s="74">
        <v>5</v>
      </c>
      <c r="E77" s="73" t="s">
        <v>495</v>
      </c>
      <c r="F77" s="75">
        <v>501</v>
      </c>
      <c r="G77" s="76" t="s">
        <v>163</v>
      </c>
      <c r="H77" s="76" t="s">
        <v>163</v>
      </c>
      <c r="I77" s="76">
        <v>501</v>
      </c>
      <c r="J77" s="73" t="s">
        <v>495</v>
      </c>
    </row>
    <row r="78" spans="1:10">
      <c r="A78" s="75">
        <v>541</v>
      </c>
      <c r="B78" s="74" t="s">
        <v>1042</v>
      </c>
      <c r="C78" s="74" t="s">
        <v>1043</v>
      </c>
      <c r="D78" s="76">
        <v>7</v>
      </c>
      <c r="E78" s="73" t="s">
        <v>497</v>
      </c>
      <c r="F78" s="75">
        <v>541</v>
      </c>
      <c r="G78" s="77" t="s">
        <v>852</v>
      </c>
      <c r="H78" s="77" t="s">
        <v>852</v>
      </c>
      <c r="I78" s="74">
        <v>541</v>
      </c>
      <c r="J78" s="73" t="s">
        <v>497</v>
      </c>
    </row>
    <row r="79" spans="1:10">
      <c r="A79" s="75">
        <v>543</v>
      </c>
      <c r="B79" s="76" t="s">
        <v>1042</v>
      </c>
      <c r="C79" s="76" t="s">
        <v>1043</v>
      </c>
      <c r="D79" s="74">
        <v>5</v>
      </c>
      <c r="E79" s="73" t="s">
        <v>495</v>
      </c>
      <c r="F79" s="75">
        <v>543</v>
      </c>
      <c r="G79" s="76" t="s">
        <v>167</v>
      </c>
      <c r="H79" s="76" t="s">
        <v>167</v>
      </c>
      <c r="I79" s="76">
        <v>543</v>
      </c>
      <c r="J79" s="73" t="s">
        <v>495</v>
      </c>
    </row>
    <row r="80" spans="1:10">
      <c r="A80" s="75">
        <v>576</v>
      </c>
      <c r="B80" s="74" t="s">
        <v>1042</v>
      </c>
      <c r="C80" s="74" t="s">
        <v>1043</v>
      </c>
      <c r="D80" s="74">
        <v>8</v>
      </c>
      <c r="E80" s="73" t="s">
        <v>498</v>
      </c>
      <c r="F80" s="75">
        <v>576</v>
      </c>
      <c r="G80" s="74" t="s">
        <v>169</v>
      </c>
      <c r="H80" s="74" t="s">
        <v>169</v>
      </c>
      <c r="I80" s="74">
        <v>576</v>
      </c>
      <c r="J80" s="73" t="s">
        <v>498</v>
      </c>
    </row>
    <row r="81" spans="1:10">
      <c r="A81" s="75">
        <v>579</v>
      </c>
      <c r="B81" s="76" t="s">
        <v>1042</v>
      </c>
      <c r="C81" s="76" t="s">
        <v>1043</v>
      </c>
      <c r="D81" s="76">
        <v>1</v>
      </c>
      <c r="E81" s="73" t="s">
        <v>681</v>
      </c>
      <c r="F81" s="75">
        <v>579</v>
      </c>
      <c r="G81" s="76" t="s">
        <v>171</v>
      </c>
      <c r="H81" s="76" t="s">
        <v>1069</v>
      </c>
      <c r="I81" s="76">
        <v>579</v>
      </c>
      <c r="J81" s="73" t="s">
        <v>681</v>
      </c>
    </row>
    <row r="82" spans="1:10">
      <c r="A82" s="75">
        <v>585</v>
      </c>
      <c r="B82" s="74" t="s">
        <v>1042</v>
      </c>
      <c r="C82" s="74" t="s">
        <v>1043</v>
      </c>
      <c r="D82" s="76">
        <v>1</v>
      </c>
      <c r="E82" s="73" t="s">
        <v>681</v>
      </c>
      <c r="F82" s="75">
        <v>585</v>
      </c>
      <c r="G82" s="74" t="s">
        <v>173</v>
      </c>
      <c r="H82" s="74" t="s">
        <v>173</v>
      </c>
      <c r="I82" s="74">
        <v>585</v>
      </c>
      <c r="J82" s="73" t="s">
        <v>681</v>
      </c>
    </row>
    <row r="83" spans="1:10">
      <c r="A83" s="75">
        <v>591</v>
      </c>
      <c r="B83" s="76" t="s">
        <v>1042</v>
      </c>
      <c r="C83" s="76" t="s">
        <v>1043</v>
      </c>
      <c r="D83" s="76">
        <v>1</v>
      </c>
      <c r="E83" s="73" t="s">
        <v>681</v>
      </c>
      <c r="F83" s="75">
        <v>591</v>
      </c>
      <c r="G83" s="76" t="s">
        <v>175</v>
      </c>
      <c r="H83" s="76" t="s">
        <v>175</v>
      </c>
      <c r="I83" s="76">
        <v>591</v>
      </c>
      <c r="J83" s="73" t="s">
        <v>681</v>
      </c>
    </row>
    <row r="84" spans="1:10">
      <c r="A84" s="75">
        <v>604</v>
      </c>
      <c r="B84" s="74" t="s">
        <v>1042</v>
      </c>
      <c r="C84" s="74" t="s">
        <v>1043</v>
      </c>
      <c r="D84" s="76">
        <v>4</v>
      </c>
      <c r="E84" s="73" t="s">
        <v>691</v>
      </c>
      <c r="F84" s="75">
        <v>604</v>
      </c>
      <c r="G84" s="74" t="s">
        <v>177</v>
      </c>
      <c r="H84" s="74" t="s">
        <v>177</v>
      </c>
      <c r="I84" s="74">
        <v>604</v>
      </c>
      <c r="J84" s="73" t="s">
        <v>691</v>
      </c>
    </row>
    <row r="85" spans="1:10">
      <c r="A85" s="75">
        <v>607</v>
      </c>
      <c r="B85" s="76" t="s">
        <v>1042</v>
      </c>
      <c r="C85" s="76" t="s">
        <v>1043</v>
      </c>
      <c r="D85" s="76">
        <v>7</v>
      </c>
      <c r="E85" s="73" t="s">
        <v>497</v>
      </c>
      <c r="F85" s="75">
        <v>607</v>
      </c>
      <c r="G85" s="77" t="s">
        <v>853</v>
      </c>
      <c r="H85" s="77" t="s">
        <v>853</v>
      </c>
      <c r="I85" s="76">
        <v>607</v>
      </c>
      <c r="J85" s="73" t="s">
        <v>497</v>
      </c>
    </row>
    <row r="86" spans="1:10">
      <c r="A86" s="75">
        <v>615</v>
      </c>
      <c r="B86" s="74" t="s">
        <v>1042</v>
      </c>
      <c r="C86" s="74" t="s">
        <v>1043</v>
      </c>
      <c r="D86" s="76">
        <v>7</v>
      </c>
      <c r="E86" s="73" t="s">
        <v>497</v>
      </c>
      <c r="F86" s="75">
        <v>615</v>
      </c>
      <c r="G86" s="74" t="s">
        <v>181</v>
      </c>
      <c r="H86" s="74" t="s">
        <v>181</v>
      </c>
      <c r="I86" s="74">
        <v>615</v>
      </c>
      <c r="J86" s="73" t="s">
        <v>497</v>
      </c>
    </row>
    <row r="87" spans="1:10">
      <c r="A87" s="75">
        <v>628</v>
      </c>
      <c r="B87" s="76" t="s">
        <v>1042</v>
      </c>
      <c r="C87" s="76" t="s">
        <v>1043</v>
      </c>
      <c r="D87" s="74">
        <v>5</v>
      </c>
      <c r="E87" s="73" t="s">
        <v>495</v>
      </c>
      <c r="F87" s="75">
        <v>628</v>
      </c>
      <c r="G87" s="76" t="s">
        <v>183</v>
      </c>
      <c r="H87" s="76" t="s">
        <v>183</v>
      </c>
      <c r="I87" s="76">
        <v>628</v>
      </c>
      <c r="J87" s="73" t="s">
        <v>495</v>
      </c>
    </row>
    <row r="88" spans="1:10">
      <c r="A88" s="75">
        <v>631</v>
      </c>
      <c r="B88" s="74" t="s">
        <v>1042</v>
      </c>
      <c r="C88" s="74" t="s">
        <v>1043</v>
      </c>
      <c r="D88" s="74">
        <v>9</v>
      </c>
      <c r="E88" s="73" t="s">
        <v>701</v>
      </c>
      <c r="F88" s="75">
        <v>631</v>
      </c>
      <c r="G88" s="74" t="s">
        <v>185</v>
      </c>
      <c r="H88" s="74" t="s">
        <v>185</v>
      </c>
      <c r="I88" s="74">
        <v>631</v>
      </c>
      <c r="J88" s="73" t="s">
        <v>701</v>
      </c>
    </row>
    <row r="89" spans="1:10">
      <c r="A89" s="75">
        <v>642</v>
      </c>
      <c r="B89" s="76" t="s">
        <v>1042</v>
      </c>
      <c r="C89" s="76" t="s">
        <v>1043</v>
      </c>
      <c r="D89" s="74">
        <v>8</v>
      </c>
      <c r="E89" s="73" t="s">
        <v>498</v>
      </c>
      <c r="F89" s="75">
        <v>642</v>
      </c>
      <c r="G89" s="76" t="s">
        <v>187</v>
      </c>
      <c r="H89" s="76" t="s">
        <v>187</v>
      </c>
      <c r="I89" s="76">
        <v>642</v>
      </c>
      <c r="J89" s="73" t="s">
        <v>498</v>
      </c>
    </row>
    <row r="90" spans="1:10">
      <c r="A90" s="75">
        <v>647</v>
      </c>
      <c r="B90" s="74" t="s">
        <v>1042</v>
      </c>
      <c r="C90" s="74" t="s">
        <v>1043</v>
      </c>
      <c r="D90" s="74">
        <v>6</v>
      </c>
      <c r="E90" s="73" t="s">
        <v>496</v>
      </c>
      <c r="F90" s="75">
        <v>647</v>
      </c>
      <c r="G90" s="77" t="s">
        <v>1070</v>
      </c>
      <c r="H90" s="77" t="s">
        <v>1071</v>
      </c>
      <c r="I90" s="74">
        <v>647</v>
      </c>
      <c r="J90" s="73" t="s">
        <v>496</v>
      </c>
    </row>
    <row r="91" spans="1:10">
      <c r="A91" s="75">
        <v>649</v>
      </c>
      <c r="B91" s="76" t="s">
        <v>1042</v>
      </c>
      <c r="C91" s="76" t="s">
        <v>1043</v>
      </c>
      <c r="D91" s="76">
        <v>7</v>
      </c>
      <c r="E91" s="73" t="s">
        <v>497</v>
      </c>
      <c r="F91" s="75">
        <v>649</v>
      </c>
      <c r="G91" s="76" t="s">
        <v>191</v>
      </c>
      <c r="H91" s="76" t="s">
        <v>191</v>
      </c>
      <c r="I91" s="76">
        <v>649</v>
      </c>
      <c r="J91" s="73" t="s">
        <v>497</v>
      </c>
    </row>
    <row r="92" spans="1:10">
      <c r="A92" s="75">
        <v>652</v>
      </c>
      <c r="B92" s="74" t="s">
        <v>1042</v>
      </c>
      <c r="C92" s="74" t="s">
        <v>1043</v>
      </c>
      <c r="D92" s="76">
        <v>7</v>
      </c>
      <c r="E92" s="73" t="s">
        <v>497</v>
      </c>
      <c r="F92" s="75">
        <v>652</v>
      </c>
      <c r="G92" s="74" t="s">
        <v>193</v>
      </c>
      <c r="H92" s="74" t="s">
        <v>193</v>
      </c>
      <c r="I92" s="74">
        <v>652</v>
      </c>
      <c r="J92" s="73" t="s">
        <v>497</v>
      </c>
    </row>
    <row r="93" spans="1:10">
      <c r="A93" s="75">
        <v>656</v>
      </c>
      <c r="B93" s="76" t="s">
        <v>1042</v>
      </c>
      <c r="C93" s="76" t="s">
        <v>1043</v>
      </c>
      <c r="D93" s="74">
        <v>5</v>
      </c>
      <c r="E93" s="73" t="s">
        <v>495</v>
      </c>
      <c r="F93" s="75">
        <v>656</v>
      </c>
      <c r="G93" s="76" t="s">
        <v>195</v>
      </c>
      <c r="H93" s="76" t="s">
        <v>1072</v>
      </c>
      <c r="I93" s="76">
        <v>656</v>
      </c>
      <c r="J93" s="73" t="s">
        <v>495</v>
      </c>
    </row>
    <row r="94" spans="1:10">
      <c r="A94" s="75">
        <v>658</v>
      </c>
      <c r="B94" s="74" t="s">
        <v>1042</v>
      </c>
      <c r="C94" s="74" t="s">
        <v>1043</v>
      </c>
      <c r="D94" s="74">
        <v>6</v>
      </c>
      <c r="E94" s="73" t="s">
        <v>496</v>
      </c>
      <c r="F94" s="75">
        <v>658</v>
      </c>
      <c r="G94" s="74" t="s">
        <v>197</v>
      </c>
      <c r="H94" s="74" t="s">
        <v>1073</v>
      </c>
      <c r="I94" s="74">
        <v>658</v>
      </c>
      <c r="J94" s="73" t="s">
        <v>496</v>
      </c>
    </row>
    <row r="95" spans="1:10">
      <c r="A95" s="75">
        <v>659</v>
      </c>
      <c r="B95" s="76" t="s">
        <v>1042</v>
      </c>
      <c r="C95" s="76" t="s">
        <v>1043</v>
      </c>
      <c r="D95" s="74">
        <v>3</v>
      </c>
      <c r="E95" s="73" t="s">
        <v>688</v>
      </c>
      <c r="F95" s="75">
        <v>659</v>
      </c>
      <c r="G95" s="76" t="s">
        <v>199</v>
      </c>
      <c r="H95" s="76" t="s">
        <v>1074</v>
      </c>
      <c r="I95" s="76">
        <v>659</v>
      </c>
      <c r="J95" s="73" t="s">
        <v>688</v>
      </c>
    </row>
    <row r="96" spans="1:10">
      <c r="A96" s="75">
        <v>660</v>
      </c>
      <c r="B96" s="74" t="s">
        <v>1042</v>
      </c>
      <c r="C96" s="74" t="s">
        <v>1043</v>
      </c>
      <c r="D96" s="76">
        <v>7</v>
      </c>
      <c r="E96" s="73" t="s">
        <v>497</v>
      </c>
      <c r="F96" s="75">
        <v>660</v>
      </c>
      <c r="G96" s="74" t="s">
        <v>201</v>
      </c>
      <c r="H96" s="74" t="s">
        <v>201</v>
      </c>
      <c r="I96" s="74">
        <v>660</v>
      </c>
      <c r="J96" s="73" t="s">
        <v>497</v>
      </c>
    </row>
    <row r="97" spans="1:10">
      <c r="A97" s="75">
        <v>664</v>
      </c>
      <c r="B97" s="76" t="s">
        <v>1042</v>
      </c>
      <c r="C97" s="76" t="s">
        <v>1043</v>
      </c>
      <c r="D97" s="74">
        <v>6</v>
      </c>
      <c r="E97" s="73" t="s">
        <v>496</v>
      </c>
      <c r="F97" s="75">
        <v>664</v>
      </c>
      <c r="G97" s="77" t="s">
        <v>1075</v>
      </c>
      <c r="H97" s="77" t="s">
        <v>1075</v>
      </c>
      <c r="I97" s="76">
        <v>664</v>
      </c>
      <c r="J97" s="73" t="s">
        <v>496</v>
      </c>
    </row>
    <row r="98" spans="1:10">
      <c r="A98" s="75">
        <v>665</v>
      </c>
      <c r="B98" s="74" t="s">
        <v>1042</v>
      </c>
      <c r="C98" s="74" t="s">
        <v>1043</v>
      </c>
      <c r="D98" s="74">
        <v>3</v>
      </c>
      <c r="E98" s="73" t="s">
        <v>688</v>
      </c>
      <c r="F98" s="75">
        <v>665</v>
      </c>
      <c r="G98" s="77" t="s">
        <v>207</v>
      </c>
      <c r="H98" s="77" t="s">
        <v>206</v>
      </c>
      <c r="I98" s="74">
        <v>665</v>
      </c>
      <c r="J98" s="73" t="s">
        <v>688</v>
      </c>
    </row>
    <row r="99" spans="1:10">
      <c r="A99" s="75">
        <v>667</v>
      </c>
      <c r="B99" s="76" t="s">
        <v>1042</v>
      </c>
      <c r="C99" s="76" t="s">
        <v>1043</v>
      </c>
      <c r="D99" s="76">
        <v>7</v>
      </c>
      <c r="E99" s="73" t="s">
        <v>497</v>
      </c>
      <c r="F99" s="75">
        <v>667</v>
      </c>
      <c r="G99" s="76" t="s">
        <v>209</v>
      </c>
      <c r="H99" s="76" t="s">
        <v>209</v>
      </c>
      <c r="I99" s="76">
        <v>667</v>
      </c>
      <c r="J99" s="73" t="s">
        <v>497</v>
      </c>
    </row>
    <row r="100" spans="1:10">
      <c r="A100" s="75">
        <v>670</v>
      </c>
      <c r="B100" s="74" t="s">
        <v>1042</v>
      </c>
      <c r="C100" s="74" t="s">
        <v>1043</v>
      </c>
      <c r="D100" s="76">
        <v>4</v>
      </c>
      <c r="E100" s="73" t="s">
        <v>691</v>
      </c>
      <c r="F100" s="75">
        <v>670</v>
      </c>
      <c r="G100" s="74" t="s">
        <v>211</v>
      </c>
      <c r="H100" s="74" t="s">
        <v>211</v>
      </c>
      <c r="I100" s="74">
        <v>670</v>
      </c>
      <c r="J100" s="73" t="s">
        <v>691</v>
      </c>
    </row>
    <row r="101" spans="1:10">
      <c r="A101" s="75">
        <v>674</v>
      </c>
      <c r="B101" s="76" t="s">
        <v>1042</v>
      </c>
      <c r="C101" s="76" t="s">
        <v>1043</v>
      </c>
      <c r="D101" s="76">
        <v>7</v>
      </c>
      <c r="E101" s="73" t="s">
        <v>497</v>
      </c>
      <c r="F101" s="75">
        <v>674</v>
      </c>
      <c r="G101" s="76" t="s">
        <v>213</v>
      </c>
      <c r="H101" s="76" t="s">
        <v>213</v>
      </c>
      <c r="I101" s="76">
        <v>674</v>
      </c>
      <c r="J101" s="73" t="s">
        <v>497</v>
      </c>
    </row>
    <row r="102" spans="1:10">
      <c r="A102" s="75">
        <v>679</v>
      </c>
      <c r="B102" s="74" t="s">
        <v>1042</v>
      </c>
      <c r="C102" s="74" t="s">
        <v>1043</v>
      </c>
      <c r="D102" s="74">
        <v>8</v>
      </c>
      <c r="E102" s="73" t="s">
        <v>498</v>
      </c>
      <c r="F102" s="75">
        <v>679</v>
      </c>
      <c r="G102" s="74" t="s">
        <v>217</v>
      </c>
      <c r="H102" s="74" t="s">
        <v>1076</v>
      </c>
      <c r="I102" s="74">
        <v>679</v>
      </c>
      <c r="J102" s="73" t="s">
        <v>498</v>
      </c>
    </row>
    <row r="103" spans="1:10">
      <c r="A103" s="75">
        <v>686</v>
      </c>
      <c r="B103" s="76" t="s">
        <v>1042</v>
      </c>
      <c r="C103" s="76" t="s">
        <v>1043</v>
      </c>
      <c r="D103" s="74">
        <v>6</v>
      </c>
      <c r="E103" s="73" t="s">
        <v>496</v>
      </c>
      <c r="F103" s="75">
        <v>686</v>
      </c>
      <c r="G103" s="76" t="s">
        <v>219</v>
      </c>
      <c r="H103" s="76" t="s">
        <v>219</v>
      </c>
      <c r="I103" s="76">
        <v>686</v>
      </c>
      <c r="J103" s="73" t="s">
        <v>496</v>
      </c>
    </row>
    <row r="104" spans="1:10">
      <c r="A104" s="75">
        <v>42</v>
      </c>
      <c r="B104" s="74" t="s">
        <v>1042</v>
      </c>
      <c r="C104" s="74" t="s">
        <v>1043</v>
      </c>
      <c r="D104" s="74">
        <v>5</v>
      </c>
      <c r="E104" s="73" t="s">
        <v>495</v>
      </c>
      <c r="F104" s="75">
        <v>42</v>
      </c>
      <c r="G104" s="77" t="s">
        <v>1077</v>
      </c>
      <c r="H104" s="77" t="s">
        <v>1077</v>
      </c>
      <c r="I104" s="74">
        <v>42</v>
      </c>
      <c r="J104" s="73" t="s">
        <v>495</v>
      </c>
    </row>
    <row r="105" spans="1:10">
      <c r="A105" s="75">
        <v>690</v>
      </c>
      <c r="B105" s="74" t="s">
        <v>1042</v>
      </c>
      <c r="C105" s="74" t="s">
        <v>1043</v>
      </c>
      <c r="D105" s="76">
        <v>4</v>
      </c>
      <c r="E105" s="73" t="s">
        <v>691</v>
      </c>
      <c r="F105" s="75">
        <v>690</v>
      </c>
      <c r="G105" s="74" t="s">
        <v>221</v>
      </c>
      <c r="H105" s="74" t="s">
        <v>221</v>
      </c>
      <c r="I105" s="74">
        <v>690</v>
      </c>
      <c r="J105" s="73" t="s">
        <v>691</v>
      </c>
    </row>
    <row r="106" spans="1:10">
      <c r="A106" s="75">
        <v>736</v>
      </c>
      <c r="B106" s="74" t="s">
        <v>1042</v>
      </c>
      <c r="C106" s="74" t="s">
        <v>1043</v>
      </c>
      <c r="D106" s="76">
        <v>4</v>
      </c>
      <c r="E106" s="73" t="s">
        <v>691</v>
      </c>
      <c r="F106" s="75">
        <v>736</v>
      </c>
      <c r="G106" s="74" t="s">
        <v>225</v>
      </c>
      <c r="H106" s="74" t="s">
        <v>225</v>
      </c>
      <c r="I106" s="74">
        <v>736</v>
      </c>
      <c r="J106" s="73" t="s">
        <v>691</v>
      </c>
    </row>
    <row r="107" spans="1:10">
      <c r="A107" s="75">
        <v>756</v>
      </c>
      <c r="B107" s="76" t="s">
        <v>1042</v>
      </c>
      <c r="C107" s="76" t="s">
        <v>1043</v>
      </c>
      <c r="D107" s="76">
        <v>7</v>
      </c>
      <c r="E107" s="73" t="s">
        <v>497</v>
      </c>
      <c r="F107" s="75">
        <v>756</v>
      </c>
      <c r="G107" s="77" t="s">
        <v>228</v>
      </c>
      <c r="H107" s="77" t="s">
        <v>227</v>
      </c>
      <c r="I107" s="76">
        <v>756</v>
      </c>
      <c r="J107" s="73" t="s">
        <v>497</v>
      </c>
    </row>
    <row r="108" spans="1:10">
      <c r="A108" s="75">
        <v>761</v>
      </c>
      <c r="B108" s="74" t="s">
        <v>1042</v>
      </c>
      <c r="C108" s="74" t="s">
        <v>1043</v>
      </c>
      <c r="D108" s="74">
        <v>5</v>
      </c>
      <c r="E108" s="73" t="s">
        <v>495</v>
      </c>
      <c r="F108" s="75">
        <v>761</v>
      </c>
      <c r="G108" s="74" t="s">
        <v>230</v>
      </c>
      <c r="H108" s="74" t="s">
        <v>1078</v>
      </c>
      <c r="I108" s="74">
        <v>761</v>
      </c>
      <c r="J108" s="73" t="s">
        <v>495</v>
      </c>
    </row>
    <row r="109" spans="1:10">
      <c r="A109" s="75">
        <v>789</v>
      </c>
      <c r="B109" s="76" t="s">
        <v>1042</v>
      </c>
      <c r="C109" s="76" t="s">
        <v>1043</v>
      </c>
      <c r="D109" s="74">
        <v>8</v>
      </c>
      <c r="E109" s="73" t="s">
        <v>498</v>
      </c>
      <c r="F109" s="75">
        <v>789</v>
      </c>
      <c r="G109" s="76" t="s">
        <v>232</v>
      </c>
      <c r="H109" s="76" t="s">
        <v>1079</v>
      </c>
      <c r="I109" s="76">
        <v>789</v>
      </c>
      <c r="J109" s="73" t="s">
        <v>498</v>
      </c>
    </row>
    <row r="110" spans="1:10">
      <c r="A110" s="75">
        <v>790</v>
      </c>
      <c r="B110" s="74" t="s">
        <v>1042</v>
      </c>
      <c r="C110" s="74" t="s">
        <v>1043</v>
      </c>
      <c r="D110" s="74">
        <v>2</v>
      </c>
      <c r="E110" s="73" t="s">
        <v>685</v>
      </c>
      <c r="F110" s="75">
        <v>790</v>
      </c>
      <c r="G110" s="74" t="s">
        <v>234</v>
      </c>
      <c r="H110" s="74" t="s">
        <v>1080</v>
      </c>
      <c r="I110" s="74">
        <v>790</v>
      </c>
      <c r="J110" s="73" t="s">
        <v>685</v>
      </c>
    </row>
    <row r="111" spans="1:10">
      <c r="A111" s="75">
        <v>792</v>
      </c>
      <c r="B111" s="76" t="s">
        <v>1042</v>
      </c>
      <c r="C111" s="76" t="s">
        <v>1043</v>
      </c>
      <c r="D111" s="74">
        <v>8</v>
      </c>
      <c r="E111" s="73" t="s">
        <v>498</v>
      </c>
      <c r="F111" s="75">
        <v>792</v>
      </c>
      <c r="G111" s="76" t="s">
        <v>236</v>
      </c>
      <c r="H111" s="76" t="s">
        <v>236</v>
      </c>
      <c r="I111" s="76">
        <v>792</v>
      </c>
      <c r="J111" s="73" t="s">
        <v>498</v>
      </c>
    </row>
    <row r="112" spans="1:10">
      <c r="A112" s="75">
        <v>809</v>
      </c>
      <c r="B112" s="74" t="s">
        <v>1042</v>
      </c>
      <c r="C112" s="74" t="s">
        <v>1043</v>
      </c>
      <c r="D112" s="74">
        <v>8</v>
      </c>
      <c r="E112" s="73" t="s">
        <v>498</v>
      </c>
      <c r="F112" s="75">
        <v>809</v>
      </c>
      <c r="G112" s="74" t="s">
        <v>238</v>
      </c>
      <c r="H112" s="74" t="s">
        <v>1081</v>
      </c>
      <c r="I112" s="74">
        <v>809</v>
      </c>
      <c r="J112" s="73" t="s">
        <v>498</v>
      </c>
    </row>
    <row r="113" spans="1:10">
      <c r="A113" s="75">
        <v>819</v>
      </c>
      <c r="B113" s="76" t="s">
        <v>1042</v>
      </c>
      <c r="C113" s="76" t="s">
        <v>1043</v>
      </c>
      <c r="D113" s="74">
        <v>6</v>
      </c>
      <c r="E113" s="73" t="s">
        <v>496</v>
      </c>
      <c r="F113" s="75">
        <v>819</v>
      </c>
      <c r="G113" s="76" t="s">
        <v>240</v>
      </c>
      <c r="H113" s="76" t="s">
        <v>240</v>
      </c>
      <c r="I113" s="76">
        <v>819</v>
      </c>
      <c r="J113" s="73" t="s">
        <v>496</v>
      </c>
    </row>
    <row r="114" spans="1:10">
      <c r="A114" s="75">
        <v>837</v>
      </c>
      <c r="B114" s="74" t="s">
        <v>1042</v>
      </c>
      <c r="C114" s="74" t="s">
        <v>1043</v>
      </c>
      <c r="D114" s="74">
        <v>3</v>
      </c>
      <c r="E114" s="73" t="s">
        <v>688</v>
      </c>
      <c r="F114" s="75">
        <v>837</v>
      </c>
      <c r="G114" s="74" t="s">
        <v>242</v>
      </c>
      <c r="H114" s="74" t="s">
        <v>242</v>
      </c>
      <c r="I114" s="74">
        <v>837</v>
      </c>
      <c r="J114" s="73" t="s">
        <v>688</v>
      </c>
    </row>
    <row r="115" spans="1:10">
      <c r="A115" s="75">
        <v>842</v>
      </c>
      <c r="B115" s="76" t="s">
        <v>1042</v>
      </c>
      <c r="C115" s="76" t="s">
        <v>1043</v>
      </c>
      <c r="D115" s="74">
        <v>5</v>
      </c>
      <c r="E115" s="73" t="s">
        <v>495</v>
      </c>
      <c r="F115" s="75">
        <v>842</v>
      </c>
      <c r="G115" s="76" t="s">
        <v>244</v>
      </c>
      <c r="H115" s="76" t="s">
        <v>244</v>
      </c>
      <c r="I115" s="76">
        <v>842</v>
      </c>
      <c r="J115" s="73" t="s">
        <v>495</v>
      </c>
    </row>
    <row r="116" spans="1:10">
      <c r="A116" s="75">
        <v>847</v>
      </c>
      <c r="B116" s="74" t="s">
        <v>1042</v>
      </c>
      <c r="C116" s="74" t="s">
        <v>1043</v>
      </c>
      <c r="D116" s="74">
        <v>8</v>
      </c>
      <c r="E116" s="73" t="s">
        <v>498</v>
      </c>
      <c r="F116" s="75">
        <v>847</v>
      </c>
      <c r="G116" s="74" t="s">
        <v>246</v>
      </c>
      <c r="H116" s="74" t="s">
        <v>246</v>
      </c>
      <c r="I116" s="74">
        <v>847</v>
      </c>
      <c r="J116" s="73" t="s">
        <v>498</v>
      </c>
    </row>
    <row r="117" spans="1:10">
      <c r="A117" s="75">
        <v>854</v>
      </c>
      <c r="B117" s="76" t="s">
        <v>1042</v>
      </c>
      <c r="C117" s="76" t="s">
        <v>1043</v>
      </c>
      <c r="D117" s="74">
        <v>6</v>
      </c>
      <c r="E117" s="73" t="s">
        <v>496</v>
      </c>
      <c r="F117" s="75">
        <v>854</v>
      </c>
      <c r="G117" s="76" t="s">
        <v>248</v>
      </c>
      <c r="H117" s="76" t="s">
        <v>248</v>
      </c>
      <c r="I117" s="76">
        <v>854</v>
      </c>
      <c r="J117" s="73" t="s">
        <v>496</v>
      </c>
    </row>
    <row r="118" spans="1:10">
      <c r="A118" s="75">
        <v>856</v>
      </c>
      <c r="B118" s="74" t="s">
        <v>1042</v>
      </c>
      <c r="C118" s="74" t="s">
        <v>1043</v>
      </c>
      <c r="D118" s="74">
        <v>8</v>
      </c>
      <c r="E118" s="73" t="s">
        <v>498</v>
      </c>
      <c r="F118" s="75">
        <v>856</v>
      </c>
      <c r="G118" s="74" t="s">
        <v>251</v>
      </c>
      <c r="H118" s="74" t="s">
        <v>1082</v>
      </c>
      <c r="I118" s="74">
        <v>856</v>
      </c>
      <c r="J118" s="73" t="s">
        <v>498</v>
      </c>
    </row>
    <row r="119" spans="1:10">
      <c r="A119" s="75">
        <v>858</v>
      </c>
      <c r="B119" s="76" t="s">
        <v>1042</v>
      </c>
      <c r="C119" s="76" t="s">
        <v>1043</v>
      </c>
      <c r="D119" s="76">
        <v>4</v>
      </c>
      <c r="E119" s="73" t="s">
        <v>691</v>
      </c>
      <c r="F119" s="75">
        <v>858</v>
      </c>
      <c r="G119" s="76" t="s">
        <v>253</v>
      </c>
      <c r="H119" s="76" t="s">
        <v>1083</v>
      </c>
      <c r="I119" s="76">
        <v>858</v>
      </c>
      <c r="J119" s="73" t="s">
        <v>691</v>
      </c>
    </row>
    <row r="120" spans="1:10">
      <c r="A120" s="75">
        <v>861</v>
      </c>
      <c r="B120" s="74" t="s">
        <v>1042</v>
      </c>
      <c r="C120" s="74" t="s">
        <v>1043</v>
      </c>
      <c r="D120" s="74">
        <v>8</v>
      </c>
      <c r="E120" s="73" t="s">
        <v>498</v>
      </c>
      <c r="F120" s="75">
        <v>861</v>
      </c>
      <c r="G120" s="74" t="s">
        <v>255</v>
      </c>
      <c r="H120" s="74" t="s">
        <v>255</v>
      </c>
      <c r="I120" s="74">
        <v>861</v>
      </c>
      <c r="J120" s="73" t="s">
        <v>498</v>
      </c>
    </row>
    <row r="121" spans="1:10">
      <c r="A121" s="75">
        <v>873</v>
      </c>
      <c r="B121" s="76" t="s">
        <v>1042</v>
      </c>
      <c r="C121" s="76" t="s">
        <v>1043</v>
      </c>
      <c r="D121" s="74">
        <v>3</v>
      </c>
      <c r="E121" s="73" t="s">
        <v>688</v>
      </c>
      <c r="F121" s="75">
        <v>873</v>
      </c>
      <c r="G121" s="76" t="s">
        <v>257</v>
      </c>
      <c r="H121" s="76" t="s">
        <v>841</v>
      </c>
      <c r="I121" s="76">
        <v>873</v>
      </c>
      <c r="J121" s="73" t="s">
        <v>688</v>
      </c>
    </row>
    <row r="122" spans="1:10">
      <c r="A122" s="75">
        <v>885</v>
      </c>
      <c r="B122" s="74" t="s">
        <v>1042</v>
      </c>
      <c r="C122" s="74" t="s">
        <v>1043</v>
      </c>
      <c r="D122" s="76">
        <v>4</v>
      </c>
      <c r="E122" s="73" t="s">
        <v>691</v>
      </c>
      <c r="F122" s="75">
        <v>885</v>
      </c>
      <c r="G122" s="74" t="s">
        <v>259</v>
      </c>
      <c r="H122" s="74" t="s">
        <v>1084</v>
      </c>
      <c r="I122" s="74">
        <v>885</v>
      </c>
      <c r="J122" s="73" t="s">
        <v>691</v>
      </c>
    </row>
    <row r="123" spans="1:10">
      <c r="A123" s="75">
        <v>887</v>
      </c>
      <c r="B123" s="76" t="s">
        <v>1042</v>
      </c>
      <c r="C123" s="76" t="s">
        <v>1043</v>
      </c>
      <c r="D123" s="74">
        <v>6</v>
      </c>
      <c r="E123" s="73" t="s">
        <v>496</v>
      </c>
      <c r="F123" s="75">
        <v>887</v>
      </c>
      <c r="G123" s="76" t="s">
        <v>261</v>
      </c>
      <c r="H123" s="76" t="s">
        <v>261</v>
      </c>
      <c r="I123" s="76">
        <v>887</v>
      </c>
      <c r="J123" s="73" t="s">
        <v>496</v>
      </c>
    </row>
    <row r="124" spans="1:10">
      <c r="A124" s="75">
        <v>890</v>
      </c>
      <c r="B124" s="74" t="s">
        <v>1042</v>
      </c>
      <c r="C124" s="74" t="s">
        <v>1043</v>
      </c>
      <c r="D124" s="76">
        <v>4</v>
      </c>
      <c r="E124" s="73" t="s">
        <v>691</v>
      </c>
      <c r="F124" s="75">
        <v>890</v>
      </c>
      <c r="G124" s="74" t="s">
        <v>263</v>
      </c>
      <c r="H124" s="74" t="s">
        <v>1085</v>
      </c>
      <c r="I124" s="74">
        <v>890</v>
      </c>
      <c r="J124" s="73" t="s">
        <v>691</v>
      </c>
    </row>
    <row r="125" spans="1:10">
      <c r="A125" s="75">
        <v>893</v>
      </c>
      <c r="B125" s="76" t="s">
        <v>1042</v>
      </c>
      <c r="C125" s="76" t="s">
        <v>1043</v>
      </c>
      <c r="D125" s="76">
        <v>1</v>
      </c>
      <c r="E125" s="73" t="s">
        <v>681</v>
      </c>
      <c r="F125" s="75">
        <v>893</v>
      </c>
      <c r="G125" s="76" t="s">
        <v>265</v>
      </c>
      <c r="H125" s="76" t="s">
        <v>1086</v>
      </c>
      <c r="I125" s="76">
        <v>893</v>
      </c>
      <c r="J125" s="73" t="s">
        <v>681</v>
      </c>
    </row>
    <row r="126" spans="1:10">
      <c r="A126" s="75">
        <v>895</v>
      </c>
      <c r="B126" s="74" t="s">
        <v>1042</v>
      </c>
      <c r="C126" s="74" t="s">
        <v>1043</v>
      </c>
      <c r="D126" s="74">
        <v>2</v>
      </c>
      <c r="E126" s="73" t="s">
        <v>685</v>
      </c>
      <c r="F126" s="75">
        <v>895</v>
      </c>
      <c r="G126" s="74" t="s">
        <v>267</v>
      </c>
      <c r="H126" s="74" t="s">
        <v>267</v>
      </c>
      <c r="I126" s="74">
        <v>895</v>
      </c>
      <c r="J126" s="73" t="s">
        <v>685</v>
      </c>
    </row>
  </sheetData>
  <autoFilter ref="B1:J126" xr:uid="{00000000-0009-0000-0000-00001A000000}"/>
  <conditionalFormatting sqref="G11:H11">
    <cfRule type="cellIs" dxfId="9" priority="5" stopIfTrue="1" operator="equal">
      <formula>0</formula>
    </cfRule>
  </conditionalFormatting>
  <conditionalFormatting sqref="G41:H41">
    <cfRule type="cellIs" dxfId="8" priority="7" stopIfTrue="1" operator="equal">
      <formula>0</formula>
    </cfRule>
  </conditionalFormatting>
  <conditionalFormatting sqref="G46:H46">
    <cfRule type="cellIs" dxfId="7" priority="8" stopIfTrue="1" operator="equal">
      <formula>0</formula>
    </cfRule>
  </conditionalFormatting>
  <conditionalFormatting sqref="G59:H59">
    <cfRule type="cellIs" dxfId="6" priority="14" stopIfTrue="1" operator="equal">
      <formula>0</formula>
    </cfRule>
  </conditionalFormatting>
  <conditionalFormatting sqref="G78:H78">
    <cfRule type="cellIs" dxfId="5" priority="11" stopIfTrue="1" operator="equal">
      <formula>0</formula>
    </cfRule>
  </conditionalFormatting>
  <conditionalFormatting sqref="G85:H85">
    <cfRule type="cellIs" dxfId="4" priority="12" stopIfTrue="1" operator="equal">
      <formula>0</formula>
    </cfRule>
  </conditionalFormatting>
  <conditionalFormatting sqref="G90:H90">
    <cfRule type="cellIs" dxfId="3" priority="9" stopIfTrue="1" operator="equal">
      <formula>0</formula>
    </cfRule>
  </conditionalFormatting>
  <conditionalFormatting sqref="G97:H98">
    <cfRule type="cellIs" dxfId="2" priority="4" stopIfTrue="1" operator="equal">
      <formula>0</formula>
    </cfRule>
  </conditionalFormatting>
  <conditionalFormatting sqref="G104:H104">
    <cfRule type="cellIs" dxfId="1" priority="6" stopIfTrue="1" operator="equal">
      <formula>0</formula>
    </cfRule>
  </conditionalFormatting>
  <conditionalFormatting sqref="G107:H107">
    <cfRule type="cellIs" dxfId="0" priority="13" stopIfTrue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963" t="s">
        <v>1087</v>
      </c>
      <c r="B1" s="963"/>
      <c r="D1" s="963" t="s">
        <v>1088</v>
      </c>
      <c r="E1" s="963"/>
    </row>
    <row r="2" spans="1:5" ht="15" customHeight="1" thickBot="1">
      <c r="A2" s="91" t="s">
        <v>1089</v>
      </c>
      <c r="B2" s="92" t="s">
        <v>1090</v>
      </c>
      <c r="D2" s="16" t="s">
        <v>1091</v>
      </c>
      <c r="E2" s="16" t="s">
        <v>510</v>
      </c>
    </row>
    <row r="3" spans="1:5" ht="15" customHeight="1" thickBot="1">
      <c r="A3" s="88" t="s">
        <v>1092</v>
      </c>
      <c r="B3" s="89" t="s">
        <v>638</v>
      </c>
      <c r="D3" s="81" t="s">
        <v>1093</v>
      </c>
      <c r="E3" s="82" t="s">
        <v>515</v>
      </c>
    </row>
    <row r="4" spans="1:5" ht="15" customHeight="1" thickBot="1">
      <c r="A4" s="88" t="s">
        <v>526</v>
      </c>
      <c r="B4" s="89" t="s">
        <v>1094</v>
      </c>
      <c r="D4" s="81" t="s">
        <v>517</v>
      </c>
      <c r="E4" s="82" t="s">
        <v>518</v>
      </c>
    </row>
    <row r="5" spans="1:5" ht="15" customHeight="1" thickBot="1">
      <c r="A5" s="88" t="s">
        <v>1095</v>
      </c>
      <c r="B5" s="89" t="s">
        <v>1096</v>
      </c>
      <c r="D5" s="84" t="s">
        <v>1097</v>
      </c>
      <c r="E5" s="84" t="s">
        <v>1098</v>
      </c>
    </row>
    <row r="6" spans="1:5" ht="15" customHeight="1" thickBot="1">
      <c r="A6" s="88" t="s">
        <v>537</v>
      </c>
      <c r="B6" s="89" t="s">
        <v>1099</v>
      </c>
      <c r="D6" s="84" t="s">
        <v>1100</v>
      </c>
      <c r="E6" s="84" t="s">
        <v>1101</v>
      </c>
    </row>
    <row r="7" spans="1:5" ht="15" customHeight="1" thickBot="1">
      <c r="A7" s="88" t="s">
        <v>540</v>
      </c>
      <c r="B7" s="89" t="s">
        <v>1102</v>
      </c>
      <c r="D7" s="81" t="s">
        <v>532</v>
      </c>
      <c r="E7" s="82" t="s">
        <v>533</v>
      </c>
    </row>
    <row r="8" spans="1:5" ht="15" customHeight="1" thickBot="1">
      <c r="A8" s="88" t="s">
        <v>520</v>
      </c>
      <c r="B8" s="89" t="s">
        <v>1103</v>
      </c>
      <c r="D8" s="81" t="s">
        <v>529</v>
      </c>
      <c r="E8" s="85" t="s">
        <v>530</v>
      </c>
    </row>
    <row r="9" spans="1:5" ht="15" customHeight="1" thickBot="1">
      <c r="A9" s="88" t="s">
        <v>1104</v>
      </c>
      <c r="B9" s="89" t="s">
        <v>1105</v>
      </c>
    </row>
    <row r="10" spans="1:5" ht="15" customHeight="1" thickBot="1">
      <c r="A10" s="88" t="s">
        <v>609</v>
      </c>
      <c r="B10" s="89" t="s">
        <v>1106</v>
      </c>
    </row>
    <row r="11" spans="1:5" ht="15" customHeight="1" thickBot="1">
      <c r="A11" s="88" t="s">
        <v>616</v>
      </c>
      <c r="B11" s="89" t="s">
        <v>1107</v>
      </c>
    </row>
    <row r="12" spans="1:5" ht="15" customHeight="1" thickBot="1">
      <c r="A12" s="88" t="s">
        <v>543</v>
      </c>
      <c r="B12" s="89" t="s">
        <v>1108</v>
      </c>
    </row>
    <row r="13" spans="1:5" ht="15" customHeight="1" thickBot="1">
      <c r="A13" s="88" t="s">
        <v>1109</v>
      </c>
      <c r="B13" s="89" t="s">
        <v>1110</v>
      </c>
    </row>
    <row r="14" spans="1:5" ht="15" customHeight="1" thickBot="1">
      <c r="A14" s="88" t="s">
        <v>1111</v>
      </c>
      <c r="B14" s="89" t="s">
        <v>1112</v>
      </c>
    </row>
    <row r="15" spans="1:5" ht="15" customHeight="1" thickBot="1">
      <c r="A15" s="88" t="s">
        <v>523</v>
      </c>
      <c r="B15" s="89" t="s">
        <v>1113</v>
      </c>
    </row>
    <row r="16" spans="1:5" ht="15" customHeight="1" thickBot="1">
      <c r="A16" s="88" t="s">
        <v>1114</v>
      </c>
      <c r="B16" s="89" t="s">
        <v>1115</v>
      </c>
    </row>
    <row r="17" spans="1:5" ht="15" customHeight="1">
      <c r="A17" s="90"/>
    </row>
    <row r="18" spans="1:5" ht="15" customHeight="1">
      <c r="A18" s="90"/>
    </row>
    <row r="19" spans="1:5" ht="40.5" customHeight="1" thickBot="1">
      <c r="A19" s="963" t="s">
        <v>1116</v>
      </c>
      <c r="B19" s="963"/>
      <c r="D19" s="963" t="s">
        <v>1117</v>
      </c>
      <c r="E19" s="963"/>
    </row>
    <row r="20" spans="1:5" ht="15" customHeight="1" thickBot="1">
      <c r="A20" s="86" t="s">
        <v>1089</v>
      </c>
      <c r="B20" s="87" t="s">
        <v>1090</v>
      </c>
      <c r="D20" s="30" t="s">
        <v>1118</v>
      </c>
      <c r="E20" s="30" t="s">
        <v>513</v>
      </c>
    </row>
    <row r="21" spans="1:5" ht="15" customHeight="1" thickBot="1">
      <c r="A21" s="88" t="s">
        <v>1119</v>
      </c>
      <c r="B21" s="89" t="s">
        <v>1120</v>
      </c>
      <c r="D21" s="18" t="s">
        <v>555</v>
      </c>
      <c r="E21" s="18" t="s">
        <v>521</v>
      </c>
    </row>
    <row r="22" spans="1:5" ht="15" customHeight="1" thickBot="1">
      <c r="A22" s="88" t="s">
        <v>1121</v>
      </c>
      <c r="B22" s="89" t="s">
        <v>1122</v>
      </c>
      <c r="D22" s="18" t="s">
        <v>626</v>
      </c>
      <c r="E22" s="18" t="s">
        <v>610</v>
      </c>
    </row>
    <row r="23" spans="1:5" ht="15" customHeight="1" thickBot="1">
      <c r="A23" s="88" t="s">
        <v>1123</v>
      </c>
      <c r="B23" s="89" t="s">
        <v>1124</v>
      </c>
      <c r="D23" s="18" t="s">
        <v>1125</v>
      </c>
      <c r="E23" s="18" t="s">
        <v>1126</v>
      </c>
    </row>
    <row r="24" spans="1:5" ht="15" customHeight="1" thickBot="1">
      <c r="A24" s="88" t="s">
        <v>1127</v>
      </c>
      <c r="B24" s="89" t="s">
        <v>1128</v>
      </c>
      <c r="D24" s="18" t="s">
        <v>556</v>
      </c>
      <c r="E24" s="18" t="s">
        <v>524</v>
      </c>
    </row>
    <row r="25" spans="1:5" ht="15" customHeight="1" thickBot="1">
      <c r="A25" s="88" t="s">
        <v>1129</v>
      </c>
      <c r="B25" s="89" t="s">
        <v>1130</v>
      </c>
      <c r="D25" s="18" t="s">
        <v>557</v>
      </c>
      <c r="E25" s="18" t="s">
        <v>527</v>
      </c>
    </row>
    <row r="26" spans="1:5" ht="15" customHeight="1" thickBot="1">
      <c r="A26" s="88" t="s">
        <v>1131</v>
      </c>
      <c r="B26" s="89" t="s">
        <v>1132</v>
      </c>
      <c r="D26" s="18" t="s">
        <v>675</v>
      </c>
      <c r="E26" s="18" t="s">
        <v>1133</v>
      </c>
    </row>
    <row r="27" spans="1:5" ht="15" customHeight="1" thickBot="1">
      <c r="A27" s="88" t="s">
        <v>1134</v>
      </c>
      <c r="B27" s="89" t="s">
        <v>1135</v>
      </c>
      <c r="D27" s="18" t="s">
        <v>633</v>
      </c>
      <c r="E27" s="18" t="s">
        <v>634</v>
      </c>
    </row>
    <row r="28" spans="1:5" ht="15" customHeight="1" thickBot="1">
      <c r="A28" s="88" t="s">
        <v>1136</v>
      </c>
      <c r="B28" s="89" t="s">
        <v>1137</v>
      </c>
      <c r="D28" s="18" t="s">
        <v>579</v>
      </c>
      <c r="E28" s="18" t="s">
        <v>1138</v>
      </c>
    </row>
    <row r="29" spans="1:5" ht="15" customHeight="1" thickBot="1">
      <c r="A29" s="88" t="s">
        <v>1139</v>
      </c>
      <c r="B29" s="89" t="s">
        <v>1140</v>
      </c>
      <c r="D29" s="18" t="s">
        <v>558</v>
      </c>
      <c r="E29" s="18" t="s">
        <v>538</v>
      </c>
    </row>
    <row r="30" spans="1:5" ht="15" customHeight="1" thickBot="1">
      <c r="A30" s="88" t="s">
        <v>1141</v>
      </c>
      <c r="B30" s="89" t="s">
        <v>1142</v>
      </c>
      <c r="D30" s="18" t="s">
        <v>637</v>
      </c>
      <c r="E30" s="18" t="s">
        <v>1143</v>
      </c>
    </row>
    <row r="31" spans="1:5" ht="15" customHeight="1" thickBot="1">
      <c r="A31" s="88" t="s">
        <v>569</v>
      </c>
      <c r="B31" s="89" t="s">
        <v>1144</v>
      </c>
      <c r="D31" s="18" t="s">
        <v>561</v>
      </c>
      <c r="E31" s="18" t="s">
        <v>562</v>
      </c>
    </row>
    <row r="32" spans="1:5" ht="15" customHeight="1" thickBot="1">
      <c r="A32" s="88" t="s">
        <v>1145</v>
      </c>
      <c r="B32" s="89" t="s">
        <v>1146</v>
      </c>
      <c r="D32" s="18" t="s">
        <v>585</v>
      </c>
      <c r="E32" s="18" t="s">
        <v>586</v>
      </c>
    </row>
    <row r="33" spans="1:5" ht="15" customHeight="1" thickBot="1">
      <c r="A33" s="88" t="s">
        <v>1147</v>
      </c>
      <c r="B33" s="89" t="s">
        <v>1148</v>
      </c>
      <c r="D33" s="18" t="s">
        <v>587</v>
      </c>
      <c r="E33" s="18" t="s">
        <v>588</v>
      </c>
    </row>
    <row r="34" spans="1:5" ht="15" customHeight="1" thickBot="1">
      <c r="A34" s="88" t="s">
        <v>1149</v>
      </c>
      <c r="B34" s="89" t="s">
        <v>1150</v>
      </c>
      <c r="D34" s="18" t="s">
        <v>565</v>
      </c>
      <c r="E34" s="18" t="s">
        <v>566</v>
      </c>
    </row>
    <row r="35" spans="1:5" ht="15" customHeight="1" thickBot="1">
      <c r="A35" s="88" t="s">
        <v>642</v>
      </c>
      <c r="B35" s="89" t="s">
        <v>1151</v>
      </c>
      <c r="D35" s="18" t="s">
        <v>589</v>
      </c>
      <c r="E35" s="18" t="s">
        <v>590</v>
      </c>
    </row>
    <row r="36" spans="1:5" ht="15" customHeight="1" thickBot="1">
      <c r="A36" s="88" t="s">
        <v>1152</v>
      </c>
      <c r="B36" s="89" t="s">
        <v>1153</v>
      </c>
      <c r="D36" s="18" t="s">
        <v>568</v>
      </c>
      <c r="E36" s="18" t="s">
        <v>544</v>
      </c>
    </row>
    <row r="37" spans="1:5" ht="15" customHeight="1" thickBot="1">
      <c r="A37" s="88" t="s">
        <v>1154</v>
      </c>
      <c r="B37" s="89" t="s">
        <v>1155</v>
      </c>
      <c r="D37" s="18" t="s">
        <v>573</v>
      </c>
      <c r="E37" s="18" t="s">
        <v>574</v>
      </c>
    </row>
    <row r="38" spans="1:5" ht="15" customHeight="1" thickBot="1">
      <c r="A38" s="88" t="s">
        <v>567</v>
      </c>
      <c r="B38" s="89" t="s">
        <v>1156</v>
      </c>
      <c r="D38" s="18" t="s">
        <v>635</v>
      </c>
      <c r="E38" s="18" t="s">
        <v>1157</v>
      </c>
    </row>
    <row r="39" spans="1:5" ht="15" customHeight="1" thickBot="1">
      <c r="A39" s="88" t="s">
        <v>1158</v>
      </c>
      <c r="B39" s="89" t="s">
        <v>1159</v>
      </c>
      <c r="D39" s="18" t="s">
        <v>563</v>
      </c>
      <c r="E39" s="18" t="s">
        <v>1160</v>
      </c>
    </row>
    <row r="40" spans="1:5" ht="15" customHeight="1" thickBot="1">
      <c r="A40" s="88" t="s">
        <v>734</v>
      </c>
      <c r="B40" s="89" t="s">
        <v>1161</v>
      </c>
    </row>
    <row r="41" spans="1:5" ht="15" customHeight="1" thickBot="1">
      <c r="A41" s="88" t="s">
        <v>1162</v>
      </c>
      <c r="B41" s="89" t="s">
        <v>1163</v>
      </c>
    </row>
    <row r="42" spans="1:5" ht="15" customHeight="1" thickBot="1">
      <c r="A42" s="88" t="s">
        <v>1164</v>
      </c>
      <c r="B42" s="89" t="s">
        <v>1165</v>
      </c>
    </row>
    <row r="43" spans="1:5" ht="15" customHeight="1" thickBot="1">
      <c r="A43" s="88" t="s">
        <v>1166</v>
      </c>
      <c r="B43" s="89" t="s">
        <v>1167</v>
      </c>
    </row>
    <row r="44" spans="1:5" ht="15" customHeight="1" thickBot="1">
      <c r="A44" s="88" t="s">
        <v>644</v>
      </c>
      <c r="B44" s="89" t="s">
        <v>1168</v>
      </c>
    </row>
    <row r="45" spans="1:5" ht="15" customHeight="1" thickBot="1">
      <c r="A45" s="88" t="s">
        <v>683</v>
      </c>
      <c r="B45" s="89" t="s">
        <v>1169</v>
      </c>
    </row>
    <row r="46" spans="1:5" ht="15" customHeight="1" thickBot="1">
      <c r="A46" s="88" t="s">
        <v>629</v>
      </c>
      <c r="B46" s="89" t="s">
        <v>1170</v>
      </c>
    </row>
    <row r="47" spans="1:5" ht="24" customHeight="1" thickBot="1">
      <c r="A47" s="88" t="s">
        <v>646</v>
      </c>
      <c r="B47" s="89" t="s">
        <v>1171</v>
      </c>
    </row>
    <row r="48" spans="1:5" ht="15" customHeight="1" thickBot="1">
      <c r="A48" s="88" t="s">
        <v>1172</v>
      </c>
      <c r="B48" s="89" t="s">
        <v>1173</v>
      </c>
    </row>
    <row r="49" spans="1:2" ht="15" customHeight="1" thickBot="1">
      <c r="A49" s="88" t="s">
        <v>564</v>
      </c>
      <c r="B49" s="89" t="s">
        <v>1174</v>
      </c>
    </row>
    <row r="50" spans="1:2" ht="15" customHeight="1" thickBot="1">
      <c r="A50" s="88" t="s">
        <v>1175</v>
      </c>
      <c r="B50" s="89" t="s">
        <v>1176</v>
      </c>
    </row>
    <row r="51" spans="1:2" ht="15" customHeight="1" thickBot="1">
      <c r="A51" s="88" t="s">
        <v>648</v>
      </c>
      <c r="B51" s="89" t="s">
        <v>1177</v>
      </c>
    </row>
    <row r="52" spans="1:2" ht="15" customHeight="1" thickBot="1">
      <c r="A52" s="88" t="s">
        <v>571</v>
      </c>
      <c r="B52" s="89" t="s">
        <v>1178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BJ138"/>
  <sheetViews>
    <sheetView zoomScale="80" zoomScaleNormal="80" zoomScaleSheetLayoutView="90" workbookViewId="0">
      <pane xSplit="3" ySplit="4" topLeftCell="D68" activePane="bottomRight" state="frozen"/>
      <selection pane="bottomRight" activeCell="B72" sqref="B72:M72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48.140625" customWidth="1"/>
    <col min="3" max="3" width="17" style="98" customWidth="1"/>
    <col min="4" max="4" width="11.140625" style="98" bestFit="1" customWidth="1"/>
    <col min="5" max="5" width="11.28515625" style="98" bestFit="1" customWidth="1"/>
    <col min="6" max="6" width="11.7109375" style="98" customWidth="1"/>
    <col min="7" max="7" width="11.28515625" style="98" bestFit="1" customWidth="1"/>
    <col min="8" max="8" width="11.140625" style="98" bestFit="1" customWidth="1"/>
    <col min="9" max="9" width="11.28515625" style="98" customWidth="1"/>
    <col min="10" max="10" width="10.140625" style="98" bestFit="1" customWidth="1"/>
    <col min="11" max="11" width="11.28515625" style="98" bestFit="1" customWidth="1"/>
    <col min="12" max="12" width="12.85546875" style="98" bestFit="1" customWidth="1"/>
    <col min="13" max="13" width="12.42578125" style="98" bestFit="1" customWidth="1"/>
    <col min="14" max="14" width="11.42578125" customWidth="1"/>
    <col min="15" max="15" width="8.7109375" customWidth="1"/>
    <col min="16" max="16" width="11.28515625" customWidth="1"/>
    <col min="19" max="19" width="14.42578125" customWidth="1"/>
    <col min="25" max="25" width="11.42578125" customWidth="1"/>
  </cols>
  <sheetData>
    <row r="1" spans="1:19" s="6" customFormat="1" ht="51.75" customHeight="1" thickBot="1">
      <c r="A1" s="572"/>
      <c r="B1" s="571" t="s">
        <v>268</v>
      </c>
      <c r="C1" s="728" t="s">
        <v>269</v>
      </c>
      <c r="D1" s="785" t="s">
        <v>430</v>
      </c>
      <c r="E1" s="786"/>
      <c r="F1" s="786"/>
      <c r="G1" s="786"/>
      <c r="H1" s="786"/>
      <c r="I1" s="786"/>
      <c r="J1" s="786"/>
      <c r="K1" s="786"/>
      <c r="L1" s="786"/>
      <c r="M1" s="787"/>
    </row>
    <row r="2" spans="1:19" ht="47.25" customHeight="1">
      <c r="A2" s="793" t="s">
        <v>272</v>
      </c>
      <c r="B2" s="793" t="s">
        <v>431</v>
      </c>
      <c r="C2" s="442" t="s">
        <v>274</v>
      </c>
      <c r="D2" s="791" t="s">
        <v>275</v>
      </c>
      <c r="E2" s="792"/>
      <c r="F2" s="791" t="s">
        <v>276</v>
      </c>
      <c r="G2" s="792"/>
      <c r="H2" s="791" t="s">
        <v>277</v>
      </c>
      <c r="I2" s="792"/>
      <c r="J2" s="791" t="s">
        <v>278</v>
      </c>
      <c r="K2" s="792"/>
      <c r="L2" s="791" t="s">
        <v>280</v>
      </c>
      <c r="M2" s="792"/>
      <c r="P2" s="5"/>
    </row>
    <row r="3" spans="1:19" ht="43.5" customHeight="1" outlineLevel="1">
      <c r="A3" s="795"/>
      <c r="B3" s="795"/>
      <c r="C3" s="703" t="s">
        <v>281</v>
      </c>
      <c r="D3" s="704" t="s">
        <v>282</v>
      </c>
      <c r="E3" s="705" t="s">
        <v>283</v>
      </c>
      <c r="F3" s="704" t="s">
        <v>282</v>
      </c>
      <c r="G3" s="705" t="s">
        <v>283</v>
      </c>
      <c r="H3" s="704" t="s">
        <v>282</v>
      </c>
      <c r="I3" s="705" t="s">
        <v>283</v>
      </c>
      <c r="J3" s="704" t="s">
        <v>282</v>
      </c>
      <c r="K3" s="705" t="s">
        <v>283</v>
      </c>
      <c r="L3" s="704" t="s">
        <v>280</v>
      </c>
      <c r="M3" s="705" t="s">
        <v>286</v>
      </c>
    </row>
    <row r="4" spans="1:19" s="21" customFormat="1" ht="27" customHeight="1" outlineLevel="1">
      <c r="A4" s="706"/>
      <c r="B4" s="707" t="s">
        <v>432</v>
      </c>
      <c r="C4" s="708">
        <v>4182607</v>
      </c>
      <c r="D4" s="708">
        <v>1087888</v>
      </c>
      <c r="E4" s="709">
        <v>0.2600980680231253</v>
      </c>
      <c r="F4" s="708">
        <v>3139107</v>
      </c>
      <c r="G4" s="709">
        <v>0.75051445187176324</v>
      </c>
      <c r="H4" s="708">
        <v>63478</v>
      </c>
      <c r="I4" s="709">
        <v>1.5176658959352385E-2</v>
      </c>
      <c r="J4" s="708">
        <v>67655</v>
      </c>
      <c r="K4" s="709">
        <v>1.6175318407873368E-2</v>
      </c>
      <c r="L4" s="708">
        <v>4358128</v>
      </c>
      <c r="M4" s="710">
        <v>100</v>
      </c>
    </row>
    <row r="5" spans="1:19" ht="15" customHeight="1" outlineLevel="2" thickBot="1">
      <c r="A5" s="386">
        <v>1</v>
      </c>
      <c r="B5" s="386" t="s">
        <v>416</v>
      </c>
      <c r="C5" s="714">
        <v>2612958</v>
      </c>
      <c r="D5" s="714">
        <v>772560</v>
      </c>
      <c r="E5" s="715">
        <v>0.29566491309848836</v>
      </c>
      <c r="F5" s="716">
        <v>2073600</v>
      </c>
      <c r="G5" s="715">
        <v>0.79358336414132946</v>
      </c>
      <c r="H5" s="714">
        <v>48973</v>
      </c>
      <c r="I5" s="717">
        <v>1.8742360191017229E-2</v>
      </c>
      <c r="J5" s="714">
        <v>51013</v>
      </c>
      <c r="K5" s="717">
        <v>1.9523084565461826E-2</v>
      </c>
      <c r="L5" s="718">
        <v>2946146</v>
      </c>
      <c r="M5" s="719">
        <v>1.127513721996297</v>
      </c>
    </row>
    <row r="6" spans="1:19" ht="15" customHeight="1" outlineLevel="2">
      <c r="A6" s="386">
        <v>79</v>
      </c>
      <c r="B6" s="711" t="s">
        <v>417</v>
      </c>
      <c r="C6" s="714">
        <v>56053</v>
      </c>
      <c r="D6" s="714">
        <v>20865</v>
      </c>
      <c r="E6" s="715">
        <v>0.37223698999161509</v>
      </c>
      <c r="F6" s="716">
        <v>25365</v>
      </c>
      <c r="G6" s="715">
        <v>0.45251815246284766</v>
      </c>
      <c r="H6" s="714">
        <v>464</v>
      </c>
      <c r="I6" s="717">
        <v>8.2778798637004256E-3</v>
      </c>
      <c r="J6" s="714">
        <v>477</v>
      </c>
      <c r="K6" s="717">
        <v>8.5098032219506538E-3</v>
      </c>
      <c r="L6" s="718">
        <v>47171</v>
      </c>
      <c r="M6" s="719">
        <v>0.84154282554011384</v>
      </c>
      <c r="O6" s="685" t="s">
        <v>290</v>
      </c>
      <c r="P6" s="686">
        <v>0.24962277381481224</v>
      </c>
    </row>
    <row r="7" spans="1:19" outlineLevel="2">
      <c r="A7" s="386">
        <v>88</v>
      </c>
      <c r="B7" s="711" t="s">
        <v>418</v>
      </c>
      <c r="C7" s="714">
        <v>569488</v>
      </c>
      <c r="D7" s="714">
        <v>124147</v>
      </c>
      <c r="E7" s="715">
        <v>0.21799756974686033</v>
      </c>
      <c r="F7" s="716">
        <v>330320</v>
      </c>
      <c r="G7" s="715">
        <v>0.58002978113674042</v>
      </c>
      <c r="H7" s="714">
        <v>4642</v>
      </c>
      <c r="I7" s="717">
        <v>8.1511814120754089E-3</v>
      </c>
      <c r="J7" s="714">
        <v>7945</v>
      </c>
      <c r="K7" s="717">
        <v>1.3951128030792572E-2</v>
      </c>
      <c r="L7" s="718">
        <v>467054</v>
      </c>
      <c r="M7" s="719">
        <v>0.82012966032646872</v>
      </c>
      <c r="O7" s="687" t="s">
        <v>292</v>
      </c>
      <c r="P7" s="688">
        <v>0.72028793096485466</v>
      </c>
    </row>
    <row r="8" spans="1:19" outlineLevel="2">
      <c r="A8" s="386">
        <v>129</v>
      </c>
      <c r="B8" s="711" t="s">
        <v>419</v>
      </c>
      <c r="C8" s="714">
        <v>86042</v>
      </c>
      <c r="D8" s="714">
        <v>20544</v>
      </c>
      <c r="E8" s="715">
        <v>0.23876711373515261</v>
      </c>
      <c r="F8" s="716">
        <v>73675</v>
      </c>
      <c r="G8" s="715">
        <v>0.85626786918016784</v>
      </c>
      <c r="H8" s="714">
        <v>664</v>
      </c>
      <c r="I8" s="717">
        <v>7.7171613862997137E-3</v>
      </c>
      <c r="J8" s="714">
        <v>545</v>
      </c>
      <c r="K8" s="717">
        <v>6.3341158968875664E-3</v>
      </c>
      <c r="L8" s="718">
        <v>95428</v>
      </c>
      <c r="M8" s="719">
        <v>1.1090862601985076</v>
      </c>
      <c r="O8" s="687" t="s">
        <v>294</v>
      </c>
      <c r="P8" s="688">
        <v>1.4565428092061546E-2</v>
      </c>
    </row>
    <row r="9" spans="1:19" ht="15.75" outlineLevel="1" thickBot="1">
      <c r="A9" s="386">
        <v>212</v>
      </c>
      <c r="B9" s="711" t="s">
        <v>420</v>
      </c>
      <c r="C9" s="714">
        <v>84389</v>
      </c>
      <c r="D9" s="714">
        <v>19385</v>
      </c>
      <c r="E9" s="715">
        <v>0.22971003329817868</v>
      </c>
      <c r="F9" s="716">
        <v>49568</v>
      </c>
      <c r="G9" s="715">
        <v>0.5873751318299778</v>
      </c>
      <c r="H9" s="714">
        <v>979</v>
      </c>
      <c r="I9" s="717">
        <v>1.1601038049982818E-2</v>
      </c>
      <c r="J9" s="714">
        <v>855</v>
      </c>
      <c r="K9" s="717">
        <v>1.0131652229555985E-2</v>
      </c>
      <c r="L9" s="718">
        <v>70787</v>
      </c>
      <c r="M9" s="719">
        <v>0.83881785540769527</v>
      </c>
      <c r="O9" s="690" t="s">
        <v>296</v>
      </c>
      <c r="P9" s="689">
        <v>1.5523867128271588E-2</v>
      </c>
    </row>
    <row r="10" spans="1:19" outlineLevel="2">
      <c r="A10" s="386">
        <v>266</v>
      </c>
      <c r="B10" s="711" t="s">
        <v>421</v>
      </c>
      <c r="C10" s="714">
        <v>249800</v>
      </c>
      <c r="D10" s="714">
        <v>26326</v>
      </c>
      <c r="E10" s="715">
        <v>0.10538831064851882</v>
      </c>
      <c r="F10" s="716">
        <v>183204</v>
      </c>
      <c r="G10" s="715">
        <v>0.73340272217774216</v>
      </c>
      <c r="H10" s="714">
        <v>3183</v>
      </c>
      <c r="I10" s="717">
        <v>1.2742193755004003E-2</v>
      </c>
      <c r="J10" s="714">
        <v>1553</v>
      </c>
      <c r="K10" s="717">
        <v>6.21697357886309E-3</v>
      </c>
      <c r="L10" s="718">
        <v>214266</v>
      </c>
      <c r="M10" s="719">
        <v>0.85775020016012815</v>
      </c>
    </row>
    <row r="11" spans="1:19" outlineLevel="2">
      <c r="A11" s="386">
        <v>308</v>
      </c>
      <c r="B11" s="711" t="s">
        <v>422</v>
      </c>
      <c r="C11" s="714">
        <v>56148</v>
      </c>
      <c r="D11" s="714">
        <v>15854</v>
      </c>
      <c r="E11" s="715">
        <v>0.28236090332692171</v>
      </c>
      <c r="F11" s="716">
        <v>36848</v>
      </c>
      <c r="G11" s="715">
        <v>0.6562655838142053</v>
      </c>
      <c r="H11" s="714">
        <v>419</v>
      </c>
      <c r="I11" s="717">
        <v>7.4624207451734698E-3</v>
      </c>
      <c r="J11" s="714">
        <v>468</v>
      </c>
      <c r="K11" s="717">
        <v>8.3351143406710827E-3</v>
      </c>
      <c r="L11" s="718">
        <v>53589</v>
      </c>
      <c r="M11" s="719">
        <v>0.95442402222697154</v>
      </c>
      <c r="S11" s="260" t="s">
        <v>269</v>
      </c>
    </row>
    <row r="12" spans="1:19" outlineLevel="2">
      <c r="A12" s="386">
        <v>360</v>
      </c>
      <c r="B12" s="712" t="s">
        <v>423</v>
      </c>
      <c r="C12" s="714">
        <v>299098</v>
      </c>
      <c r="D12" s="714">
        <v>63914</v>
      </c>
      <c r="E12" s="715">
        <v>0.21368915873727007</v>
      </c>
      <c r="F12" s="716">
        <v>250129</v>
      </c>
      <c r="G12" s="715">
        <v>0.83627774174350877</v>
      </c>
      <c r="H12" s="714">
        <v>3271</v>
      </c>
      <c r="I12" s="717">
        <v>1.0936214886090846E-2</v>
      </c>
      <c r="J12" s="714">
        <v>2881</v>
      </c>
      <c r="K12" s="717">
        <v>9.6322944319253215E-3</v>
      </c>
      <c r="L12" s="718">
        <v>320195</v>
      </c>
      <c r="M12" s="719">
        <v>1.0705354097987951</v>
      </c>
    </row>
    <row r="13" spans="1:19" outlineLevel="2">
      <c r="A13" s="386">
        <v>380</v>
      </c>
      <c r="B13" s="711" t="s">
        <v>424</v>
      </c>
      <c r="C13" s="714">
        <v>77888</v>
      </c>
      <c r="D13" s="714">
        <v>11910</v>
      </c>
      <c r="E13" s="715">
        <v>0.15291187345932622</v>
      </c>
      <c r="F13" s="716">
        <v>43694</v>
      </c>
      <c r="G13" s="715">
        <v>0.56098500410846341</v>
      </c>
      <c r="H13" s="714">
        <v>343</v>
      </c>
      <c r="I13" s="717">
        <v>4.403759244042728E-3</v>
      </c>
      <c r="J13" s="714">
        <v>1042</v>
      </c>
      <c r="K13" s="717">
        <v>1.3378184059161873E-2</v>
      </c>
      <c r="L13" s="718">
        <v>56989</v>
      </c>
      <c r="M13" s="719">
        <v>0.73167882087099423</v>
      </c>
    </row>
    <row r="14" spans="1:19" outlineLevel="2">
      <c r="A14" s="386">
        <v>631</v>
      </c>
      <c r="B14" s="711" t="s">
        <v>425</v>
      </c>
      <c r="C14" s="714">
        <v>90743</v>
      </c>
      <c r="D14" s="714">
        <v>12383</v>
      </c>
      <c r="E14" s="715">
        <v>0.13646231665252417</v>
      </c>
      <c r="F14" s="716">
        <v>72704</v>
      </c>
      <c r="G14" s="715">
        <v>0.80120780666277291</v>
      </c>
      <c r="H14" s="714">
        <v>540</v>
      </c>
      <c r="I14" s="717">
        <v>5.9508722435890372E-3</v>
      </c>
      <c r="J14" s="714">
        <v>876</v>
      </c>
      <c r="K14" s="717">
        <v>9.6536371951555493E-3</v>
      </c>
      <c r="L14" s="718">
        <v>86503</v>
      </c>
      <c r="M14" s="719">
        <v>0.95327463275404167</v>
      </c>
    </row>
    <row r="15" spans="1:19" ht="27" customHeight="1" outlineLevel="2">
      <c r="A15" s="720"/>
      <c r="B15" s="721" t="s">
        <v>433</v>
      </c>
      <c r="C15" s="722">
        <v>138952</v>
      </c>
      <c r="D15" s="722">
        <v>67379</v>
      </c>
      <c r="E15" s="723">
        <v>0.48490845759686796</v>
      </c>
      <c r="F15" s="722">
        <v>32281</v>
      </c>
      <c r="G15" s="724">
        <v>0.23231763486671655</v>
      </c>
      <c r="H15" s="722">
        <v>2285</v>
      </c>
      <c r="I15" s="724">
        <v>1.6444527606655535</v>
      </c>
      <c r="J15" s="722">
        <v>1405</v>
      </c>
      <c r="K15" s="724">
        <v>1.011140537739651</v>
      </c>
      <c r="L15" s="722">
        <v>103350</v>
      </c>
      <c r="M15" s="725">
        <v>74.378202544763653</v>
      </c>
    </row>
    <row r="16" spans="1:19" outlineLevel="2">
      <c r="A16" s="386">
        <v>145</v>
      </c>
      <c r="B16" s="711" t="s">
        <v>398</v>
      </c>
      <c r="C16" s="714">
        <v>4793</v>
      </c>
      <c r="D16" s="714">
        <v>3443</v>
      </c>
      <c r="E16" s="715">
        <v>0.71833924473190069</v>
      </c>
      <c r="F16" s="716">
        <v>759</v>
      </c>
      <c r="G16" s="715">
        <v>0.15835593573962028</v>
      </c>
      <c r="H16" s="714">
        <v>131</v>
      </c>
      <c r="I16" s="717">
        <v>2.7331525140830377E-2</v>
      </c>
      <c r="J16" s="714">
        <v>33</v>
      </c>
      <c r="K16" s="717">
        <v>6.8850406843313167E-3</v>
      </c>
      <c r="L16" s="718">
        <v>4366</v>
      </c>
      <c r="M16" s="719">
        <v>0.9109117462966827</v>
      </c>
    </row>
    <row r="17" spans="1:19" outlineLevel="2">
      <c r="A17" s="386">
        <v>282</v>
      </c>
      <c r="B17" s="711" t="s">
        <v>400</v>
      </c>
      <c r="C17" s="714">
        <v>25526</v>
      </c>
      <c r="D17" s="714">
        <v>8159</v>
      </c>
      <c r="E17" s="715">
        <v>0.31963488208101543</v>
      </c>
      <c r="F17" s="716">
        <v>6107</v>
      </c>
      <c r="G17" s="715">
        <v>0.23924625871660268</v>
      </c>
      <c r="H17" s="714">
        <v>554</v>
      </c>
      <c r="I17" s="717">
        <v>2.170336127869623E-2</v>
      </c>
      <c r="J17" s="714">
        <v>312</v>
      </c>
      <c r="K17" s="717">
        <v>1.2222831622659249E-2</v>
      </c>
      <c r="L17" s="718">
        <v>15132</v>
      </c>
      <c r="M17" s="719">
        <v>0.59280733369897365</v>
      </c>
    </row>
    <row r="18" spans="1:19" ht="15.75" outlineLevel="2" thickBot="1">
      <c r="A18" s="386">
        <v>368</v>
      </c>
      <c r="B18" s="711" t="s">
        <v>403</v>
      </c>
      <c r="C18" s="714">
        <v>14133</v>
      </c>
      <c r="D18" s="714">
        <v>6484</v>
      </c>
      <c r="E18" s="715">
        <v>0.45878440529257764</v>
      </c>
      <c r="F18" s="716">
        <v>3535</v>
      </c>
      <c r="G18" s="715">
        <v>0.25012382367508668</v>
      </c>
      <c r="H18" s="714">
        <v>335</v>
      </c>
      <c r="I18" s="717">
        <v>2.3703389230878086E-2</v>
      </c>
      <c r="J18" s="714">
        <v>93</v>
      </c>
      <c r="K18" s="717">
        <v>6.5803438760348122E-3</v>
      </c>
      <c r="L18" s="718">
        <v>10447</v>
      </c>
      <c r="M18" s="719">
        <v>0.73919196207457727</v>
      </c>
    </row>
    <row r="19" spans="1:19" outlineLevel="1">
      <c r="A19" s="386">
        <v>390</v>
      </c>
      <c r="B19" s="711" t="s">
        <v>404</v>
      </c>
      <c r="C19" s="714">
        <v>8726</v>
      </c>
      <c r="D19" s="714">
        <v>4683</v>
      </c>
      <c r="E19" s="715">
        <v>0.53667201466880587</v>
      </c>
      <c r="F19" s="716">
        <v>3252</v>
      </c>
      <c r="G19" s="715">
        <v>0.37267934907173961</v>
      </c>
      <c r="H19" s="714">
        <v>101</v>
      </c>
      <c r="I19" s="717">
        <v>1.1574604629841853E-2</v>
      </c>
      <c r="J19" s="714">
        <v>51</v>
      </c>
      <c r="K19" s="717">
        <v>5.8446023378409349E-3</v>
      </c>
      <c r="L19" s="718">
        <v>8087</v>
      </c>
      <c r="M19" s="719">
        <v>0.92677057070822833</v>
      </c>
      <c r="O19" s="685" t="s">
        <v>290</v>
      </c>
      <c r="P19" s="686">
        <v>0.65194968553459121</v>
      </c>
    </row>
    <row r="20" spans="1:19" outlineLevel="2">
      <c r="A20" s="386">
        <v>467</v>
      </c>
      <c r="B20" s="711" t="s">
        <v>405</v>
      </c>
      <c r="C20" s="714">
        <v>6848</v>
      </c>
      <c r="D20" s="714">
        <v>4519</v>
      </c>
      <c r="E20" s="715">
        <v>0.65990070093457942</v>
      </c>
      <c r="F20" s="716">
        <v>871</v>
      </c>
      <c r="G20" s="715">
        <v>0.12719042056074767</v>
      </c>
      <c r="H20" s="714">
        <v>100</v>
      </c>
      <c r="I20" s="717">
        <v>1.4602803738317757E-2</v>
      </c>
      <c r="J20" s="714">
        <v>52</v>
      </c>
      <c r="K20" s="717">
        <v>7.5934579439252336E-3</v>
      </c>
      <c r="L20" s="718">
        <v>5542</v>
      </c>
      <c r="M20" s="719">
        <v>0.8092873831775701</v>
      </c>
      <c r="O20" s="687" t="s">
        <v>292</v>
      </c>
      <c r="P20" s="688">
        <v>0.31234639574262218</v>
      </c>
    </row>
    <row r="21" spans="1:19" outlineLevel="2">
      <c r="A21" s="386">
        <v>576</v>
      </c>
      <c r="B21" s="711" t="s">
        <v>406</v>
      </c>
      <c r="C21" s="714">
        <v>9007</v>
      </c>
      <c r="D21" s="714">
        <v>5670</v>
      </c>
      <c r="E21" s="715">
        <v>0.62951038081492172</v>
      </c>
      <c r="F21" s="716">
        <v>1083</v>
      </c>
      <c r="G21" s="715">
        <v>0.12023981347840569</v>
      </c>
      <c r="H21" s="714">
        <v>103</v>
      </c>
      <c r="I21" s="717">
        <v>1.1435550127678473E-2</v>
      </c>
      <c r="J21" s="714">
        <v>32</v>
      </c>
      <c r="K21" s="717">
        <v>3.5527922726768068E-3</v>
      </c>
      <c r="L21" s="718">
        <v>6888</v>
      </c>
      <c r="M21" s="719">
        <v>0.76473853669368275</v>
      </c>
      <c r="O21" s="687" t="s">
        <v>294</v>
      </c>
      <c r="P21" s="688">
        <v>2.2109337203676825E-2</v>
      </c>
    </row>
    <row r="22" spans="1:19" ht="15.75" outlineLevel="2" thickBot="1">
      <c r="A22" s="386">
        <v>679</v>
      </c>
      <c r="B22" s="711" t="s">
        <v>408</v>
      </c>
      <c r="C22" s="714">
        <v>28034</v>
      </c>
      <c r="D22" s="714">
        <v>12987</v>
      </c>
      <c r="E22" s="715">
        <v>0.46325889990725549</v>
      </c>
      <c r="F22" s="716">
        <v>5393</v>
      </c>
      <c r="G22" s="715">
        <v>0.19237354640793322</v>
      </c>
      <c r="H22" s="714">
        <v>286</v>
      </c>
      <c r="I22" s="717">
        <v>1.0201897695655276E-2</v>
      </c>
      <c r="J22" s="714">
        <v>436</v>
      </c>
      <c r="K22" s="717">
        <v>1.5552543340229721E-2</v>
      </c>
      <c r="L22" s="718">
        <v>19102</v>
      </c>
      <c r="M22" s="719">
        <v>0.68138688735107367</v>
      </c>
      <c r="O22" s="690" t="s">
        <v>296</v>
      </c>
      <c r="P22" s="689">
        <v>1.3594581519109821E-2</v>
      </c>
      <c r="S22" s="212"/>
    </row>
    <row r="23" spans="1:19" outlineLevel="2">
      <c r="A23" s="386">
        <v>789</v>
      </c>
      <c r="B23" s="711" t="s">
        <v>409</v>
      </c>
      <c r="C23" s="714">
        <v>16706</v>
      </c>
      <c r="D23" s="714">
        <v>9293</v>
      </c>
      <c r="E23" s="715">
        <v>0.55626720938584939</v>
      </c>
      <c r="F23" s="716">
        <v>4240</v>
      </c>
      <c r="G23" s="715">
        <v>0.25380102957021428</v>
      </c>
      <c r="H23" s="714">
        <v>310</v>
      </c>
      <c r="I23" s="717">
        <v>1.855620735065246E-2</v>
      </c>
      <c r="J23" s="714">
        <v>193</v>
      </c>
      <c r="K23" s="717">
        <v>1.1552735544115886E-2</v>
      </c>
      <c r="L23" s="718">
        <v>14036</v>
      </c>
      <c r="M23" s="719">
        <v>0.84017718185083201</v>
      </c>
    </row>
    <row r="24" spans="1:19" outlineLevel="2">
      <c r="A24" s="386">
        <v>792</v>
      </c>
      <c r="B24" s="711" t="s">
        <v>410</v>
      </c>
      <c r="C24" s="714">
        <v>6425</v>
      </c>
      <c r="D24" s="714">
        <v>3169</v>
      </c>
      <c r="E24" s="715">
        <v>0.49322957198443579</v>
      </c>
      <c r="F24" s="716">
        <v>1811</v>
      </c>
      <c r="G24" s="715">
        <v>0.28186770428015562</v>
      </c>
      <c r="H24" s="714">
        <v>99</v>
      </c>
      <c r="I24" s="717">
        <v>1.5408560311284047E-2</v>
      </c>
      <c r="J24" s="714">
        <v>60</v>
      </c>
      <c r="K24" s="717">
        <v>9.3385214007782099E-3</v>
      </c>
      <c r="L24" s="718">
        <v>5139</v>
      </c>
      <c r="M24" s="719">
        <v>0.79984435797665365</v>
      </c>
    </row>
    <row r="25" spans="1:19" outlineLevel="2">
      <c r="A25" s="386">
        <v>856</v>
      </c>
      <c r="B25" s="711" t="s">
        <v>413</v>
      </c>
      <c r="C25" s="714">
        <v>6674</v>
      </c>
      <c r="D25" s="714">
        <v>2974</v>
      </c>
      <c r="E25" s="715">
        <v>0.44560982918789332</v>
      </c>
      <c r="F25" s="716">
        <v>1582</v>
      </c>
      <c r="G25" s="715">
        <v>0.23703925681750074</v>
      </c>
      <c r="H25" s="714">
        <v>120</v>
      </c>
      <c r="I25" s="717">
        <v>1.7980221756068324E-2</v>
      </c>
      <c r="J25" s="714">
        <v>52</v>
      </c>
      <c r="K25" s="717">
        <v>7.7914294276296078E-3</v>
      </c>
      <c r="L25" s="718">
        <v>4728</v>
      </c>
      <c r="M25" s="719">
        <v>0.70842073718909204</v>
      </c>
    </row>
    <row r="26" spans="1:19" outlineLevel="2">
      <c r="A26" s="386">
        <v>861</v>
      </c>
      <c r="B26" s="711" t="s">
        <v>414</v>
      </c>
      <c r="C26" s="714">
        <v>12080</v>
      </c>
      <c r="D26" s="714">
        <v>5998</v>
      </c>
      <c r="E26" s="715">
        <v>0.496523178807947</v>
      </c>
      <c r="F26" s="716">
        <v>3648</v>
      </c>
      <c r="G26" s="715">
        <v>0.30198675496688743</v>
      </c>
      <c r="H26" s="714">
        <v>146</v>
      </c>
      <c r="I26" s="717">
        <v>1.2086092715231788E-2</v>
      </c>
      <c r="J26" s="714">
        <v>91</v>
      </c>
      <c r="K26" s="717">
        <v>7.5331125827814566E-3</v>
      </c>
      <c r="L26" s="718">
        <v>9883</v>
      </c>
      <c r="M26" s="719">
        <v>0.81812913907284768</v>
      </c>
    </row>
    <row r="27" spans="1:19" ht="27" customHeight="1" outlineLevel="2">
      <c r="A27" s="706"/>
      <c r="B27" s="707" t="s">
        <v>434</v>
      </c>
      <c r="C27" s="708">
        <v>134278</v>
      </c>
      <c r="D27" s="708">
        <v>103188</v>
      </c>
      <c r="E27" s="713">
        <v>0.76846542248171701</v>
      </c>
      <c r="F27" s="708">
        <v>39926</v>
      </c>
      <c r="G27" s="709">
        <v>0.29733835773544437</v>
      </c>
      <c r="H27" s="708">
        <v>3204</v>
      </c>
      <c r="I27" s="709">
        <v>2.386094520323508E-2</v>
      </c>
      <c r="J27" s="708">
        <v>1432</v>
      </c>
      <c r="K27" s="709">
        <v>1.0664442425415928E-2</v>
      </c>
      <c r="L27" s="708">
        <v>147750</v>
      </c>
      <c r="M27" s="710">
        <v>100</v>
      </c>
    </row>
    <row r="28" spans="1:19" outlineLevel="2">
      <c r="A28" s="386">
        <v>837</v>
      </c>
      <c r="B28" s="711" t="s">
        <v>316</v>
      </c>
      <c r="C28" s="714">
        <v>134278</v>
      </c>
      <c r="D28" s="714">
        <v>103188</v>
      </c>
      <c r="E28" s="715">
        <v>0.76846542248171701</v>
      </c>
      <c r="F28" s="716">
        <v>39926</v>
      </c>
      <c r="G28" s="715">
        <v>0.29733835773544437</v>
      </c>
      <c r="H28" s="714">
        <v>3204</v>
      </c>
      <c r="I28" s="717">
        <v>2.386094520323508E-2</v>
      </c>
      <c r="J28" s="714">
        <v>1432</v>
      </c>
      <c r="K28" s="717">
        <v>1.0664442425415928E-2</v>
      </c>
      <c r="L28" s="718">
        <v>147750</v>
      </c>
      <c r="M28" s="719">
        <v>1.1003291678458125</v>
      </c>
    </row>
    <row r="29" spans="1:19" ht="27" customHeight="1" outlineLevel="2">
      <c r="A29" s="706"/>
      <c r="B29" s="707" t="s">
        <v>435</v>
      </c>
      <c r="C29" s="708">
        <v>136125</v>
      </c>
      <c r="D29" s="708">
        <v>81556</v>
      </c>
      <c r="E29" s="713">
        <v>0.59912580348943989</v>
      </c>
      <c r="F29" s="708">
        <v>29697</v>
      </c>
      <c r="G29" s="713">
        <v>0.21815977961432506</v>
      </c>
      <c r="H29" s="708">
        <v>2234</v>
      </c>
      <c r="I29" s="713">
        <v>1.6411386593204774E-2</v>
      </c>
      <c r="J29" s="708">
        <v>760</v>
      </c>
      <c r="K29" s="713">
        <v>5.5831037649219468E-3</v>
      </c>
      <c r="L29" s="708">
        <v>114247</v>
      </c>
      <c r="M29" s="710">
        <v>83.928007346189162</v>
      </c>
    </row>
    <row r="30" spans="1:19" outlineLevel="2">
      <c r="A30" s="386">
        <v>44</v>
      </c>
      <c r="B30" s="711" t="s">
        <v>332</v>
      </c>
      <c r="C30" s="714">
        <v>7393</v>
      </c>
      <c r="D30" s="714">
        <v>5786</v>
      </c>
      <c r="E30" s="715">
        <v>0.78263221966725283</v>
      </c>
      <c r="F30" s="716">
        <v>1226</v>
      </c>
      <c r="G30" s="715">
        <v>0.1658325442986609</v>
      </c>
      <c r="H30" s="714">
        <v>89</v>
      </c>
      <c r="I30" s="717">
        <v>1.2038414716623834E-2</v>
      </c>
      <c r="J30" s="714">
        <v>42</v>
      </c>
      <c r="K30" s="717">
        <v>5.6810496415528201E-3</v>
      </c>
      <c r="L30" s="718">
        <v>7143</v>
      </c>
      <c r="M30" s="719">
        <v>0.96618422832409034</v>
      </c>
      <c r="N30" s="207"/>
    </row>
    <row r="31" spans="1:19" ht="15.75" outlineLevel="2" thickBot="1">
      <c r="A31" s="386">
        <v>125</v>
      </c>
      <c r="B31" s="711" t="s">
        <v>335</v>
      </c>
      <c r="C31" s="714">
        <v>8802</v>
      </c>
      <c r="D31" s="714">
        <v>6994</v>
      </c>
      <c r="E31" s="715">
        <v>0.7945921381504204</v>
      </c>
      <c r="F31" s="716">
        <v>553</v>
      </c>
      <c r="G31" s="715">
        <v>6.2826630311292889E-2</v>
      </c>
      <c r="H31" s="714">
        <v>144</v>
      </c>
      <c r="I31" s="717">
        <v>1.6359918200408999E-2</v>
      </c>
      <c r="J31" s="714">
        <v>37</v>
      </c>
      <c r="K31" s="717">
        <v>4.2035900931606451E-3</v>
      </c>
      <c r="L31" s="718">
        <v>7728</v>
      </c>
      <c r="M31" s="719">
        <v>0.87798227675528284</v>
      </c>
    </row>
    <row r="32" spans="1:19" outlineLevel="2">
      <c r="A32" s="386">
        <v>30</v>
      </c>
      <c r="B32" s="711" t="s">
        <v>392</v>
      </c>
      <c r="C32" s="714">
        <v>32259</v>
      </c>
      <c r="D32" s="714">
        <v>10135</v>
      </c>
      <c r="E32" s="715">
        <v>0.31417588889922193</v>
      </c>
      <c r="F32" s="716">
        <v>13748</v>
      </c>
      <c r="G32" s="715">
        <v>0.42617564090641369</v>
      </c>
      <c r="H32" s="714">
        <v>456</v>
      </c>
      <c r="I32" s="717">
        <v>1.4135590067888032E-2</v>
      </c>
      <c r="J32" s="714">
        <v>237</v>
      </c>
      <c r="K32" s="717">
        <v>7.3467869431786481E-3</v>
      </c>
      <c r="L32" s="718">
        <v>24576</v>
      </c>
      <c r="M32" s="719">
        <v>0.76183390681670227</v>
      </c>
      <c r="O32" s="685" t="s">
        <v>290</v>
      </c>
      <c r="P32" s="686">
        <v>0.69839593908629438</v>
      </c>
    </row>
    <row r="33" spans="1:16" outlineLevel="2">
      <c r="A33" s="386">
        <v>36</v>
      </c>
      <c r="B33" s="711" t="s">
        <v>394</v>
      </c>
      <c r="C33" s="714">
        <v>6023</v>
      </c>
      <c r="D33" s="714">
        <v>2491</v>
      </c>
      <c r="E33" s="715">
        <v>0.41358127179146603</v>
      </c>
      <c r="F33" s="716">
        <v>1290</v>
      </c>
      <c r="G33" s="715">
        <v>0.21417898057446455</v>
      </c>
      <c r="H33" s="714">
        <v>96</v>
      </c>
      <c r="I33" s="717">
        <v>1.5938900879960152E-2</v>
      </c>
      <c r="J33" s="714">
        <v>32</v>
      </c>
      <c r="K33" s="717">
        <v>5.3129669599867174E-3</v>
      </c>
      <c r="L33" s="718">
        <v>3909</v>
      </c>
      <c r="M33" s="719">
        <v>0.64901212020587751</v>
      </c>
      <c r="O33" s="687" t="s">
        <v>292</v>
      </c>
      <c r="P33" s="688">
        <v>0.27022673434856176</v>
      </c>
    </row>
    <row r="34" spans="1:16" outlineLevel="2">
      <c r="A34" s="386">
        <v>93</v>
      </c>
      <c r="B34" s="386" t="s">
        <v>396</v>
      </c>
      <c r="C34" s="714">
        <v>16392</v>
      </c>
      <c r="D34" s="714">
        <v>14189</v>
      </c>
      <c r="E34" s="715">
        <v>0.86560517325524644</v>
      </c>
      <c r="F34" s="716">
        <v>1127</v>
      </c>
      <c r="G34" s="715">
        <v>6.8753050268423627E-2</v>
      </c>
      <c r="H34" s="714">
        <v>293</v>
      </c>
      <c r="I34" s="717">
        <v>1.7874572962420694E-2</v>
      </c>
      <c r="J34" s="714">
        <v>86</v>
      </c>
      <c r="K34" s="717">
        <v>5.2464616886285995E-3</v>
      </c>
      <c r="L34" s="718">
        <v>15695</v>
      </c>
      <c r="M34" s="719">
        <v>0.95747925817471935</v>
      </c>
      <c r="O34" s="687" t="s">
        <v>294</v>
      </c>
      <c r="P34" s="688">
        <v>2.168527918781726E-2</v>
      </c>
    </row>
    <row r="35" spans="1:16" ht="15.75" outlineLevel="2" thickBot="1">
      <c r="A35" s="386">
        <v>209</v>
      </c>
      <c r="B35" s="386" t="s">
        <v>399</v>
      </c>
      <c r="C35" s="714">
        <v>22364</v>
      </c>
      <c r="D35" s="714">
        <v>13611</v>
      </c>
      <c r="E35" s="715">
        <v>0.60861205508853511</v>
      </c>
      <c r="F35" s="716">
        <v>3053</v>
      </c>
      <c r="G35" s="715">
        <v>0.13651404042210696</v>
      </c>
      <c r="H35" s="714">
        <v>296</v>
      </c>
      <c r="I35" s="717">
        <v>1.3235557145412269E-2</v>
      </c>
      <c r="J35" s="714">
        <v>93</v>
      </c>
      <c r="K35" s="717">
        <v>4.1584689679842607E-3</v>
      </c>
      <c r="L35" s="718">
        <v>17053</v>
      </c>
      <c r="M35" s="719">
        <v>0.76252012162403859</v>
      </c>
      <c r="N35" s="207"/>
      <c r="O35" s="690" t="s">
        <v>296</v>
      </c>
      <c r="P35" s="689">
        <v>9.6920473773265646E-3</v>
      </c>
    </row>
    <row r="36" spans="1:16" outlineLevel="2">
      <c r="A36" s="386">
        <v>809</v>
      </c>
      <c r="B36" s="386" t="s">
        <v>411</v>
      </c>
      <c r="C36" s="714">
        <v>11053</v>
      </c>
      <c r="D36" s="714">
        <v>3578</v>
      </c>
      <c r="E36" s="715">
        <v>0.32371301908983985</v>
      </c>
      <c r="F36" s="716">
        <v>3504</v>
      </c>
      <c r="G36" s="715">
        <v>0.31701800416176601</v>
      </c>
      <c r="H36" s="714">
        <v>120</v>
      </c>
      <c r="I36" s="717">
        <v>1.0856780964444042E-2</v>
      </c>
      <c r="J36" s="714">
        <v>55</v>
      </c>
      <c r="K36" s="717">
        <v>4.9760246087035198E-3</v>
      </c>
      <c r="L36" s="718">
        <v>7257</v>
      </c>
      <c r="M36" s="719">
        <v>0.6565638288247535</v>
      </c>
    </row>
    <row r="37" spans="1:16" ht="15.75" outlineLevel="2" thickBot="1">
      <c r="A37" s="386">
        <v>847</v>
      </c>
      <c r="B37" s="712" t="s">
        <v>412</v>
      </c>
      <c r="C37" s="714">
        <v>31839</v>
      </c>
      <c r="D37" s="714">
        <v>24772</v>
      </c>
      <c r="E37" s="715">
        <v>0.77803951129118376</v>
      </c>
      <c r="F37" s="716">
        <v>5196</v>
      </c>
      <c r="G37" s="715">
        <v>0.16319608027890323</v>
      </c>
      <c r="H37" s="714">
        <v>740</v>
      </c>
      <c r="I37" s="717">
        <v>2.3241935990451962E-2</v>
      </c>
      <c r="J37" s="714">
        <v>178</v>
      </c>
      <c r="K37" s="717">
        <v>5.5906278463519581E-3</v>
      </c>
      <c r="L37" s="718">
        <v>30886</v>
      </c>
      <c r="M37" s="719">
        <v>0.97006815540689095</v>
      </c>
    </row>
    <row r="38" spans="1:16" ht="27" customHeight="1" outlineLevel="2">
      <c r="A38" s="706"/>
      <c r="B38" s="707" t="s">
        <v>436</v>
      </c>
      <c r="C38" s="708">
        <v>123205</v>
      </c>
      <c r="D38" s="708">
        <v>78975</v>
      </c>
      <c r="E38" s="713">
        <v>0.64100482934945824</v>
      </c>
      <c r="F38" s="708">
        <v>24983</v>
      </c>
      <c r="G38" s="713">
        <v>0.20277586136926262</v>
      </c>
      <c r="H38" s="708">
        <v>1897</v>
      </c>
      <c r="I38" s="713">
        <v>1.5397102390325068E-2</v>
      </c>
      <c r="J38" s="708">
        <v>1153</v>
      </c>
      <c r="K38" s="713">
        <v>9.3583864291221942E-3</v>
      </c>
      <c r="L38" s="708">
        <v>107008</v>
      </c>
      <c r="M38" s="710">
        <v>86.853617953816808</v>
      </c>
      <c r="O38" s="685" t="s">
        <v>290</v>
      </c>
      <c r="P38" s="686">
        <v>0.71385681899743536</v>
      </c>
    </row>
    <row r="39" spans="1:16" outlineLevel="2">
      <c r="A39" s="386">
        <v>34</v>
      </c>
      <c r="B39" s="711" t="s">
        <v>393</v>
      </c>
      <c r="C39" s="714">
        <v>45577</v>
      </c>
      <c r="D39" s="714">
        <v>28580</v>
      </c>
      <c r="E39" s="715">
        <v>0.62707067161068086</v>
      </c>
      <c r="F39" s="716">
        <v>10449</v>
      </c>
      <c r="G39" s="715">
        <v>0.22926037255633325</v>
      </c>
      <c r="H39" s="714">
        <v>705</v>
      </c>
      <c r="I39" s="717">
        <v>1.54683283234965E-2</v>
      </c>
      <c r="J39" s="714">
        <v>636</v>
      </c>
      <c r="K39" s="717">
        <v>1.3954406828005354E-2</v>
      </c>
      <c r="L39" s="718">
        <v>40370</v>
      </c>
      <c r="M39" s="719">
        <v>0.88575377931851595</v>
      </c>
      <c r="O39" s="687" t="s">
        <v>292</v>
      </c>
      <c r="P39" s="688">
        <v>0.25993680359221688</v>
      </c>
    </row>
    <row r="40" spans="1:16" outlineLevel="1">
      <c r="A40" s="386">
        <v>91</v>
      </c>
      <c r="B40" s="711" t="s">
        <v>395</v>
      </c>
      <c r="C40" s="714">
        <v>10605</v>
      </c>
      <c r="D40" s="714">
        <v>6286</v>
      </c>
      <c r="E40" s="715">
        <v>0.59273927392739278</v>
      </c>
      <c r="F40" s="716">
        <v>857</v>
      </c>
      <c r="G40" s="715">
        <v>8.0810938236680813E-2</v>
      </c>
      <c r="H40" s="714">
        <v>162</v>
      </c>
      <c r="I40" s="717">
        <v>1.5275813295615276E-2</v>
      </c>
      <c r="J40" s="714">
        <v>48</v>
      </c>
      <c r="K40" s="717">
        <v>4.526166902404526E-3</v>
      </c>
      <c r="L40" s="718">
        <v>7353</v>
      </c>
      <c r="M40" s="719">
        <v>0.69335219236209333</v>
      </c>
      <c r="O40" s="687" t="s">
        <v>294</v>
      </c>
      <c r="P40" s="688">
        <v>1.9554123959491278E-2</v>
      </c>
    </row>
    <row r="41" spans="1:16" ht="15.75" outlineLevel="2" thickBot="1">
      <c r="A41" s="386">
        <v>101</v>
      </c>
      <c r="B41" s="711" t="s">
        <v>397</v>
      </c>
      <c r="C41" s="714">
        <v>27134</v>
      </c>
      <c r="D41" s="714">
        <v>18932</v>
      </c>
      <c r="E41" s="715">
        <v>0.69772241468268592</v>
      </c>
      <c r="F41" s="716">
        <v>6933</v>
      </c>
      <c r="G41" s="715">
        <v>0.25550969263654455</v>
      </c>
      <c r="H41" s="714">
        <v>444</v>
      </c>
      <c r="I41" s="717">
        <v>1.6363234318567111E-2</v>
      </c>
      <c r="J41" s="714">
        <v>215</v>
      </c>
      <c r="K41" s="717">
        <v>7.9236382398466861E-3</v>
      </c>
      <c r="L41" s="718">
        <v>26524</v>
      </c>
      <c r="M41" s="719">
        <v>0.97751897987764425</v>
      </c>
      <c r="O41" s="690" t="s">
        <v>296</v>
      </c>
      <c r="P41" s="689">
        <v>6.6522534508564775E-3</v>
      </c>
    </row>
    <row r="42" spans="1:16" outlineLevel="2">
      <c r="A42" s="386">
        <v>353</v>
      </c>
      <c r="B42" s="711" t="s">
        <v>401</v>
      </c>
      <c r="C42" s="714">
        <v>5765</v>
      </c>
      <c r="D42" s="714">
        <v>2699</v>
      </c>
      <c r="E42" s="715">
        <v>0.46816999132697312</v>
      </c>
      <c r="F42" s="716">
        <v>906</v>
      </c>
      <c r="G42" s="715">
        <v>0.15715524718126625</v>
      </c>
      <c r="H42" s="714">
        <v>80</v>
      </c>
      <c r="I42" s="717">
        <v>1.3876843018213356E-2</v>
      </c>
      <c r="J42" s="714">
        <v>74</v>
      </c>
      <c r="K42" s="717">
        <v>1.2836079791847355E-2</v>
      </c>
      <c r="L42" s="718">
        <v>3759</v>
      </c>
      <c r="M42" s="719">
        <v>0.65203816131830006</v>
      </c>
    </row>
    <row r="43" spans="1:16" outlineLevel="2">
      <c r="A43" s="386">
        <v>364</v>
      </c>
      <c r="B43" s="386" t="s">
        <v>402</v>
      </c>
      <c r="C43" s="714">
        <v>15293</v>
      </c>
      <c r="D43" s="714">
        <v>9573</v>
      </c>
      <c r="E43" s="715">
        <v>0.62597266723337475</v>
      </c>
      <c r="F43" s="716">
        <v>3597</v>
      </c>
      <c r="G43" s="715">
        <v>0.23520564964362781</v>
      </c>
      <c r="H43" s="714">
        <v>296</v>
      </c>
      <c r="I43" s="717">
        <v>1.9355260576734454E-2</v>
      </c>
      <c r="J43" s="714">
        <v>107</v>
      </c>
      <c r="K43" s="717">
        <v>6.9966651409141441E-3</v>
      </c>
      <c r="L43" s="718">
        <v>13573</v>
      </c>
      <c r="M43" s="719">
        <v>0.88753024259465119</v>
      </c>
    </row>
    <row r="44" spans="1:16" outlineLevel="2">
      <c r="A44" s="386">
        <v>642</v>
      </c>
      <c r="B44" s="386" t="s">
        <v>407</v>
      </c>
      <c r="C44" s="714">
        <v>18831</v>
      </c>
      <c r="D44" s="714">
        <v>12905</v>
      </c>
      <c r="E44" s="715">
        <v>0.68530614412405078</v>
      </c>
      <c r="F44" s="716">
        <v>2241</v>
      </c>
      <c r="G44" s="715">
        <v>0.11900589453560619</v>
      </c>
      <c r="H44" s="714">
        <v>210</v>
      </c>
      <c r="I44" s="717">
        <v>1.1151824119802454E-2</v>
      </c>
      <c r="J44" s="714">
        <v>73</v>
      </c>
      <c r="K44" s="717">
        <v>3.876586479740853E-3</v>
      </c>
      <c r="L44" s="718">
        <v>15429</v>
      </c>
      <c r="M44" s="719">
        <v>0.81934044925920024</v>
      </c>
    </row>
    <row r="45" spans="1:16" ht="27" customHeight="1" outlineLevel="2">
      <c r="A45" s="706"/>
      <c r="B45" s="707" t="s">
        <v>437</v>
      </c>
      <c r="C45" s="708">
        <v>78898</v>
      </c>
      <c r="D45" s="708">
        <v>48407</v>
      </c>
      <c r="E45" s="713">
        <v>0.613538999721159</v>
      </c>
      <c r="F45" s="708">
        <v>19791</v>
      </c>
      <c r="G45" s="713">
        <v>0.25084286040203807</v>
      </c>
      <c r="H45" s="708">
        <v>1398</v>
      </c>
      <c r="I45" s="713">
        <v>1.7719080331567341E-2</v>
      </c>
      <c r="J45" s="708">
        <v>371</v>
      </c>
      <c r="K45" s="713">
        <v>4.7022738218966261E-3</v>
      </c>
      <c r="L45" s="708">
        <v>69967</v>
      </c>
      <c r="M45" s="710">
        <v>88.680321427666101</v>
      </c>
    </row>
    <row r="46" spans="1:16" outlineLevel="2">
      <c r="A46" s="444">
        <v>55</v>
      </c>
      <c r="B46" s="443" t="s">
        <v>370</v>
      </c>
      <c r="C46" s="714">
        <v>7780</v>
      </c>
      <c r="D46" s="714">
        <v>6563</v>
      </c>
      <c r="E46" s="715">
        <v>0.84357326478149097</v>
      </c>
      <c r="F46" s="716">
        <v>469</v>
      </c>
      <c r="G46" s="715">
        <v>6.0282776349614396E-2</v>
      </c>
      <c r="H46" s="714">
        <v>190</v>
      </c>
      <c r="I46" s="717">
        <v>2.4421593830334189E-2</v>
      </c>
      <c r="J46" s="714">
        <v>41</v>
      </c>
      <c r="K46" s="717">
        <v>5.2699228791773783E-3</v>
      </c>
      <c r="L46" s="718">
        <v>7263</v>
      </c>
      <c r="M46" s="719">
        <v>0.93354755784061694</v>
      </c>
    </row>
    <row r="47" spans="1:16" outlineLevel="2">
      <c r="A47" s="444">
        <v>400</v>
      </c>
      <c r="B47" s="444" t="s">
        <v>378</v>
      </c>
      <c r="C47" s="714">
        <v>23094</v>
      </c>
      <c r="D47" s="714">
        <v>10006</v>
      </c>
      <c r="E47" s="715">
        <v>0.43327271152680352</v>
      </c>
      <c r="F47" s="716">
        <v>11842</v>
      </c>
      <c r="G47" s="715">
        <v>0.51277388066164376</v>
      </c>
      <c r="H47" s="714">
        <v>248</v>
      </c>
      <c r="I47" s="717">
        <v>1.0738720013856413E-2</v>
      </c>
      <c r="J47" s="714">
        <v>96</v>
      </c>
      <c r="K47" s="717">
        <v>4.156923876331515E-3</v>
      </c>
      <c r="L47" s="718">
        <v>22192</v>
      </c>
      <c r="M47" s="719">
        <v>0.96094223607863516</v>
      </c>
    </row>
    <row r="48" spans="1:16" outlineLevel="2">
      <c r="A48" s="444">
        <v>483</v>
      </c>
      <c r="B48" s="443" t="s">
        <v>380</v>
      </c>
      <c r="C48" s="714">
        <v>10257</v>
      </c>
      <c r="D48" s="714">
        <v>7991</v>
      </c>
      <c r="E48" s="715">
        <v>0.77907770303207569</v>
      </c>
      <c r="F48" s="716">
        <v>678</v>
      </c>
      <c r="G48" s="715">
        <v>6.6101199181047093E-2</v>
      </c>
      <c r="H48" s="714">
        <v>188</v>
      </c>
      <c r="I48" s="717">
        <v>1.8328946085600078E-2</v>
      </c>
      <c r="J48" s="714">
        <v>58</v>
      </c>
      <c r="K48" s="717">
        <v>5.654674856195769E-3</v>
      </c>
      <c r="L48" s="718">
        <v>8915</v>
      </c>
      <c r="M48" s="719">
        <v>0.8691625231549186</v>
      </c>
    </row>
    <row r="49" spans="1:16" ht="15.75" outlineLevel="2" thickBot="1">
      <c r="A49" s="444">
        <v>756</v>
      </c>
      <c r="B49" s="443" t="s">
        <v>390</v>
      </c>
      <c r="C49" s="714">
        <v>37767</v>
      </c>
      <c r="D49" s="714">
        <v>23847</v>
      </c>
      <c r="E49" s="715">
        <v>0.63142425927396939</v>
      </c>
      <c r="F49" s="716">
        <v>6802</v>
      </c>
      <c r="G49" s="715">
        <v>0.18010432388063655</v>
      </c>
      <c r="H49" s="714">
        <v>772</v>
      </c>
      <c r="I49" s="717">
        <v>2.0441125850610323E-2</v>
      </c>
      <c r="J49" s="714">
        <v>176</v>
      </c>
      <c r="K49" s="717">
        <v>4.6601530436624567E-3</v>
      </c>
      <c r="L49" s="718">
        <v>31597</v>
      </c>
      <c r="M49" s="719">
        <v>0.83662986204887868</v>
      </c>
    </row>
    <row r="50" spans="1:16" ht="27" customHeight="1" outlineLevel="2">
      <c r="A50" s="706"/>
      <c r="B50" s="707" t="s">
        <v>438</v>
      </c>
      <c r="C50" s="708">
        <v>211800</v>
      </c>
      <c r="D50" s="708">
        <v>112782</v>
      </c>
      <c r="E50" s="709">
        <v>0.53249291784702546</v>
      </c>
      <c r="F50" s="708">
        <v>69505</v>
      </c>
      <c r="G50" s="709">
        <v>0.32816336166194521</v>
      </c>
      <c r="H50" s="708">
        <v>2983</v>
      </c>
      <c r="I50" s="709">
        <v>1.4084041548630783E-2</v>
      </c>
      <c r="J50" s="708">
        <v>1424</v>
      </c>
      <c r="K50" s="709">
        <v>6.7233238904627008E-3</v>
      </c>
      <c r="L50" s="708">
        <v>186694</v>
      </c>
      <c r="M50" s="710">
        <v>88.14636449480642</v>
      </c>
      <c r="O50" s="685" t="s">
        <v>290</v>
      </c>
      <c r="P50" s="686">
        <v>0.73802893241626799</v>
      </c>
    </row>
    <row r="51" spans="1:16" outlineLevel="2">
      <c r="A51" s="444">
        <v>21</v>
      </c>
      <c r="B51" s="443" t="s">
        <v>369</v>
      </c>
      <c r="C51" s="714">
        <v>4845</v>
      </c>
      <c r="D51" s="714">
        <v>2954</v>
      </c>
      <c r="E51" s="715">
        <v>0.6097007223942208</v>
      </c>
      <c r="F51" s="716">
        <v>463</v>
      </c>
      <c r="G51" s="715">
        <v>9.5562435500515991E-2</v>
      </c>
      <c r="H51" s="714">
        <v>62</v>
      </c>
      <c r="I51" s="717">
        <v>1.2796697626418989E-2</v>
      </c>
      <c r="J51" s="714">
        <v>57</v>
      </c>
      <c r="K51" s="717">
        <v>1.1764705882352941E-2</v>
      </c>
      <c r="L51" s="718">
        <v>3536</v>
      </c>
      <c r="M51" s="719">
        <v>0.72982456140350882</v>
      </c>
      <c r="O51" s="687" t="s">
        <v>292</v>
      </c>
      <c r="P51" s="688">
        <v>0.23346852571770335</v>
      </c>
    </row>
    <row r="52" spans="1:16" outlineLevel="2">
      <c r="A52" s="444">
        <v>197</v>
      </c>
      <c r="B52" s="443" t="s">
        <v>372</v>
      </c>
      <c r="C52" s="714">
        <v>15296</v>
      </c>
      <c r="D52" s="714">
        <v>11523</v>
      </c>
      <c r="E52" s="715">
        <v>0.75333420502092052</v>
      </c>
      <c r="F52" s="716">
        <v>2625</v>
      </c>
      <c r="G52" s="715">
        <v>0.17161349372384938</v>
      </c>
      <c r="H52" s="714">
        <v>284</v>
      </c>
      <c r="I52" s="717">
        <v>1.8566945606694561E-2</v>
      </c>
      <c r="J52" s="714">
        <v>99</v>
      </c>
      <c r="K52" s="717">
        <v>6.4722803347280339E-3</v>
      </c>
      <c r="L52" s="718">
        <v>14531</v>
      </c>
      <c r="M52" s="719">
        <v>0.9499869246861925</v>
      </c>
      <c r="O52" s="687" t="s">
        <v>294</v>
      </c>
      <c r="P52" s="688">
        <v>1.7727646531100479E-2</v>
      </c>
    </row>
    <row r="53" spans="1:16" ht="15.75" outlineLevel="2" thickBot="1">
      <c r="A53" s="444">
        <v>206</v>
      </c>
      <c r="B53" s="444" t="s">
        <v>373</v>
      </c>
      <c r="C53" s="714">
        <v>4906</v>
      </c>
      <c r="D53" s="714">
        <v>2742</v>
      </c>
      <c r="E53" s="715">
        <v>0.55890746025275173</v>
      </c>
      <c r="F53" s="716">
        <v>647</v>
      </c>
      <c r="G53" s="715">
        <v>0.13187933143090094</v>
      </c>
      <c r="H53" s="714">
        <v>69</v>
      </c>
      <c r="I53" s="717">
        <v>1.4064410925397473E-2</v>
      </c>
      <c r="J53" s="714">
        <v>38</v>
      </c>
      <c r="K53" s="717">
        <v>7.7456176110884635E-3</v>
      </c>
      <c r="L53" s="718">
        <v>3496</v>
      </c>
      <c r="M53" s="719">
        <v>0.71259682022013859</v>
      </c>
      <c r="O53" s="690" t="s">
        <v>296</v>
      </c>
      <c r="P53" s="689">
        <v>1.0774895334928229E-2</v>
      </c>
    </row>
    <row r="54" spans="1:16" outlineLevel="2">
      <c r="A54" s="444">
        <v>313</v>
      </c>
      <c r="B54" s="443" t="s">
        <v>374</v>
      </c>
      <c r="C54" s="714">
        <v>10069</v>
      </c>
      <c r="D54" s="714">
        <v>6787</v>
      </c>
      <c r="E54" s="715">
        <v>0.67404906147581689</v>
      </c>
      <c r="F54" s="716">
        <v>1621</v>
      </c>
      <c r="G54" s="715">
        <v>0.16098917469460722</v>
      </c>
      <c r="H54" s="714">
        <v>180</v>
      </c>
      <c r="I54" s="717">
        <v>1.7876651107359223E-2</v>
      </c>
      <c r="J54" s="714">
        <v>88</v>
      </c>
      <c r="K54" s="717">
        <v>8.7396960969311748E-3</v>
      </c>
      <c r="L54" s="718">
        <v>8676</v>
      </c>
      <c r="M54" s="719">
        <v>0.86165458337471446</v>
      </c>
    </row>
    <row r="55" spans="1:16" ht="15.75" outlineLevel="2" thickBot="1">
      <c r="A55" s="444">
        <v>321</v>
      </c>
      <c r="B55" s="443" t="s">
        <v>376</v>
      </c>
      <c r="C55" s="714">
        <v>8981</v>
      </c>
      <c r="D55" s="714">
        <v>3901</v>
      </c>
      <c r="E55" s="715">
        <v>0.43436142968489033</v>
      </c>
      <c r="F55" s="716">
        <v>2586</v>
      </c>
      <c r="G55" s="715">
        <v>0.28794120921946331</v>
      </c>
      <c r="H55" s="714">
        <v>99</v>
      </c>
      <c r="I55" s="717">
        <v>1.1023271350629105E-2</v>
      </c>
      <c r="J55" s="714">
        <v>112</v>
      </c>
      <c r="K55" s="717">
        <v>1.2470771628994544E-2</v>
      </c>
      <c r="L55" s="718">
        <v>6698</v>
      </c>
      <c r="M55" s="719">
        <v>0.7457966818839773</v>
      </c>
    </row>
    <row r="56" spans="1:16" outlineLevel="2">
      <c r="A56" s="444">
        <v>440</v>
      </c>
      <c r="B56" s="443" t="s">
        <v>379</v>
      </c>
      <c r="C56" s="714">
        <v>70024</v>
      </c>
      <c r="D56" s="714">
        <v>24498</v>
      </c>
      <c r="E56" s="715">
        <v>0.34985147949274537</v>
      </c>
      <c r="F56" s="716">
        <v>44520</v>
      </c>
      <c r="G56" s="715">
        <v>0.6357820175939678</v>
      </c>
      <c r="H56" s="714">
        <v>900</v>
      </c>
      <c r="I56" s="717">
        <v>1.2852736204729808E-2</v>
      </c>
      <c r="J56" s="714">
        <v>520</v>
      </c>
      <c r="K56" s="717">
        <v>7.4260253627327771E-3</v>
      </c>
      <c r="L56" s="718">
        <v>70438</v>
      </c>
      <c r="M56" s="719">
        <v>1.0059122586541758</v>
      </c>
      <c r="O56" s="685" t="s">
        <v>290</v>
      </c>
      <c r="P56" s="686">
        <v>0.69185473151628629</v>
      </c>
    </row>
    <row r="57" spans="1:16" outlineLevel="2">
      <c r="A57" s="444">
        <v>541</v>
      </c>
      <c r="B57" s="444" t="s">
        <v>381</v>
      </c>
      <c r="C57" s="714">
        <v>22448</v>
      </c>
      <c r="D57" s="714">
        <v>12517</v>
      </c>
      <c r="E57" s="715">
        <v>0.55759978617248751</v>
      </c>
      <c r="F57" s="716">
        <v>5608</v>
      </c>
      <c r="G57" s="715">
        <v>0.24982181040627227</v>
      </c>
      <c r="H57" s="714">
        <v>288</v>
      </c>
      <c r="I57" s="717">
        <v>1.2829650748396294E-2</v>
      </c>
      <c r="J57" s="714">
        <v>79</v>
      </c>
      <c r="K57" s="717">
        <v>3.5192444761225944E-3</v>
      </c>
      <c r="L57" s="718">
        <v>18492</v>
      </c>
      <c r="M57" s="719">
        <v>0.82377049180327866</v>
      </c>
      <c r="O57" s="687" t="s">
        <v>292</v>
      </c>
      <c r="P57" s="688">
        <v>0.28286192061972071</v>
      </c>
    </row>
    <row r="58" spans="1:16" outlineLevel="2">
      <c r="A58" s="444">
        <v>649</v>
      </c>
      <c r="B58" s="443" t="s">
        <v>384</v>
      </c>
      <c r="C58" s="714">
        <v>16304</v>
      </c>
      <c r="D58" s="714">
        <v>10514</v>
      </c>
      <c r="E58" s="715">
        <v>0.64487242394504418</v>
      </c>
      <c r="F58" s="716">
        <v>2148</v>
      </c>
      <c r="G58" s="715">
        <v>0.13174681059862611</v>
      </c>
      <c r="H58" s="714">
        <v>272</v>
      </c>
      <c r="I58" s="717">
        <v>1.6683022571148183E-2</v>
      </c>
      <c r="J58" s="714">
        <v>155</v>
      </c>
      <c r="K58" s="717">
        <v>9.5068694798822375E-3</v>
      </c>
      <c r="L58" s="718">
        <v>13089</v>
      </c>
      <c r="M58" s="719">
        <v>0.80280912659470072</v>
      </c>
      <c r="O58" s="687" t="s">
        <v>294</v>
      </c>
      <c r="P58" s="688">
        <v>1.9980848114110938E-2</v>
      </c>
    </row>
    <row r="59" spans="1:16" ht="15.75" outlineLevel="2" thickBot="1">
      <c r="A59" s="444">
        <v>652</v>
      </c>
      <c r="B59" s="443" t="s">
        <v>385</v>
      </c>
      <c r="C59" s="714">
        <v>6074</v>
      </c>
      <c r="D59" s="714">
        <v>5023</v>
      </c>
      <c r="E59" s="715">
        <v>0.82696740204148833</v>
      </c>
      <c r="F59" s="716">
        <v>431</v>
      </c>
      <c r="G59" s="715">
        <v>7.0958182416858737E-2</v>
      </c>
      <c r="H59" s="714">
        <v>105</v>
      </c>
      <c r="I59" s="717">
        <v>1.7286796180441225E-2</v>
      </c>
      <c r="J59" s="714">
        <v>30</v>
      </c>
      <c r="K59" s="717">
        <v>4.9390846229832074E-3</v>
      </c>
      <c r="L59" s="718">
        <v>5589</v>
      </c>
      <c r="M59" s="719">
        <v>0.9201514652617715</v>
      </c>
      <c r="O59" s="690" t="s">
        <v>296</v>
      </c>
      <c r="P59" s="689">
        <v>5.3024997498820874E-3</v>
      </c>
    </row>
    <row r="60" spans="1:16" outlineLevel="1">
      <c r="A60" s="444">
        <v>660</v>
      </c>
      <c r="B60" s="443" t="s">
        <v>386</v>
      </c>
      <c r="C60" s="714">
        <v>13532</v>
      </c>
      <c r="D60" s="714">
        <v>10560</v>
      </c>
      <c r="E60" s="715">
        <v>0.78037245048773274</v>
      </c>
      <c r="F60" s="716">
        <v>3217</v>
      </c>
      <c r="G60" s="715">
        <v>0.23773278155483299</v>
      </c>
      <c r="H60" s="714">
        <v>221</v>
      </c>
      <c r="I60" s="717">
        <v>1.6331658291457288E-2</v>
      </c>
      <c r="J60" s="714">
        <v>81</v>
      </c>
      <c r="K60" s="717">
        <v>5.9858114099911319E-3</v>
      </c>
      <c r="L60" s="718">
        <v>14079</v>
      </c>
      <c r="M60" s="719">
        <v>1.0404227017440142</v>
      </c>
    </row>
    <row r="61" spans="1:16" outlineLevel="2">
      <c r="A61" s="444">
        <v>667</v>
      </c>
      <c r="B61" s="443" t="s">
        <v>387</v>
      </c>
      <c r="C61" s="714">
        <v>16151</v>
      </c>
      <c r="D61" s="714">
        <v>9992</v>
      </c>
      <c r="E61" s="715">
        <v>0.61866138319608688</v>
      </c>
      <c r="F61" s="716">
        <v>3124</v>
      </c>
      <c r="G61" s="715">
        <v>0.19342455575506159</v>
      </c>
      <c r="H61" s="714">
        <v>243</v>
      </c>
      <c r="I61" s="717">
        <v>1.5045508018079376E-2</v>
      </c>
      <c r="J61" s="714">
        <v>102</v>
      </c>
      <c r="K61" s="717">
        <v>6.3153984273419603E-3</v>
      </c>
      <c r="L61" s="718">
        <v>13461</v>
      </c>
      <c r="M61" s="719">
        <v>0.83344684539656988</v>
      </c>
    </row>
    <row r="62" spans="1:16" outlineLevel="2">
      <c r="A62" s="444">
        <v>674</v>
      </c>
      <c r="B62" s="443" t="s">
        <v>388</v>
      </c>
      <c r="C62" s="714">
        <v>23170</v>
      </c>
      <c r="D62" s="714">
        <v>11771</v>
      </c>
      <c r="E62" s="715">
        <v>0.50802762192490292</v>
      </c>
      <c r="F62" s="716">
        <v>2515</v>
      </c>
      <c r="G62" s="715">
        <v>0.1085455330168321</v>
      </c>
      <c r="H62" s="714">
        <v>260</v>
      </c>
      <c r="I62" s="717">
        <v>1.1221406991799741E-2</v>
      </c>
      <c r="J62" s="714">
        <v>63</v>
      </c>
      <c r="K62" s="717">
        <v>2.7190332326283988E-3</v>
      </c>
      <c r="L62" s="718">
        <v>14609</v>
      </c>
      <c r="M62" s="719">
        <v>0.63051359516616312</v>
      </c>
    </row>
    <row r="63" spans="1:16" ht="27" customHeight="1" outlineLevel="2" thickBot="1">
      <c r="A63" s="706"/>
      <c r="B63" s="707" t="s">
        <v>439</v>
      </c>
      <c r="C63" s="708">
        <v>150719</v>
      </c>
      <c r="D63" s="708">
        <v>102120</v>
      </c>
      <c r="E63" s="713">
        <v>0.67755226613764685</v>
      </c>
      <c r="F63" s="708">
        <v>31298</v>
      </c>
      <c r="G63" s="713">
        <v>0.2076579595140626</v>
      </c>
      <c r="H63" s="708">
        <v>2293</v>
      </c>
      <c r="I63" s="713">
        <v>1.521374212939311E-2</v>
      </c>
      <c r="J63" s="708">
        <v>671</v>
      </c>
      <c r="K63" s="713">
        <v>4.4519934447548089E-3</v>
      </c>
      <c r="L63" s="708">
        <v>136382</v>
      </c>
      <c r="M63" s="710">
        <v>90.487596122585742</v>
      </c>
    </row>
    <row r="64" spans="1:16" outlineLevel="2">
      <c r="A64" s="444">
        <v>604</v>
      </c>
      <c r="B64" s="443" t="s">
        <v>322</v>
      </c>
      <c r="C64" s="714">
        <v>30559</v>
      </c>
      <c r="D64" s="714">
        <v>22640</v>
      </c>
      <c r="E64" s="715">
        <v>0.7408619391995811</v>
      </c>
      <c r="F64" s="716">
        <v>5608</v>
      </c>
      <c r="G64" s="715">
        <v>0.1835138584377761</v>
      </c>
      <c r="H64" s="714">
        <v>425</v>
      </c>
      <c r="I64" s="717">
        <v>1.3907523151935599E-2</v>
      </c>
      <c r="J64" s="714">
        <v>86</v>
      </c>
      <c r="K64" s="717">
        <v>2.8142282142740271E-3</v>
      </c>
      <c r="L64" s="718">
        <v>28759</v>
      </c>
      <c r="M64" s="719">
        <v>0.9410975490035669</v>
      </c>
      <c r="O64" s="685" t="s">
        <v>290</v>
      </c>
      <c r="P64" s="686">
        <v>0.60410082809302923</v>
      </c>
    </row>
    <row r="65" spans="1:16" outlineLevel="2">
      <c r="A65" s="444">
        <v>670</v>
      </c>
      <c r="B65" s="443" t="s">
        <v>323</v>
      </c>
      <c r="C65" s="714">
        <v>22271</v>
      </c>
      <c r="D65" s="714">
        <v>14109</v>
      </c>
      <c r="E65" s="715">
        <v>0.63351443581338962</v>
      </c>
      <c r="F65" s="716">
        <v>3276</v>
      </c>
      <c r="G65" s="715">
        <v>0.14709712181761034</v>
      </c>
      <c r="H65" s="714">
        <v>410</v>
      </c>
      <c r="I65" s="717">
        <v>1.8409590947869425E-2</v>
      </c>
      <c r="J65" s="714">
        <v>238</v>
      </c>
      <c r="K65" s="717">
        <v>1.068654303803152E-2</v>
      </c>
      <c r="L65" s="718">
        <v>18033</v>
      </c>
      <c r="M65" s="719">
        <v>0.80970769161690093</v>
      </c>
      <c r="O65" s="687" t="s">
        <v>292</v>
      </c>
      <c r="P65" s="688">
        <v>0.37229369985109323</v>
      </c>
    </row>
    <row r="66" spans="1:16" outlineLevel="2">
      <c r="A66" s="444">
        <v>690</v>
      </c>
      <c r="B66" s="443" t="s">
        <v>324</v>
      </c>
      <c r="C66" s="714">
        <v>12708</v>
      </c>
      <c r="D66" s="714">
        <v>6286</v>
      </c>
      <c r="E66" s="715">
        <v>0.49464903997481902</v>
      </c>
      <c r="F66" s="716">
        <v>1446</v>
      </c>
      <c r="G66" s="715">
        <v>0.11378659112370161</v>
      </c>
      <c r="H66" s="714">
        <v>187</v>
      </c>
      <c r="I66" s="717">
        <v>1.4715140069247718E-2</v>
      </c>
      <c r="J66" s="714">
        <v>73</v>
      </c>
      <c r="K66" s="717">
        <v>5.7444129682090025E-3</v>
      </c>
      <c r="L66" s="718">
        <v>7992</v>
      </c>
      <c r="M66" s="719">
        <v>0.62889518413597734</v>
      </c>
      <c r="O66" s="687" t="s">
        <v>294</v>
      </c>
      <c r="P66" s="688">
        <v>1.5978017504579688E-2</v>
      </c>
    </row>
    <row r="67" spans="1:16" ht="15.75" outlineLevel="2" thickBot="1">
      <c r="A67" s="444">
        <v>736</v>
      </c>
      <c r="B67" s="443" t="s">
        <v>325</v>
      </c>
      <c r="C67" s="714">
        <v>40607</v>
      </c>
      <c r="D67" s="714">
        <v>26714</v>
      </c>
      <c r="E67" s="715">
        <v>0.65786687024404655</v>
      </c>
      <c r="F67" s="716">
        <v>14234</v>
      </c>
      <c r="G67" s="715">
        <v>0.3505306966779127</v>
      </c>
      <c r="H67" s="714">
        <v>508</v>
      </c>
      <c r="I67" s="717">
        <v>1.2510158347083015E-2</v>
      </c>
      <c r="J67" s="714">
        <v>118</v>
      </c>
      <c r="K67" s="717">
        <v>2.9059029231413304E-3</v>
      </c>
      <c r="L67" s="718">
        <v>41574</v>
      </c>
      <c r="M67" s="719">
        <v>1.0238136281921837</v>
      </c>
      <c r="O67" s="690" t="s">
        <v>296</v>
      </c>
      <c r="P67" s="689">
        <v>7.6274545512978456E-3</v>
      </c>
    </row>
    <row r="68" spans="1:16" outlineLevel="2">
      <c r="A68" s="444">
        <v>858</v>
      </c>
      <c r="B68" s="443" t="s">
        <v>326</v>
      </c>
      <c r="C68" s="714">
        <v>12414</v>
      </c>
      <c r="D68" s="714">
        <v>11353</v>
      </c>
      <c r="E68" s="715">
        <v>0.9145319800225552</v>
      </c>
      <c r="F68" s="716">
        <v>2466</v>
      </c>
      <c r="G68" s="715">
        <v>0.19864668922184631</v>
      </c>
      <c r="H68" s="714">
        <v>218</v>
      </c>
      <c r="I68" s="717">
        <v>1.756081843080393E-2</v>
      </c>
      <c r="J68" s="714">
        <v>46</v>
      </c>
      <c r="K68" s="717">
        <v>3.7054937973256003E-3</v>
      </c>
      <c r="L68" s="718">
        <v>14083</v>
      </c>
      <c r="M68" s="719">
        <v>1.134444981472531</v>
      </c>
    </row>
    <row r="69" spans="1:16" ht="15.75" outlineLevel="2" thickBot="1">
      <c r="A69" s="444">
        <v>885</v>
      </c>
      <c r="B69" s="443" t="s">
        <v>327</v>
      </c>
      <c r="C69" s="714">
        <v>7921</v>
      </c>
      <c r="D69" s="714">
        <v>5559</v>
      </c>
      <c r="E69" s="715">
        <v>0.70180532761015024</v>
      </c>
      <c r="F69" s="716">
        <v>973</v>
      </c>
      <c r="G69" s="715">
        <v>0.12283802550183058</v>
      </c>
      <c r="H69" s="714">
        <v>108</v>
      </c>
      <c r="I69" s="717">
        <v>1.3634642090645121E-2</v>
      </c>
      <c r="J69" s="714">
        <v>44</v>
      </c>
      <c r="K69" s="717">
        <v>5.5548541850776421E-3</v>
      </c>
      <c r="L69" s="718">
        <v>6684</v>
      </c>
      <c r="M69" s="719">
        <v>0.84383284938770353</v>
      </c>
    </row>
    <row r="70" spans="1:16" outlineLevel="2">
      <c r="A70" s="444">
        <v>890</v>
      </c>
      <c r="B70" s="443" t="s">
        <v>328</v>
      </c>
      <c r="C70" s="714">
        <v>24239</v>
      </c>
      <c r="D70" s="714">
        <v>15459</v>
      </c>
      <c r="E70" s="715">
        <v>0.63777383555427203</v>
      </c>
      <c r="F70" s="716">
        <v>3295</v>
      </c>
      <c r="G70" s="715">
        <v>0.13593795123561203</v>
      </c>
      <c r="H70" s="714">
        <v>437</v>
      </c>
      <c r="I70" s="717">
        <v>1.8028796567515163E-2</v>
      </c>
      <c r="J70" s="714">
        <v>66</v>
      </c>
      <c r="K70" s="717">
        <v>2.7228846074508024E-3</v>
      </c>
      <c r="L70" s="718">
        <v>19257</v>
      </c>
      <c r="M70" s="719">
        <v>0.79446346796485001</v>
      </c>
      <c r="O70" s="685" t="s">
        <v>290</v>
      </c>
      <c r="P70" s="686">
        <v>0.74877916440586001</v>
      </c>
    </row>
    <row r="71" spans="1:16" ht="12.75" outlineLevel="2">
      <c r="C71" s="274"/>
      <c r="D71" s="274"/>
      <c r="F71" s="274"/>
      <c r="H71" s="274"/>
      <c r="J71" s="274"/>
      <c r="L71" s="274"/>
      <c r="O71" s="687" t="s">
        <v>292</v>
      </c>
      <c r="P71" s="688">
        <v>0.22948776231467496</v>
      </c>
    </row>
    <row r="72" spans="1:16" ht="12.75" outlineLevel="2">
      <c r="A72" s="215" t="s">
        <v>426</v>
      </c>
      <c r="B72" s="780" t="s">
        <v>440</v>
      </c>
      <c r="C72" s="781"/>
      <c r="D72" s="781"/>
      <c r="E72" s="781"/>
      <c r="F72" s="781"/>
      <c r="G72" s="781"/>
      <c r="H72" s="781"/>
      <c r="I72" s="781"/>
      <c r="J72" s="781"/>
      <c r="K72" s="781"/>
      <c r="L72" s="781"/>
      <c r="M72" s="782"/>
      <c r="O72" s="687" t="s">
        <v>294</v>
      </c>
      <c r="P72" s="688">
        <v>1.6813069173351323E-2</v>
      </c>
    </row>
    <row r="73" spans="1:16" ht="13.5" outlineLevel="2" thickBot="1">
      <c r="A73" s="217"/>
      <c r="B73" s="780"/>
      <c r="C73" s="781"/>
      <c r="D73" s="781"/>
      <c r="E73" s="781"/>
      <c r="F73" s="781"/>
      <c r="G73" s="781"/>
      <c r="H73" s="781"/>
      <c r="I73" s="781"/>
      <c r="J73" s="781"/>
      <c r="K73" s="781"/>
      <c r="L73" s="781"/>
      <c r="M73" s="781"/>
      <c r="O73" s="690" t="s">
        <v>296</v>
      </c>
      <c r="P73" s="689">
        <v>4.9200041061137102E-3</v>
      </c>
    </row>
    <row r="74" spans="1:16" ht="12.75" outlineLevel="2">
      <c r="A74" s="218" t="s">
        <v>428</v>
      </c>
      <c r="B74" s="783" t="s">
        <v>429</v>
      </c>
      <c r="C74" s="784"/>
      <c r="D74" s="784"/>
      <c r="E74" s="784"/>
      <c r="F74" s="784"/>
      <c r="G74" s="784"/>
      <c r="H74" s="784"/>
      <c r="I74" s="784"/>
      <c r="J74" s="784"/>
      <c r="K74" s="784"/>
      <c r="L74" s="784"/>
      <c r="M74" s="784"/>
    </row>
    <row r="75" spans="1:16" ht="12.75" outlineLevel="2">
      <c r="C75" s="97"/>
    </row>
    <row r="76" spans="1:16" ht="12.75" outlineLevel="2">
      <c r="B76" s="22"/>
    </row>
    <row r="77" spans="1:16" ht="12.75" outlineLevel="2"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</row>
    <row r="78" spans="1:16" ht="12.75" outlineLevel="1"/>
    <row r="79" spans="1:16" ht="12.75" outlineLevel="2"/>
    <row r="80" spans="1:16" ht="12.75" outlineLevel="2">
      <c r="C80" s="98">
        <v>5</v>
      </c>
    </row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5:62" ht="12.75" outlineLevel="2"/>
    <row r="98" spans="55:62" ht="12.75" outlineLevel="2"/>
    <row r="99" spans="55:62" ht="12.75" outlineLevel="2"/>
    <row r="100" spans="55:62" ht="12.75" outlineLevel="2"/>
    <row r="101" spans="55:62" ht="13.5" outlineLevel="2" thickBot="1"/>
    <row r="102" spans="55:62" ht="12.75" outlineLevel="2">
      <c r="BC102" s="685" t="s">
        <v>290</v>
      </c>
      <c r="BD102" s="686" t="e">
        <v>#REF!</v>
      </c>
      <c r="BI102" s="685" t="s">
        <v>290</v>
      </c>
      <c r="BJ102" s="686" t="e">
        <v>#REF!</v>
      </c>
    </row>
    <row r="103" spans="55:62" ht="12.75" outlineLevel="2">
      <c r="BC103" s="687" t="s">
        <v>292</v>
      </c>
      <c r="BD103" s="688" t="e">
        <v>#REF!</v>
      </c>
      <c r="BI103" s="687" t="s">
        <v>292</v>
      </c>
      <c r="BJ103" s="688" t="e">
        <v>#REF!</v>
      </c>
    </row>
    <row r="104" spans="55:62" ht="12.75" outlineLevel="2">
      <c r="BC104" s="687" t="s">
        <v>294</v>
      </c>
      <c r="BD104" s="688" t="e">
        <v>#REF!</v>
      </c>
      <c r="BI104" s="687" t="s">
        <v>294</v>
      </c>
      <c r="BJ104" s="688" t="e">
        <v>#REF!</v>
      </c>
    </row>
    <row r="105" spans="55:62" ht="13.5" outlineLevel="2" thickBot="1">
      <c r="BC105" s="690" t="s">
        <v>296</v>
      </c>
      <c r="BD105" s="689" t="e">
        <v>#REF!</v>
      </c>
      <c r="BI105" s="690" t="s">
        <v>296</v>
      </c>
      <c r="BJ105" s="689" t="e">
        <v>#REF!</v>
      </c>
    </row>
    <row r="106" spans="55:62" ht="12.75" outlineLevel="2"/>
    <row r="107" spans="55:62" ht="12.75" outlineLevel="2"/>
    <row r="108" spans="55:62" ht="12.75" outlineLevel="2"/>
    <row r="109" spans="55:62" ht="12.75" outlineLevel="1"/>
    <row r="110" spans="55:62" ht="12.75" outlineLevel="2"/>
    <row r="111" spans="55:62" ht="12.75" outlineLevel="2"/>
    <row r="112" spans="55:62" ht="12.75" outlineLevel="2"/>
    <row r="113" spans="1:62" ht="12.75" outlineLevel="2"/>
    <row r="114" spans="1:62" ht="12.75" outlineLevel="2"/>
    <row r="115" spans="1:62" ht="12.75" outlineLevel="2"/>
    <row r="116" spans="1:62" ht="12.75" outlineLevel="1"/>
    <row r="117" spans="1:62" ht="12.75" outlineLevel="2"/>
    <row r="118" spans="1:62" ht="12.75" outlineLevel="2"/>
    <row r="119" spans="1:62" ht="12.75" outlineLevel="2"/>
    <row r="120" spans="1:62" ht="12.75" outlineLevel="2"/>
    <row r="121" spans="1:62" ht="13.5" outlineLevel="2" thickBot="1"/>
    <row r="122" spans="1:62" ht="12.75" outlineLevel="2">
      <c r="BC122" s="685" t="s">
        <v>290</v>
      </c>
      <c r="BD122" s="686" t="e">
        <v>#REF!</v>
      </c>
      <c r="BI122" s="685" t="s">
        <v>290</v>
      </c>
      <c r="BJ122" s="686" t="e">
        <v>#REF!</v>
      </c>
    </row>
    <row r="123" spans="1:62" ht="12.75" outlineLevel="2">
      <c r="BC123" s="687" t="s">
        <v>292</v>
      </c>
      <c r="BD123" s="688" t="e">
        <v>#REF!</v>
      </c>
      <c r="BI123" s="687" t="s">
        <v>292</v>
      </c>
      <c r="BJ123" s="688" t="e">
        <v>#REF!</v>
      </c>
    </row>
    <row r="124" spans="1:62" ht="12.75" outlineLevel="2">
      <c r="BC124" s="687" t="s">
        <v>294</v>
      </c>
      <c r="BD124" s="688" t="e">
        <v>#REF!</v>
      </c>
      <c r="BI124" s="687" t="s">
        <v>294</v>
      </c>
      <c r="BJ124" s="688" t="e">
        <v>#REF!</v>
      </c>
    </row>
    <row r="125" spans="1:62" ht="13.5" outlineLevel="2" thickBot="1">
      <c r="BC125" s="690" t="s">
        <v>296</v>
      </c>
      <c r="BD125" s="689" t="e">
        <v>#REF!</v>
      </c>
      <c r="BI125" s="690" t="s">
        <v>296</v>
      </c>
      <c r="BJ125" s="689" t="e">
        <v>#REF!</v>
      </c>
    </row>
    <row r="126" spans="1:62" ht="12.75" outlineLevel="2"/>
    <row r="127" spans="1:62" ht="12.75" outlineLevel="2"/>
    <row r="128" spans="1:62" s="21" customFormat="1" ht="12.75" outlineLevel="1">
      <c r="A128"/>
      <c r="B12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M70" xr:uid="{00000000-0009-0000-0000-000002000000}"/>
  <mergeCells count="11">
    <mergeCell ref="A2:A3"/>
    <mergeCell ref="B2:B3"/>
    <mergeCell ref="D2:E2"/>
    <mergeCell ref="F2:G2"/>
    <mergeCell ref="H2:I2"/>
    <mergeCell ref="B72:M72"/>
    <mergeCell ref="B73:M73"/>
    <mergeCell ref="B74:M74"/>
    <mergeCell ref="D1:M1"/>
    <mergeCell ref="J2:K2"/>
    <mergeCell ref="L2:M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theme="6"/>
  </sheetPr>
  <dimension ref="A1:AC42"/>
  <sheetViews>
    <sheetView topLeftCell="A2" zoomScaleNormal="100" zoomScaleSheetLayoutView="100" workbookViewId="0">
      <pane xSplit="1" ySplit="2" topLeftCell="B4" activePane="bottomRight" state="frozen"/>
      <selection pane="bottomRight" activeCell="S42" sqref="S42:AA42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hidden="1" customWidth="1"/>
    <col min="2" max="6" width="8.7109375" hidden="1" customWidth="1"/>
    <col min="7" max="7" width="2.28515625" hidden="1" customWidth="1"/>
    <col min="8" max="8" width="6.5703125" hidden="1" customWidth="1"/>
    <col min="9" max="9" width="13.85546875" hidden="1" customWidth="1"/>
    <col min="10" max="10" width="13" hidden="1" customWidth="1"/>
    <col min="11" max="11" width="11.85546875" hidden="1" customWidth="1"/>
    <col min="12" max="12" width="10" hidden="1" customWidth="1"/>
    <col min="13" max="13" width="11.85546875" hidden="1" customWidth="1"/>
    <col min="14" max="14" width="10" hidden="1" customWidth="1"/>
    <col min="15" max="15" width="9.5703125" hidden="1" customWidth="1"/>
    <col min="16" max="16" width="10" hidden="1" customWidth="1"/>
    <col min="17" max="18" width="10.140625" hidden="1" customWidth="1"/>
  </cols>
  <sheetData>
    <row r="1" spans="1:29" ht="76.5" customHeight="1">
      <c r="A1" s="798" t="s">
        <v>441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</row>
    <row r="2" spans="1:29" s="2" customFormat="1" ht="32.25" hidden="1" customHeight="1">
      <c r="A2" s="428" t="s">
        <v>442</v>
      </c>
      <c r="B2" s="796"/>
      <c r="C2" s="796"/>
      <c r="D2" s="796"/>
      <c r="E2" s="796"/>
      <c r="F2" s="796"/>
      <c r="G2" s="429"/>
      <c r="H2" s="429"/>
      <c r="I2" s="430" t="s">
        <v>269</v>
      </c>
      <c r="J2" s="430"/>
      <c r="K2" s="430"/>
      <c r="L2" s="430"/>
    </row>
    <row r="3" spans="1:29" ht="13.5" hidden="1" thickBot="1">
      <c r="A3" s="420" t="s">
        <v>443</v>
      </c>
      <c r="B3" s="421" t="s">
        <v>444</v>
      </c>
      <c r="C3" s="421" t="s">
        <v>445</v>
      </c>
      <c r="D3" s="421" t="s">
        <v>446</v>
      </c>
      <c r="E3" s="422" t="s">
        <v>447</v>
      </c>
      <c r="F3" s="422" t="s">
        <v>448</v>
      </c>
      <c r="G3" s="422">
        <v>2009</v>
      </c>
      <c r="H3" s="422" t="s">
        <v>449</v>
      </c>
      <c r="I3" s="422" t="s">
        <v>447</v>
      </c>
      <c r="J3" s="422" t="s">
        <v>448</v>
      </c>
      <c r="K3" s="422" t="s">
        <v>450</v>
      </c>
      <c r="L3" s="422" t="s">
        <v>449</v>
      </c>
      <c r="M3" s="422">
        <v>2011</v>
      </c>
      <c r="N3" s="422">
        <v>2012</v>
      </c>
      <c r="O3" s="422">
        <v>2013</v>
      </c>
      <c r="P3" s="422">
        <v>2014</v>
      </c>
      <c r="Q3" s="422">
        <v>2015</v>
      </c>
      <c r="R3" s="422">
        <v>2016</v>
      </c>
      <c r="S3" s="422">
        <v>2017</v>
      </c>
      <c r="T3" s="422">
        <v>2018</v>
      </c>
      <c r="U3" s="422">
        <v>2019</v>
      </c>
      <c r="V3" s="423">
        <v>2020</v>
      </c>
      <c r="W3" s="423">
        <v>2021</v>
      </c>
      <c r="X3" s="423">
        <v>2022</v>
      </c>
      <c r="Y3" s="423">
        <v>2023</v>
      </c>
    </row>
    <row r="4" spans="1:29" ht="30.75" hidden="1" customHeight="1">
      <c r="A4" s="275" t="s">
        <v>451</v>
      </c>
      <c r="B4" s="276">
        <v>0.28161816000075984</v>
      </c>
      <c r="C4" s="276">
        <v>0.46761033990462014</v>
      </c>
      <c r="D4" s="276">
        <v>0.47678034428740662</v>
      </c>
      <c r="E4" s="276">
        <v>0.44131216272539814</v>
      </c>
      <c r="F4" s="276">
        <v>0.45685031642373936</v>
      </c>
      <c r="G4" s="276">
        <v>0.42828549884254158</v>
      </c>
      <c r="H4" s="276">
        <v>0.38489074730878431</v>
      </c>
      <c r="I4" s="276">
        <v>0.46022826790201565</v>
      </c>
      <c r="J4" s="276">
        <v>0.47700172674479907</v>
      </c>
      <c r="K4" s="276">
        <v>0.44758678181208672</v>
      </c>
      <c r="L4" s="276">
        <v>0.4025213097569722</v>
      </c>
      <c r="M4" s="276">
        <v>0.3981151746467273</v>
      </c>
      <c r="N4" s="276">
        <v>0.39682097927261772</v>
      </c>
      <c r="O4" s="276">
        <v>0.39650243761571741</v>
      </c>
      <c r="P4" s="276">
        <v>0.39740779579897562</v>
      </c>
      <c r="Q4" s="276">
        <v>0.39090633620176063</v>
      </c>
      <c r="R4" s="276">
        <v>0.36093727057987107</v>
      </c>
      <c r="S4" s="276">
        <v>0.37099209873900302</v>
      </c>
      <c r="T4" s="276">
        <v>0.36496141313186525</v>
      </c>
      <c r="U4" s="276">
        <v>0.34967175078157847</v>
      </c>
      <c r="V4" s="276">
        <v>0.36358467369379432</v>
      </c>
      <c r="W4" s="276">
        <v>0.36072653136326804</v>
      </c>
      <c r="X4" s="276">
        <v>0.38875737479937728</v>
      </c>
      <c r="Y4" s="276">
        <v>0.38752631958176886</v>
      </c>
    </row>
    <row r="5" spans="1:29" ht="31.5" hidden="1" customHeight="1" thickBot="1">
      <c r="A5" s="277" t="s">
        <v>452</v>
      </c>
      <c r="B5" s="278">
        <v>1601055</v>
      </c>
      <c r="C5" s="278">
        <v>2693985</v>
      </c>
      <c r="D5" s="278">
        <v>2746815</v>
      </c>
      <c r="E5" s="279">
        <v>2575060</v>
      </c>
      <c r="F5" s="279">
        <v>2700831</v>
      </c>
      <c r="G5" s="279">
        <v>2564995</v>
      </c>
      <c r="H5" s="279">
        <v>2334688</v>
      </c>
      <c r="I5" s="279">
        <v>2575060</v>
      </c>
      <c r="J5" s="279">
        <v>2700831</v>
      </c>
      <c r="K5" s="279">
        <v>2564841</v>
      </c>
      <c r="L5" s="279">
        <v>2334688</v>
      </c>
      <c r="M5" s="279">
        <v>2336614</v>
      </c>
      <c r="N5" s="279">
        <v>2355496</v>
      </c>
      <c r="O5" s="279">
        <v>2379471</v>
      </c>
      <c r="P5" s="279">
        <v>2410996</v>
      </c>
      <c r="Q5" s="279">
        <v>2398192</v>
      </c>
      <c r="R5" s="279">
        <v>2241894</v>
      </c>
      <c r="S5" s="279">
        <v>2336079</v>
      </c>
      <c r="T5" s="279">
        <v>2338345</v>
      </c>
      <c r="U5" s="279">
        <v>2290422</v>
      </c>
      <c r="V5" s="279">
        <v>2427993</v>
      </c>
      <c r="W5" s="279">
        <v>2446658</v>
      </c>
      <c r="X5" s="279">
        <v>2677491</v>
      </c>
      <c r="Y5" s="279">
        <v>2710666</v>
      </c>
    </row>
    <row r="6" spans="1:29" ht="36" hidden="1" customHeight="1">
      <c r="A6" s="280" t="s">
        <v>453</v>
      </c>
      <c r="B6" s="281">
        <v>0.43247236068119349</v>
      </c>
      <c r="C6" s="281">
        <v>0.42067008900094166</v>
      </c>
      <c r="D6" s="281">
        <v>0.538547952457615</v>
      </c>
      <c r="E6" s="281">
        <v>0.48991877988856225</v>
      </c>
      <c r="F6" s="281">
        <v>0.50795360031908787</v>
      </c>
      <c r="G6" s="281">
        <v>0.49003570555539971</v>
      </c>
      <c r="H6" s="281">
        <v>0.49565237890971847</v>
      </c>
      <c r="I6" s="281">
        <v>0.51091832613070531</v>
      </c>
      <c r="J6" s="281">
        <v>0.53035914772949044</v>
      </c>
      <c r="K6" s="281">
        <v>0.51939270313279562</v>
      </c>
      <c r="L6" s="281">
        <v>0.51835656257758411</v>
      </c>
      <c r="M6" s="281">
        <v>0.54360643570808997</v>
      </c>
      <c r="N6" s="281">
        <v>0.54146184009342446</v>
      </c>
      <c r="O6" s="281">
        <v>0.53620763750153932</v>
      </c>
      <c r="P6" s="281">
        <v>0.55127607508794574</v>
      </c>
      <c r="Q6" s="281">
        <v>0.56585356073632509</v>
      </c>
      <c r="R6" s="281">
        <v>0.59506139765640498</v>
      </c>
      <c r="S6" s="281">
        <v>0.58748248924103719</v>
      </c>
      <c r="T6" s="281">
        <v>0.59183418650116704</v>
      </c>
      <c r="U6" s="281">
        <v>0.60176382238970805</v>
      </c>
      <c r="V6" s="281">
        <v>0.60444913318947635</v>
      </c>
      <c r="W6" s="281">
        <v>0.62524076369713966</v>
      </c>
      <c r="X6" s="281">
        <v>0.5950680861283062</v>
      </c>
      <c r="Y6" s="281">
        <v>0.57891099549493397</v>
      </c>
    </row>
    <row r="7" spans="1:29" ht="36.75" hidden="1" customHeight="1" thickBot="1">
      <c r="A7" s="282" t="s">
        <v>454</v>
      </c>
      <c r="B7" s="283">
        <v>2458691</v>
      </c>
      <c r="C7" s="284">
        <v>2423554</v>
      </c>
      <c r="D7" s="284">
        <v>3102669</v>
      </c>
      <c r="E7" s="283">
        <v>2858680</v>
      </c>
      <c r="F7" s="283">
        <v>3002946</v>
      </c>
      <c r="G7" s="283">
        <v>2934816</v>
      </c>
      <c r="H7" s="285">
        <v>3006551</v>
      </c>
      <c r="I7" s="285">
        <v>2858680</v>
      </c>
      <c r="J7" s="285">
        <v>3002946</v>
      </c>
      <c r="K7" s="285">
        <v>2976316</v>
      </c>
      <c r="L7" s="285">
        <v>3006551</v>
      </c>
      <c r="M7" s="285">
        <v>3190530</v>
      </c>
      <c r="N7" s="285">
        <v>3214072</v>
      </c>
      <c r="O7" s="285">
        <v>3217863</v>
      </c>
      <c r="P7" s="285">
        <v>3344485</v>
      </c>
      <c r="Q7" s="285">
        <v>3471485</v>
      </c>
      <c r="R7" s="285">
        <v>3696112</v>
      </c>
      <c r="S7" s="285">
        <v>3699285</v>
      </c>
      <c r="T7" s="285">
        <v>3791942</v>
      </c>
      <c r="U7" s="285">
        <v>3941677</v>
      </c>
      <c r="V7" s="286">
        <v>4036469</v>
      </c>
      <c r="W7" s="286">
        <v>4240748</v>
      </c>
      <c r="X7" s="286">
        <v>4098416</v>
      </c>
      <c r="Y7" s="286">
        <v>4049362</v>
      </c>
    </row>
    <row r="8" spans="1:29" s="5" customFormat="1" ht="39.75" hidden="1" customHeight="1">
      <c r="A8" s="287" t="s">
        <v>455</v>
      </c>
      <c r="B8" s="288"/>
      <c r="C8" s="288"/>
      <c r="D8" s="288"/>
      <c r="E8" s="288"/>
      <c r="F8" s="288"/>
      <c r="G8" s="288"/>
      <c r="H8" s="288"/>
      <c r="I8" s="288">
        <v>0</v>
      </c>
      <c r="J8" s="288">
        <v>0</v>
      </c>
      <c r="K8" s="288">
        <v>0</v>
      </c>
      <c r="L8" s="288">
        <v>0</v>
      </c>
      <c r="M8" s="288">
        <v>1.0311642609688457E-2</v>
      </c>
      <c r="N8" s="288">
        <v>1.0680744134519424E-2</v>
      </c>
      <c r="O8" s="288">
        <v>1.0375842900803529E-2</v>
      </c>
      <c r="P8" s="288">
        <v>1.909917673319371E-2</v>
      </c>
      <c r="Q8" s="288">
        <v>1.8878710236247938E-2</v>
      </c>
      <c r="R8" s="288">
        <v>1.8427829740318955E-2</v>
      </c>
      <c r="S8" s="288">
        <v>2.9868618290149525E-2</v>
      </c>
      <c r="T8" s="288">
        <v>2.9117844541884926E-2</v>
      </c>
      <c r="U8" s="288">
        <v>3.1607555548634654E-2</v>
      </c>
      <c r="V8" s="288">
        <v>3.0796818774680178E-2</v>
      </c>
      <c r="W8" s="288">
        <v>3.0158712372747615E-2</v>
      </c>
      <c r="X8" s="288">
        <v>2.9326706262216316E-2</v>
      </c>
      <c r="Y8" s="288">
        <v>2.8762542188531123E-2</v>
      </c>
    </row>
    <row r="9" spans="1:29" ht="30.75" hidden="1" customHeight="1" thickBot="1">
      <c r="A9" s="289" t="s">
        <v>456</v>
      </c>
      <c r="B9" s="290"/>
      <c r="C9" s="291"/>
      <c r="D9" s="291"/>
      <c r="E9" s="290"/>
      <c r="F9" s="290"/>
      <c r="G9" s="290"/>
      <c r="H9" s="292"/>
      <c r="I9" s="292">
        <v>0</v>
      </c>
      <c r="J9" s="292">
        <v>0</v>
      </c>
      <c r="K9" s="292">
        <v>0</v>
      </c>
      <c r="L9" s="292">
        <v>0</v>
      </c>
      <c r="M9" s="292">
        <v>60521</v>
      </c>
      <c r="N9" s="292">
        <v>63400</v>
      </c>
      <c r="O9" s="292">
        <v>62267</v>
      </c>
      <c r="P9" s="292">
        <v>115871</v>
      </c>
      <c r="Q9" s="292">
        <v>115820</v>
      </c>
      <c r="R9" s="292">
        <v>114461</v>
      </c>
      <c r="S9" s="292">
        <v>188078</v>
      </c>
      <c r="T9" s="292">
        <v>186561</v>
      </c>
      <c r="U9" s="292">
        <v>207036</v>
      </c>
      <c r="V9" s="293">
        <v>205659</v>
      </c>
      <c r="W9" s="293">
        <v>204554</v>
      </c>
      <c r="X9" s="293">
        <v>201982</v>
      </c>
      <c r="Y9" s="293">
        <v>201188</v>
      </c>
    </row>
    <row r="10" spans="1:29" ht="30.75" hidden="1" customHeight="1">
      <c r="A10" s="294" t="s">
        <v>457</v>
      </c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 t="e">
        <v>#REF!</v>
      </c>
    </row>
    <row r="11" spans="1:29" ht="39.75" hidden="1" customHeight="1" thickBot="1">
      <c r="A11" s="296" t="s">
        <v>458</v>
      </c>
      <c r="B11" s="297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>
        <v>11724</v>
      </c>
    </row>
    <row r="12" spans="1:29" ht="30.75" hidden="1" customHeight="1">
      <c r="A12" s="298" t="s">
        <v>459</v>
      </c>
      <c r="B12" s="299">
        <v>0.71409052068195333</v>
      </c>
      <c r="C12" s="299">
        <v>0.8882804289055618</v>
      </c>
      <c r="D12" s="299">
        <v>1.0153282967450217</v>
      </c>
      <c r="E12" s="299">
        <v>0.93123094261396044</v>
      </c>
      <c r="F12" s="299">
        <v>0.96480391674282728</v>
      </c>
      <c r="G12" s="299">
        <v>0.91832120439794129</v>
      </c>
      <c r="H12" s="299">
        <v>0.88054312621850273</v>
      </c>
      <c r="I12" s="299">
        <v>0.97114659403272097</v>
      </c>
      <c r="J12" s="299">
        <v>1.0073608744742895</v>
      </c>
      <c r="K12" s="299">
        <v>0.96697948494488228</v>
      </c>
      <c r="L12" s="299">
        <v>0.92087787233455631</v>
      </c>
      <c r="M12" s="299">
        <v>0.95203325296450569</v>
      </c>
      <c r="N12" s="299">
        <v>0.94896356350056166</v>
      </c>
      <c r="O12" s="299">
        <v>0.94308591801806019</v>
      </c>
      <c r="P12" s="299">
        <v>0.96778304762011513</v>
      </c>
      <c r="Q12" s="299">
        <v>0.97563860717433371</v>
      </c>
      <c r="R12" s="299">
        <v>0.97442649797659497</v>
      </c>
      <c r="S12" s="299">
        <v>0.98834320627018968</v>
      </c>
      <c r="T12" s="299">
        <v>0.98591344417491711</v>
      </c>
      <c r="U12" s="299">
        <v>0.98304312871992117</v>
      </c>
      <c r="V12" s="299">
        <v>0.99883062565795089</v>
      </c>
      <c r="W12" s="299">
        <v>1.0161260074331553</v>
      </c>
      <c r="X12" s="299">
        <v>1.0131521671898998</v>
      </c>
      <c r="Y12" s="299">
        <v>0.99687596142958934</v>
      </c>
    </row>
    <row r="13" spans="1:29" ht="13.5" hidden="1" thickBot="1">
      <c r="A13" s="300" t="s">
        <v>460</v>
      </c>
      <c r="B13" s="301">
        <v>4059746</v>
      </c>
      <c r="C13" s="301">
        <v>5117539</v>
      </c>
      <c r="D13" s="301">
        <v>5849484</v>
      </c>
      <c r="E13" s="302">
        <v>5433740</v>
      </c>
      <c r="F13" s="302">
        <v>5703777</v>
      </c>
      <c r="G13" s="302">
        <v>5499811</v>
      </c>
      <c r="H13" s="302">
        <v>5341239</v>
      </c>
      <c r="I13" s="302">
        <v>5433740</v>
      </c>
      <c r="J13" s="302">
        <v>5703777</v>
      </c>
      <c r="K13" s="302">
        <v>5541157</v>
      </c>
      <c r="L13" s="302">
        <v>5341239</v>
      </c>
      <c r="M13" s="302">
        <v>5587665</v>
      </c>
      <c r="N13" s="302">
        <v>5632968</v>
      </c>
      <c r="O13" s="302">
        <v>5659601</v>
      </c>
      <c r="P13" s="302">
        <v>5871352</v>
      </c>
      <c r="Q13" s="302">
        <v>5985497</v>
      </c>
      <c r="R13" s="302">
        <v>6052467</v>
      </c>
      <c r="S13" s="302">
        <v>6223442</v>
      </c>
      <c r="T13" s="302">
        <v>6316848</v>
      </c>
      <c r="U13" s="302">
        <v>6439135</v>
      </c>
      <c r="V13" s="302">
        <v>6670121</v>
      </c>
      <c r="W13" s="302">
        <v>6891960</v>
      </c>
      <c r="X13" s="302">
        <v>6977889</v>
      </c>
      <c r="Y13" s="302">
        <v>6972940</v>
      </c>
      <c r="Z13" t="s">
        <v>461</v>
      </c>
    </row>
    <row r="14" spans="1:29" ht="49.5" hidden="1" customHeight="1">
      <c r="A14" s="424" t="s">
        <v>462</v>
      </c>
      <c r="B14" s="425">
        <v>5685198</v>
      </c>
      <c r="C14" s="425">
        <v>5761175</v>
      </c>
      <c r="D14" s="425">
        <v>5761175</v>
      </c>
      <c r="E14" s="426">
        <v>5835008</v>
      </c>
      <c r="F14" s="426">
        <v>5911851</v>
      </c>
      <c r="G14" s="426">
        <v>5988984</v>
      </c>
      <c r="H14" s="426">
        <v>6065846</v>
      </c>
      <c r="I14" s="426">
        <v>5595180</v>
      </c>
      <c r="J14" s="426">
        <v>5662099</v>
      </c>
      <c r="K14" s="426">
        <v>5730377</v>
      </c>
      <c r="L14" s="426">
        <v>5800160</v>
      </c>
      <c r="M14" s="426">
        <v>5869191</v>
      </c>
      <c r="N14" s="426">
        <v>5935916</v>
      </c>
      <c r="O14" s="426">
        <v>6001151</v>
      </c>
      <c r="P14" s="426">
        <v>6066806</v>
      </c>
      <c r="Q14" s="426">
        <v>6134953</v>
      </c>
      <c r="R14" s="426">
        <v>6211312</v>
      </c>
      <c r="S14" s="426">
        <v>6296843</v>
      </c>
      <c r="T14" s="426">
        <v>6407102</v>
      </c>
      <c r="U14" s="426">
        <v>6550206</v>
      </c>
      <c r="V14" s="427">
        <v>6677930</v>
      </c>
      <c r="W14" s="427">
        <v>6782584</v>
      </c>
      <c r="X14" s="427">
        <v>6887306</v>
      </c>
      <c r="Y14" s="427">
        <v>6994792</v>
      </c>
    </row>
    <row r="15" spans="1:29" ht="26.25" customHeight="1">
      <c r="A15" s="797"/>
      <c r="B15" s="797"/>
      <c r="C15" s="797"/>
      <c r="D15" s="797"/>
      <c r="E15" s="797"/>
      <c r="F15" s="797"/>
      <c r="G15" s="797"/>
      <c r="H15" s="797"/>
      <c r="I15" s="797"/>
      <c r="J15" s="797"/>
      <c r="K15" s="797"/>
      <c r="L15" s="797"/>
      <c r="M15" s="797"/>
      <c r="N15" s="797"/>
      <c r="O15" s="797"/>
      <c r="P15" s="797"/>
      <c r="Q15" s="797"/>
      <c r="R15" s="797"/>
    </row>
    <row r="16" spans="1:29" ht="48" customHeight="1">
      <c r="G16" s="112"/>
      <c r="H16" s="112"/>
      <c r="I16" s="800" t="s">
        <v>463</v>
      </c>
      <c r="J16" s="801"/>
      <c r="K16" s="801"/>
      <c r="L16" s="801"/>
      <c r="M16" s="801"/>
    </row>
    <row r="17" spans="7:13" ht="15">
      <c r="G17" s="112" t="s">
        <v>464</v>
      </c>
      <c r="H17" s="120"/>
      <c r="I17" s="54" t="s">
        <v>465</v>
      </c>
      <c r="J17" s="617">
        <v>2020</v>
      </c>
      <c r="K17" s="731">
        <v>2021</v>
      </c>
      <c r="L17" s="733">
        <v>2022</v>
      </c>
      <c r="M17" s="733">
        <v>2023</v>
      </c>
    </row>
    <row r="18" spans="7:13" ht="15">
      <c r="G18" s="112" t="s">
        <v>466</v>
      </c>
      <c r="H18" s="120">
        <v>0.5950680861283062</v>
      </c>
      <c r="I18" s="356" t="s">
        <v>467</v>
      </c>
      <c r="J18" s="625">
        <v>0.95862026106892406</v>
      </c>
      <c r="K18" s="732">
        <v>0.98380000000000001</v>
      </c>
      <c r="L18" s="625">
        <v>1.0012652262002009</v>
      </c>
      <c r="M18" s="625">
        <v>0.99687596142958934</v>
      </c>
    </row>
    <row r="19" spans="7:13" ht="15">
      <c r="G19" s="112" t="s">
        <v>468</v>
      </c>
      <c r="H19" s="120">
        <v>0.4049319138716938</v>
      </c>
      <c r="I19" s="356" t="s">
        <v>469</v>
      </c>
      <c r="J19" s="625">
        <v>0.97351140248550072</v>
      </c>
      <c r="K19" s="732">
        <v>0.98699999999999999</v>
      </c>
      <c r="L19" s="625">
        <v>1.0036375616242403</v>
      </c>
      <c r="M19" s="625"/>
    </row>
    <row r="20" spans="7:13" ht="15">
      <c r="I20" s="356" t="s">
        <v>470</v>
      </c>
      <c r="J20" s="625">
        <v>0.97985543424384502</v>
      </c>
      <c r="K20" s="732">
        <v>0.99139999999999995</v>
      </c>
      <c r="L20" s="625">
        <v>1.0079454869581805</v>
      </c>
      <c r="M20" s="625"/>
    </row>
    <row r="21" spans="7:13" ht="15">
      <c r="I21" s="356" t="s">
        <v>471</v>
      </c>
      <c r="J21" s="625">
        <v>0.97689029384854287</v>
      </c>
      <c r="K21" s="732">
        <v>0.99450000000000005</v>
      </c>
      <c r="L21" s="625">
        <v>1.0114000000000001</v>
      </c>
      <c r="M21" s="625"/>
    </row>
    <row r="22" spans="7:13" ht="15">
      <c r="I22" s="356" t="s">
        <v>472</v>
      </c>
      <c r="J22" s="625">
        <v>0.975552304381747</v>
      </c>
      <c r="K22" s="732">
        <v>0.99865729639323308</v>
      </c>
      <c r="L22" s="625">
        <v>1.0151374136708895</v>
      </c>
      <c r="M22" s="625"/>
    </row>
    <row r="23" spans="7:13" ht="15">
      <c r="I23" s="356" t="s">
        <v>473</v>
      </c>
      <c r="J23" s="625">
        <v>0.97699272079821153</v>
      </c>
      <c r="K23" s="732">
        <v>1.00176407693587</v>
      </c>
      <c r="L23" s="625">
        <v>1.0172000000000001</v>
      </c>
      <c r="M23" s="625"/>
    </row>
    <row r="24" spans="7:13" ht="15">
      <c r="I24" s="356" t="s">
        <v>474</v>
      </c>
      <c r="J24" s="625">
        <v>0.98472251131712973</v>
      </c>
      <c r="K24" s="732">
        <v>1.0037827765936995</v>
      </c>
      <c r="L24" s="625">
        <v>0.99890000000000001</v>
      </c>
      <c r="M24" s="625"/>
    </row>
    <row r="25" spans="7:13" ht="15">
      <c r="I25" s="356" t="s">
        <v>475</v>
      </c>
      <c r="J25" s="625">
        <v>0.98772224326999536</v>
      </c>
      <c r="K25" s="732">
        <v>1.0070223973636008</v>
      </c>
      <c r="L25" s="625">
        <v>1.0033079697635039</v>
      </c>
      <c r="M25" s="625"/>
    </row>
    <row r="26" spans="7:13" ht="15">
      <c r="I26" s="356" t="s">
        <v>476</v>
      </c>
      <c r="J26" s="625">
        <v>0.9934597996684601</v>
      </c>
      <c r="K26" s="732">
        <v>1.0099665555192534</v>
      </c>
      <c r="L26" s="625">
        <v>0.99687596142958934</v>
      </c>
      <c r="M26" s="625"/>
    </row>
    <row r="27" spans="7:13" ht="15">
      <c r="I27" s="356" t="s">
        <v>477</v>
      </c>
      <c r="J27" s="625">
        <v>0.99610597894856634</v>
      </c>
      <c r="K27" s="732">
        <v>1.0121708776478109</v>
      </c>
      <c r="L27" s="625">
        <v>1.0103269696453157</v>
      </c>
      <c r="M27" s="625"/>
    </row>
    <row r="28" spans="7:13" ht="15">
      <c r="I28" s="356" t="s">
        <v>478</v>
      </c>
      <c r="J28" s="625">
        <v>0.99872730022626777</v>
      </c>
      <c r="K28" s="732">
        <v>1.0142678660522302</v>
      </c>
      <c r="L28" s="625">
        <v>0.99687596142958934</v>
      </c>
      <c r="M28" s="625"/>
    </row>
    <row r="29" spans="7:13" ht="15">
      <c r="I29" s="356" t="s">
        <v>479</v>
      </c>
      <c r="J29" s="625">
        <v>0.99883062565795078</v>
      </c>
      <c r="K29" s="732">
        <v>1.0161260074331555</v>
      </c>
      <c r="L29" s="625">
        <v>1.0131521671898998</v>
      </c>
      <c r="M29" s="625"/>
    </row>
    <row r="31" spans="7:13" ht="15">
      <c r="I31" s="411" t="s">
        <v>480</v>
      </c>
    </row>
    <row r="39" spans="9:27" ht="12.75" customHeight="1">
      <c r="I39" s="603"/>
      <c r="J39" s="603"/>
      <c r="K39" s="603"/>
      <c r="L39" s="603"/>
      <c r="M39" s="603"/>
      <c r="N39" s="603"/>
      <c r="O39" s="603"/>
      <c r="P39" s="603"/>
    </row>
    <row r="42" spans="9:27">
      <c r="S42" s="799" t="s">
        <v>481</v>
      </c>
      <c r="T42" s="799"/>
      <c r="U42" s="799"/>
      <c r="V42" s="799"/>
      <c r="W42" s="799"/>
      <c r="X42" s="799"/>
      <c r="Y42" s="799"/>
      <c r="Z42" s="799"/>
      <c r="AA42" s="799"/>
    </row>
  </sheetData>
  <sheetProtection autoFilter="0"/>
  <mergeCells count="5">
    <mergeCell ref="B2:F2"/>
    <mergeCell ref="A15:R15"/>
    <mergeCell ref="A1:AC1"/>
    <mergeCell ref="S42:AA42"/>
    <mergeCell ref="I16:M16"/>
  </mergeCells>
  <pageMargins left="0.75" right="0.75" top="1" bottom="1" header="0" footer="0"/>
  <pageSetup paperSize="9" scale="4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AS183"/>
  <sheetViews>
    <sheetView topLeftCell="L37" zoomScale="60" zoomScaleNormal="60" workbookViewId="0">
      <selection activeCell="Z87" sqref="Z87"/>
    </sheetView>
  </sheetViews>
  <sheetFormatPr defaultColWidth="11.42578125" defaultRowHeight="12.75"/>
  <cols>
    <col min="1" max="1" width="20.140625" style="118" hidden="1" customWidth="1"/>
    <col min="2" max="2" width="10.85546875" style="118" hidden="1" customWidth="1"/>
    <col min="3" max="3" width="10.42578125" style="118" hidden="1" customWidth="1"/>
    <col min="4" max="4" width="12.28515625" style="118" hidden="1" customWidth="1"/>
    <col min="5" max="5" width="10.85546875" style="118" hidden="1" customWidth="1"/>
    <col min="6" max="6" width="6.85546875" style="118" hidden="1" customWidth="1"/>
    <col min="7" max="7" width="11.42578125" style="118" hidden="1" customWidth="1"/>
    <col min="8" max="8" width="8.28515625" style="118" hidden="1" customWidth="1"/>
    <col min="9" max="9" width="12.28515625" style="118" hidden="1" customWidth="1"/>
    <col min="10" max="10" width="9" style="118" hidden="1" customWidth="1"/>
    <col min="11" max="11" width="11.5703125" style="118" hidden="1" customWidth="1"/>
    <col min="12" max="12" width="11.5703125" style="118" customWidth="1"/>
    <col min="13" max="13" width="14" style="118" bestFit="1" customWidth="1"/>
    <col min="14" max="23" width="11.5703125" style="118" customWidth="1"/>
    <col min="24" max="24" width="14.42578125" style="118" bestFit="1" customWidth="1"/>
    <col min="25" max="33" width="11.5703125" style="118" customWidth="1"/>
    <col min="34" max="34" width="14.42578125" style="118" bestFit="1" customWidth="1"/>
    <col min="35" max="35" width="13.85546875" style="118" bestFit="1" customWidth="1"/>
    <col min="36" max="36" width="14.28515625" style="118" bestFit="1" customWidth="1"/>
    <col min="37" max="78" width="11.5703125" style="118" customWidth="1"/>
    <col min="79" max="81" width="11.42578125" style="118"/>
    <col min="82" max="82" width="13" style="118" bestFit="1" customWidth="1"/>
    <col min="83" max="249" width="11.42578125" style="118"/>
    <col min="250" max="250" width="21.42578125" style="118" customWidth="1"/>
    <col min="251" max="259" width="11.42578125" style="118" customWidth="1"/>
    <col min="260" max="260" width="15.5703125" style="118" customWidth="1"/>
    <col min="261" max="261" width="13.42578125" style="118" customWidth="1"/>
    <col min="262" max="265" width="11.42578125" style="118"/>
    <col min="266" max="266" width="14.7109375" style="118" customWidth="1"/>
    <col min="267" max="505" width="11.42578125" style="118"/>
    <col min="506" max="506" width="21.42578125" style="118" customWidth="1"/>
    <col min="507" max="515" width="11.42578125" style="118" customWidth="1"/>
    <col min="516" max="516" width="15.5703125" style="118" customWidth="1"/>
    <col min="517" max="517" width="13.42578125" style="118" customWidth="1"/>
    <col min="518" max="521" width="11.42578125" style="118"/>
    <col min="522" max="522" width="14.7109375" style="118" customWidth="1"/>
    <col min="523" max="761" width="11.42578125" style="118"/>
    <col min="762" max="762" width="21.42578125" style="118" customWidth="1"/>
    <col min="763" max="771" width="11.42578125" style="118" customWidth="1"/>
    <col min="772" max="772" width="15.5703125" style="118" customWidth="1"/>
    <col min="773" max="773" width="13.42578125" style="118" customWidth="1"/>
    <col min="774" max="777" width="11.42578125" style="118"/>
    <col min="778" max="778" width="14.7109375" style="118" customWidth="1"/>
    <col min="779" max="1017" width="11.42578125" style="118"/>
    <col min="1018" max="1018" width="21.42578125" style="118" customWidth="1"/>
    <col min="1019" max="1027" width="11.42578125" style="118" customWidth="1"/>
    <col min="1028" max="1028" width="15.5703125" style="118" customWidth="1"/>
    <col min="1029" max="1029" width="13.42578125" style="118" customWidth="1"/>
    <col min="1030" max="1033" width="11.42578125" style="118"/>
    <col min="1034" max="1034" width="14.7109375" style="118" customWidth="1"/>
    <col min="1035" max="1273" width="11.42578125" style="118"/>
    <col min="1274" max="1274" width="21.42578125" style="118" customWidth="1"/>
    <col min="1275" max="1283" width="11.42578125" style="118" customWidth="1"/>
    <col min="1284" max="1284" width="15.5703125" style="118" customWidth="1"/>
    <col min="1285" max="1285" width="13.42578125" style="118" customWidth="1"/>
    <col min="1286" max="1289" width="11.42578125" style="118"/>
    <col min="1290" max="1290" width="14.7109375" style="118" customWidth="1"/>
    <col min="1291" max="1529" width="11.42578125" style="118"/>
    <col min="1530" max="1530" width="21.42578125" style="118" customWidth="1"/>
    <col min="1531" max="1539" width="11.42578125" style="118" customWidth="1"/>
    <col min="1540" max="1540" width="15.5703125" style="118" customWidth="1"/>
    <col min="1541" max="1541" width="13.42578125" style="118" customWidth="1"/>
    <col min="1542" max="1545" width="11.42578125" style="118"/>
    <col min="1546" max="1546" width="14.7109375" style="118" customWidth="1"/>
    <col min="1547" max="1785" width="11.42578125" style="118"/>
    <col min="1786" max="1786" width="21.42578125" style="118" customWidth="1"/>
    <col min="1787" max="1795" width="11.42578125" style="118" customWidth="1"/>
    <col min="1796" max="1796" width="15.5703125" style="118" customWidth="1"/>
    <col min="1797" max="1797" width="13.42578125" style="118" customWidth="1"/>
    <col min="1798" max="1801" width="11.42578125" style="118"/>
    <col min="1802" max="1802" width="14.7109375" style="118" customWidth="1"/>
    <col min="1803" max="2041" width="11.42578125" style="118"/>
    <col min="2042" max="2042" width="21.42578125" style="118" customWidth="1"/>
    <col min="2043" max="2051" width="11.42578125" style="118" customWidth="1"/>
    <col min="2052" max="2052" width="15.5703125" style="118" customWidth="1"/>
    <col min="2053" max="2053" width="13.42578125" style="118" customWidth="1"/>
    <col min="2054" max="2057" width="11.42578125" style="118"/>
    <col min="2058" max="2058" width="14.7109375" style="118" customWidth="1"/>
    <col min="2059" max="2297" width="11.42578125" style="118"/>
    <col min="2298" max="2298" width="21.42578125" style="118" customWidth="1"/>
    <col min="2299" max="2307" width="11.42578125" style="118" customWidth="1"/>
    <col min="2308" max="2308" width="15.5703125" style="118" customWidth="1"/>
    <col min="2309" max="2309" width="13.42578125" style="118" customWidth="1"/>
    <col min="2310" max="2313" width="11.42578125" style="118"/>
    <col min="2314" max="2314" width="14.7109375" style="118" customWidth="1"/>
    <col min="2315" max="2553" width="11.42578125" style="118"/>
    <col min="2554" max="2554" width="21.42578125" style="118" customWidth="1"/>
    <col min="2555" max="2563" width="11.42578125" style="118" customWidth="1"/>
    <col min="2564" max="2564" width="15.5703125" style="118" customWidth="1"/>
    <col min="2565" max="2565" width="13.42578125" style="118" customWidth="1"/>
    <col min="2566" max="2569" width="11.42578125" style="118"/>
    <col min="2570" max="2570" width="14.7109375" style="118" customWidth="1"/>
    <col min="2571" max="2809" width="11.42578125" style="118"/>
    <col min="2810" max="2810" width="21.42578125" style="118" customWidth="1"/>
    <col min="2811" max="2819" width="11.42578125" style="118" customWidth="1"/>
    <col min="2820" max="2820" width="15.5703125" style="118" customWidth="1"/>
    <col min="2821" max="2821" width="13.42578125" style="118" customWidth="1"/>
    <col min="2822" max="2825" width="11.42578125" style="118"/>
    <col min="2826" max="2826" width="14.7109375" style="118" customWidth="1"/>
    <col min="2827" max="3065" width="11.42578125" style="118"/>
    <col min="3066" max="3066" width="21.42578125" style="118" customWidth="1"/>
    <col min="3067" max="3075" width="11.42578125" style="118" customWidth="1"/>
    <col min="3076" max="3076" width="15.5703125" style="118" customWidth="1"/>
    <col min="3077" max="3077" width="13.42578125" style="118" customWidth="1"/>
    <col min="3078" max="3081" width="11.42578125" style="118"/>
    <col min="3082" max="3082" width="14.7109375" style="118" customWidth="1"/>
    <col min="3083" max="3321" width="11.42578125" style="118"/>
    <col min="3322" max="3322" width="21.42578125" style="118" customWidth="1"/>
    <col min="3323" max="3331" width="11.42578125" style="118" customWidth="1"/>
    <col min="3332" max="3332" width="15.5703125" style="118" customWidth="1"/>
    <col min="3333" max="3333" width="13.42578125" style="118" customWidth="1"/>
    <col min="3334" max="3337" width="11.42578125" style="118"/>
    <col min="3338" max="3338" width="14.7109375" style="118" customWidth="1"/>
    <col min="3339" max="3577" width="11.42578125" style="118"/>
    <col min="3578" max="3578" width="21.42578125" style="118" customWidth="1"/>
    <col min="3579" max="3587" width="11.42578125" style="118" customWidth="1"/>
    <col min="3588" max="3588" width="15.5703125" style="118" customWidth="1"/>
    <col min="3589" max="3589" width="13.42578125" style="118" customWidth="1"/>
    <col min="3590" max="3593" width="11.42578125" style="118"/>
    <col min="3594" max="3594" width="14.7109375" style="118" customWidth="1"/>
    <col min="3595" max="3833" width="11.42578125" style="118"/>
    <col min="3834" max="3834" width="21.42578125" style="118" customWidth="1"/>
    <col min="3835" max="3843" width="11.42578125" style="118" customWidth="1"/>
    <col min="3844" max="3844" width="15.5703125" style="118" customWidth="1"/>
    <col min="3845" max="3845" width="13.42578125" style="118" customWidth="1"/>
    <col min="3846" max="3849" width="11.42578125" style="118"/>
    <col min="3850" max="3850" width="14.7109375" style="118" customWidth="1"/>
    <col min="3851" max="4089" width="11.42578125" style="118"/>
    <col min="4090" max="4090" width="21.42578125" style="118" customWidth="1"/>
    <col min="4091" max="4099" width="11.42578125" style="118" customWidth="1"/>
    <col min="4100" max="4100" width="15.5703125" style="118" customWidth="1"/>
    <col min="4101" max="4101" width="13.42578125" style="118" customWidth="1"/>
    <col min="4102" max="4105" width="11.42578125" style="118"/>
    <col min="4106" max="4106" width="14.7109375" style="118" customWidth="1"/>
    <col min="4107" max="4345" width="11.42578125" style="118"/>
    <col min="4346" max="4346" width="21.42578125" style="118" customWidth="1"/>
    <col min="4347" max="4355" width="11.42578125" style="118" customWidth="1"/>
    <col min="4356" max="4356" width="15.5703125" style="118" customWidth="1"/>
    <col min="4357" max="4357" width="13.42578125" style="118" customWidth="1"/>
    <col min="4358" max="4361" width="11.42578125" style="118"/>
    <col min="4362" max="4362" width="14.7109375" style="118" customWidth="1"/>
    <col min="4363" max="4601" width="11.42578125" style="118"/>
    <col min="4602" max="4602" width="21.42578125" style="118" customWidth="1"/>
    <col min="4603" max="4611" width="11.42578125" style="118" customWidth="1"/>
    <col min="4612" max="4612" width="15.5703125" style="118" customWidth="1"/>
    <col min="4613" max="4613" width="13.42578125" style="118" customWidth="1"/>
    <col min="4614" max="4617" width="11.42578125" style="118"/>
    <col min="4618" max="4618" width="14.7109375" style="118" customWidth="1"/>
    <col min="4619" max="4857" width="11.42578125" style="118"/>
    <col min="4858" max="4858" width="21.42578125" style="118" customWidth="1"/>
    <col min="4859" max="4867" width="11.42578125" style="118" customWidth="1"/>
    <col min="4868" max="4868" width="15.5703125" style="118" customWidth="1"/>
    <col min="4869" max="4869" width="13.42578125" style="118" customWidth="1"/>
    <col min="4870" max="4873" width="11.42578125" style="118"/>
    <col min="4874" max="4874" width="14.7109375" style="118" customWidth="1"/>
    <col min="4875" max="5113" width="11.42578125" style="118"/>
    <col min="5114" max="5114" width="21.42578125" style="118" customWidth="1"/>
    <col min="5115" max="5123" width="11.42578125" style="118" customWidth="1"/>
    <col min="5124" max="5124" width="15.5703125" style="118" customWidth="1"/>
    <col min="5125" max="5125" width="13.42578125" style="118" customWidth="1"/>
    <col min="5126" max="5129" width="11.42578125" style="118"/>
    <col min="5130" max="5130" width="14.7109375" style="118" customWidth="1"/>
    <col min="5131" max="5369" width="11.42578125" style="118"/>
    <col min="5370" max="5370" width="21.42578125" style="118" customWidth="1"/>
    <col min="5371" max="5379" width="11.42578125" style="118" customWidth="1"/>
    <col min="5380" max="5380" width="15.5703125" style="118" customWidth="1"/>
    <col min="5381" max="5381" width="13.42578125" style="118" customWidth="1"/>
    <col min="5382" max="5385" width="11.42578125" style="118"/>
    <col min="5386" max="5386" width="14.7109375" style="118" customWidth="1"/>
    <col min="5387" max="5625" width="11.42578125" style="118"/>
    <col min="5626" max="5626" width="21.42578125" style="118" customWidth="1"/>
    <col min="5627" max="5635" width="11.42578125" style="118" customWidth="1"/>
    <col min="5636" max="5636" width="15.5703125" style="118" customWidth="1"/>
    <col min="5637" max="5637" width="13.42578125" style="118" customWidth="1"/>
    <col min="5638" max="5641" width="11.42578125" style="118"/>
    <col min="5642" max="5642" width="14.7109375" style="118" customWidth="1"/>
    <col min="5643" max="5881" width="11.42578125" style="118"/>
    <col min="5882" max="5882" width="21.42578125" style="118" customWidth="1"/>
    <col min="5883" max="5891" width="11.42578125" style="118" customWidth="1"/>
    <col min="5892" max="5892" width="15.5703125" style="118" customWidth="1"/>
    <col min="5893" max="5893" width="13.42578125" style="118" customWidth="1"/>
    <col min="5894" max="5897" width="11.42578125" style="118"/>
    <col min="5898" max="5898" width="14.7109375" style="118" customWidth="1"/>
    <col min="5899" max="6137" width="11.42578125" style="118"/>
    <col min="6138" max="6138" width="21.42578125" style="118" customWidth="1"/>
    <col min="6139" max="6147" width="11.42578125" style="118" customWidth="1"/>
    <col min="6148" max="6148" width="15.5703125" style="118" customWidth="1"/>
    <col min="6149" max="6149" width="13.42578125" style="118" customWidth="1"/>
    <col min="6150" max="6153" width="11.42578125" style="118"/>
    <col min="6154" max="6154" width="14.7109375" style="118" customWidth="1"/>
    <col min="6155" max="6393" width="11.42578125" style="118"/>
    <col min="6394" max="6394" width="21.42578125" style="118" customWidth="1"/>
    <col min="6395" max="6403" width="11.42578125" style="118" customWidth="1"/>
    <col min="6404" max="6404" width="15.5703125" style="118" customWidth="1"/>
    <col min="6405" max="6405" width="13.42578125" style="118" customWidth="1"/>
    <col min="6406" max="6409" width="11.42578125" style="118"/>
    <col min="6410" max="6410" width="14.7109375" style="118" customWidth="1"/>
    <col min="6411" max="6649" width="11.42578125" style="118"/>
    <col min="6650" max="6650" width="21.42578125" style="118" customWidth="1"/>
    <col min="6651" max="6659" width="11.42578125" style="118" customWidth="1"/>
    <col min="6660" max="6660" width="15.5703125" style="118" customWidth="1"/>
    <col min="6661" max="6661" width="13.42578125" style="118" customWidth="1"/>
    <col min="6662" max="6665" width="11.42578125" style="118"/>
    <col min="6666" max="6666" width="14.7109375" style="118" customWidth="1"/>
    <col min="6667" max="6905" width="11.42578125" style="118"/>
    <col min="6906" max="6906" width="21.42578125" style="118" customWidth="1"/>
    <col min="6907" max="6915" width="11.42578125" style="118" customWidth="1"/>
    <col min="6916" max="6916" width="15.5703125" style="118" customWidth="1"/>
    <col min="6917" max="6917" width="13.42578125" style="118" customWidth="1"/>
    <col min="6918" max="6921" width="11.42578125" style="118"/>
    <col min="6922" max="6922" width="14.7109375" style="118" customWidth="1"/>
    <col min="6923" max="7161" width="11.42578125" style="118"/>
    <col min="7162" max="7162" width="21.42578125" style="118" customWidth="1"/>
    <col min="7163" max="7171" width="11.42578125" style="118" customWidth="1"/>
    <col min="7172" max="7172" width="15.5703125" style="118" customWidth="1"/>
    <col min="7173" max="7173" width="13.42578125" style="118" customWidth="1"/>
    <col min="7174" max="7177" width="11.42578125" style="118"/>
    <col min="7178" max="7178" width="14.7109375" style="118" customWidth="1"/>
    <col min="7179" max="7417" width="11.42578125" style="118"/>
    <col min="7418" max="7418" width="21.42578125" style="118" customWidth="1"/>
    <col min="7419" max="7427" width="11.42578125" style="118" customWidth="1"/>
    <col min="7428" max="7428" width="15.5703125" style="118" customWidth="1"/>
    <col min="7429" max="7429" width="13.42578125" style="118" customWidth="1"/>
    <col min="7430" max="7433" width="11.42578125" style="118"/>
    <col min="7434" max="7434" width="14.7109375" style="118" customWidth="1"/>
    <col min="7435" max="7673" width="11.42578125" style="118"/>
    <col min="7674" max="7674" width="21.42578125" style="118" customWidth="1"/>
    <col min="7675" max="7683" width="11.42578125" style="118" customWidth="1"/>
    <col min="7684" max="7684" width="15.5703125" style="118" customWidth="1"/>
    <col min="7685" max="7685" width="13.42578125" style="118" customWidth="1"/>
    <col min="7686" max="7689" width="11.42578125" style="118"/>
    <col min="7690" max="7690" width="14.7109375" style="118" customWidth="1"/>
    <col min="7691" max="7929" width="11.42578125" style="118"/>
    <col min="7930" max="7930" width="21.42578125" style="118" customWidth="1"/>
    <col min="7931" max="7939" width="11.42578125" style="118" customWidth="1"/>
    <col min="7940" max="7940" width="15.5703125" style="118" customWidth="1"/>
    <col min="7941" max="7941" width="13.42578125" style="118" customWidth="1"/>
    <col min="7942" max="7945" width="11.42578125" style="118"/>
    <col min="7946" max="7946" width="14.7109375" style="118" customWidth="1"/>
    <col min="7947" max="8185" width="11.42578125" style="118"/>
    <col min="8186" max="8186" width="21.42578125" style="118" customWidth="1"/>
    <col min="8187" max="8195" width="11.42578125" style="118" customWidth="1"/>
    <col min="8196" max="8196" width="15.5703125" style="118" customWidth="1"/>
    <col min="8197" max="8197" width="13.42578125" style="118" customWidth="1"/>
    <col min="8198" max="8201" width="11.42578125" style="118"/>
    <col min="8202" max="8202" width="14.7109375" style="118" customWidth="1"/>
    <col min="8203" max="8441" width="11.42578125" style="118"/>
    <col min="8442" max="8442" width="21.42578125" style="118" customWidth="1"/>
    <col min="8443" max="8451" width="11.42578125" style="118" customWidth="1"/>
    <col min="8452" max="8452" width="15.5703125" style="118" customWidth="1"/>
    <col min="8453" max="8453" width="13.42578125" style="118" customWidth="1"/>
    <col min="8454" max="8457" width="11.42578125" style="118"/>
    <col min="8458" max="8458" width="14.7109375" style="118" customWidth="1"/>
    <col min="8459" max="8697" width="11.42578125" style="118"/>
    <col min="8698" max="8698" width="21.42578125" style="118" customWidth="1"/>
    <col min="8699" max="8707" width="11.42578125" style="118" customWidth="1"/>
    <col min="8708" max="8708" width="15.5703125" style="118" customWidth="1"/>
    <col min="8709" max="8709" width="13.42578125" style="118" customWidth="1"/>
    <col min="8710" max="8713" width="11.42578125" style="118"/>
    <col min="8714" max="8714" width="14.7109375" style="118" customWidth="1"/>
    <col min="8715" max="8953" width="11.42578125" style="118"/>
    <col min="8954" max="8954" width="21.42578125" style="118" customWidth="1"/>
    <col min="8955" max="8963" width="11.42578125" style="118" customWidth="1"/>
    <col min="8964" max="8964" width="15.5703125" style="118" customWidth="1"/>
    <col min="8965" max="8965" width="13.42578125" style="118" customWidth="1"/>
    <col min="8966" max="8969" width="11.42578125" style="118"/>
    <col min="8970" max="8970" width="14.7109375" style="118" customWidth="1"/>
    <col min="8971" max="9209" width="11.42578125" style="118"/>
    <col min="9210" max="9210" width="21.42578125" style="118" customWidth="1"/>
    <col min="9211" max="9219" width="11.42578125" style="118" customWidth="1"/>
    <col min="9220" max="9220" width="15.5703125" style="118" customWidth="1"/>
    <col min="9221" max="9221" width="13.42578125" style="118" customWidth="1"/>
    <col min="9222" max="9225" width="11.42578125" style="118"/>
    <col min="9226" max="9226" width="14.7109375" style="118" customWidth="1"/>
    <col min="9227" max="9465" width="11.42578125" style="118"/>
    <col min="9466" max="9466" width="21.42578125" style="118" customWidth="1"/>
    <col min="9467" max="9475" width="11.42578125" style="118" customWidth="1"/>
    <col min="9476" max="9476" width="15.5703125" style="118" customWidth="1"/>
    <col min="9477" max="9477" width="13.42578125" style="118" customWidth="1"/>
    <col min="9478" max="9481" width="11.42578125" style="118"/>
    <col min="9482" max="9482" width="14.7109375" style="118" customWidth="1"/>
    <col min="9483" max="9721" width="11.42578125" style="118"/>
    <col min="9722" max="9722" width="21.42578125" style="118" customWidth="1"/>
    <col min="9723" max="9731" width="11.42578125" style="118" customWidth="1"/>
    <col min="9732" max="9732" width="15.5703125" style="118" customWidth="1"/>
    <col min="9733" max="9733" width="13.42578125" style="118" customWidth="1"/>
    <col min="9734" max="9737" width="11.42578125" style="118"/>
    <col min="9738" max="9738" width="14.7109375" style="118" customWidth="1"/>
    <col min="9739" max="9977" width="11.42578125" style="118"/>
    <col min="9978" max="9978" width="21.42578125" style="118" customWidth="1"/>
    <col min="9979" max="9987" width="11.42578125" style="118" customWidth="1"/>
    <col min="9988" max="9988" width="15.5703125" style="118" customWidth="1"/>
    <col min="9989" max="9989" width="13.42578125" style="118" customWidth="1"/>
    <col min="9990" max="9993" width="11.42578125" style="118"/>
    <col min="9994" max="9994" width="14.7109375" style="118" customWidth="1"/>
    <col min="9995" max="10233" width="11.42578125" style="118"/>
    <col min="10234" max="10234" width="21.42578125" style="118" customWidth="1"/>
    <col min="10235" max="10243" width="11.42578125" style="118" customWidth="1"/>
    <col min="10244" max="10244" width="15.5703125" style="118" customWidth="1"/>
    <col min="10245" max="10245" width="13.42578125" style="118" customWidth="1"/>
    <col min="10246" max="10249" width="11.42578125" style="118"/>
    <col min="10250" max="10250" width="14.7109375" style="118" customWidth="1"/>
    <col min="10251" max="10489" width="11.42578125" style="118"/>
    <col min="10490" max="10490" width="21.42578125" style="118" customWidth="1"/>
    <col min="10491" max="10499" width="11.42578125" style="118" customWidth="1"/>
    <col min="10500" max="10500" width="15.5703125" style="118" customWidth="1"/>
    <col min="10501" max="10501" width="13.42578125" style="118" customWidth="1"/>
    <col min="10502" max="10505" width="11.42578125" style="118"/>
    <col min="10506" max="10506" width="14.7109375" style="118" customWidth="1"/>
    <col min="10507" max="10745" width="11.42578125" style="118"/>
    <col min="10746" max="10746" width="21.42578125" style="118" customWidth="1"/>
    <col min="10747" max="10755" width="11.42578125" style="118" customWidth="1"/>
    <col min="10756" max="10756" width="15.5703125" style="118" customWidth="1"/>
    <col min="10757" max="10757" width="13.42578125" style="118" customWidth="1"/>
    <col min="10758" max="10761" width="11.42578125" style="118"/>
    <col min="10762" max="10762" width="14.7109375" style="118" customWidth="1"/>
    <col min="10763" max="11001" width="11.42578125" style="118"/>
    <col min="11002" max="11002" width="21.42578125" style="118" customWidth="1"/>
    <col min="11003" max="11011" width="11.42578125" style="118" customWidth="1"/>
    <col min="11012" max="11012" width="15.5703125" style="118" customWidth="1"/>
    <col min="11013" max="11013" width="13.42578125" style="118" customWidth="1"/>
    <col min="11014" max="11017" width="11.42578125" style="118"/>
    <col min="11018" max="11018" width="14.7109375" style="118" customWidth="1"/>
    <col min="11019" max="11257" width="11.42578125" style="118"/>
    <col min="11258" max="11258" width="21.42578125" style="118" customWidth="1"/>
    <col min="11259" max="11267" width="11.42578125" style="118" customWidth="1"/>
    <col min="11268" max="11268" width="15.5703125" style="118" customWidth="1"/>
    <col min="11269" max="11269" width="13.42578125" style="118" customWidth="1"/>
    <col min="11270" max="11273" width="11.42578125" style="118"/>
    <col min="11274" max="11274" width="14.7109375" style="118" customWidth="1"/>
    <col min="11275" max="11513" width="11.42578125" style="118"/>
    <col min="11514" max="11514" width="21.42578125" style="118" customWidth="1"/>
    <col min="11515" max="11523" width="11.42578125" style="118" customWidth="1"/>
    <col min="11524" max="11524" width="15.5703125" style="118" customWidth="1"/>
    <col min="11525" max="11525" width="13.42578125" style="118" customWidth="1"/>
    <col min="11526" max="11529" width="11.42578125" style="118"/>
    <col min="11530" max="11530" width="14.7109375" style="118" customWidth="1"/>
    <col min="11531" max="11769" width="11.42578125" style="118"/>
    <col min="11770" max="11770" width="21.42578125" style="118" customWidth="1"/>
    <col min="11771" max="11779" width="11.42578125" style="118" customWidth="1"/>
    <col min="11780" max="11780" width="15.5703125" style="118" customWidth="1"/>
    <col min="11781" max="11781" width="13.42578125" style="118" customWidth="1"/>
    <col min="11782" max="11785" width="11.42578125" style="118"/>
    <col min="11786" max="11786" width="14.7109375" style="118" customWidth="1"/>
    <col min="11787" max="12025" width="11.42578125" style="118"/>
    <col min="12026" max="12026" width="21.42578125" style="118" customWidth="1"/>
    <col min="12027" max="12035" width="11.42578125" style="118" customWidth="1"/>
    <col min="12036" max="12036" width="15.5703125" style="118" customWidth="1"/>
    <col min="12037" max="12037" width="13.42578125" style="118" customWidth="1"/>
    <col min="12038" max="12041" width="11.42578125" style="118"/>
    <col min="12042" max="12042" width="14.7109375" style="118" customWidth="1"/>
    <col min="12043" max="12281" width="11.42578125" style="118"/>
    <col min="12282" max="12282" width="21.42578125" style="118" customWidth="1"/>
    <col min="12283" max="12291" width="11.42578125" style="118" customWidth="1"/>
    <col min="12292" max="12292" width="15.5703125" style="118" customWidth="1"/>
    <col min="12293" max="12293" width="13.42578125" style="118" customWidth="1"/>
    <col min="12294" max="12297" width="11.42578125" style="118"/>
    <col min="12298" max="12298" width="14.7109375" style="118" customWidth="1"/>
    <col min="12299" max="12537" width="11.42578125" style="118"/>
    <col min="12538" max="12538" width="21.42578125" style="118" customWidth="1"/>
    <col min="12539" max="12547" width="11.42578125" style="118" customWidth="1"/>
    <col min="12548" max="12548" width="15.5703125" style="118" customWidth="1"/>
    <col min="12549" max="12549" width="13.42578125" style="118" customWidth="1"/>
    <col min="12550" max="12553" width="11.42578125" style="118"/>
    <col min="12554" max="12554" width="14.7109375" style="118" customWidth="1"/>
    <col min="12555" max="12793" width="11.42578125" style="118"/>
    <col min="12794" max="12794" width="21.42578125" style="118" customWidth="1"/>
    <col min="12795" max="12803" width="11.42578125" style="118" customWidth="1"/>
    <col min="12804" max="12804" width="15.5703125" style="118" customWidth="1"/>
    <col min="12805" max="12805" width="13.42578125" style="118" customWidth="1"/>
    <col min="12806" max="12809" width="11.42578125" style="118"/>
    <col min="12810" max="12810" width="14.7109375" style="118" customWidth="1"/>
    <col min="12811" max="13049" width="11.42578125" style="118"/>
    <col min="13050" max="13050" width="21.42578125" style="118" customWidth="1"/>
    <col min="13051" max="13059" width="11.42578125" style="118" customWidth="1"/>
    <col min="13060" max="13060" width="15.5703125" style="118" customWidth="1"/>
    <col min="13061" max="13061" width="13.42578125" style="118" customWidth="1"/>
    <col min="13062" max="13065" width="11.42578125" style="118"/>
    <col min="13066" max="13066" width="14.7109375" style="118" customWidth="1"/>
    <col min="13067" max="13305" width="11.42578125" style="118"/>
    <col min="13306" max="13306" width="21.42578125" style="118" customWidth="1"/>
    <col min="13307" max="13315" width="11.42578125" style="118" customWidth="1"/>
    <col min="13316" max="13316" width="15.5703125" style="118" customWidth="1"/>
    <col min="13317" max="13317" width="13.42578125" style="118" customWidth="1"/>
    <col min="13318" max="13321" width="11.42578125" style="118"/>
    <col min="13322" max="13322" width="14.7109375" style="118" customWidth="1"/>
    <col min="13323" max="13561" width="11.42578125" style="118"/>
    <col min="13562" max="13562" width="21.42578125" style="118" customWidth="1"/>
    <col min="13563" max="13571" width="11.42578125" style="118" customWidth="1"/>
    <col min="13572" max="13572" width="15.5703125" style="118" customWidth="1"/>
    <col min="13573" max="13573" width="13.42578125" style="118" customWidth="1"/>
    <col min="13574" max="13577" width="11.42578125" style="118"/>
    <col min="13578" max="13578" width="14.7109375" style="118" customWidth="1"/>
    <col min="13579" max="13817" width="11.42578125" style="118"/>
    <col min="13818" max="13818" width="21.42578125" style="118" customWidth="1"/>
    <col min="13819" max="13827" width="11.42578125" style="118" customWidth="1"/>
    <col min="13828" max="13828" width="15.5703125" style="118" customWidth="1"/>
    <col min="13829" max="13829" width="13.42578125" style="118" customWidth="1"/>
    <col min="13830" max="13833" width="11.42578125" style="118"/>
    <col min="13834" max="13834" width="14.7109375" style="118" customWidth="1"/>
    <col min="13835" max="14073" width="11.42578125" style="118"/>
    <col min="14074" max="14074" width="21.42578125" style="118" customWidth="1"/>
    <col min="14075" max="14083" width="11.42578125" style="118" customWidth="1"/>
    <col min="14084" max="14084" width="15.5703125" style="118" customWidth="1"/>
    <col min="14085" max="14085" width="13.42578125" style="118" customWidth="1"/>
    <col min="14086" max="14089" width="11.42578125" style="118"/>
    <col min="14090" max="14090" width="14.7109375" style="118" customWidth="1"/>
    <col min="14091" max="14329" width="11.42578125" style="118"/>
    <col min="14330" max="14330" width="21.42578125" style="118" customWidth="1"/>
    <col min="14331" max="14339" width="11.42578125" style="118" customWidth="1"/>
    <col min="14340" max="14340" width="15.5703125" style="118" customWidth="1"/>
    <col min="14341" max="14341" width="13.42578125" style="118" customWidth="1"/>
    <col min="14342" max="14345" width="11.42578125" style="118"/>
    <col min="14346" max="14346" width="14.7109375" style="118" customWidth="1"/>
    <col min="14347" max="14585" width="11.42578125" style="118"/>
    <col min="14586" max="14586" width="21.42578125" style="118" customWidth="1"/>
    <col min="14587" max="14595" width="11.42578125" style="118" customWidth="1"/>
    <col min="14596" max="14596" width="15.5703125" style="118" customWidth="1"/>
    <col min="14597" max="14597" width="13.42578125" style="118" customWidth="1"/>
    <col min="14598" max="14601" width="11.42578125" style="118"/>
    <col min="14602" max="14602" width="14.7109375" style="118" customWidth="1"/>
    <col min="14603" max="14841" width="11.42578125" style="118"/>
    <col min="14842" max="14842" width="21.42578125" style="118" customWidth="1"/>
    <col min="14843" max="14851" width="11.42578125" style="118" customWidth="1"/>
    <col min="14852" max="14852" width="15.5703125" style="118" customWidth="1"/>
    <col min="14853" max="14853" width="13.42578125" style="118" customWidth="1"/>
    <col min="14854" max="14857" width="11.42578125" style="118"/>
    <col min="14858" max="14858" width="14.7109375" style="118" customWidth="1"/>
    <col min="14859" max="15097" width="11.42578125" style="118"/>
    <col min="15098" max="15098" width="21.42578125" style="118" customWidth="1"/>
    <col min="15099" max="15107" width="11.42578125" style="118" customWidth="1"/>
    <col min="15108" max="15108" width="15.5703125" style="118" customWidth="1"/>
    <col min="15109" max="15109" width="13.42578125" style="118" customWidth="1"/>
    <col min="15110" max="15113" width="11.42578125" style="118"/>
    <col min="15114" max="15114" width="14.7109375" style="118" customWidth="1"/>
    <col min="15115" max="15353" width="11.42578125" style="118"/>
    <col min="15354" max="15354" width="21.42578125" style="118" customWidth="1"/>
    <col min="15355" max="15363" width="11.42578125" style="118" customWidth="1"/>
    <col min="15364" max="15364" width="15.5703125" style="118" customWidth="1"/>
    <col min="15365" max="15365" width="13.42578125" style="118" customWidth="1"/>
    <col min="15366" max="15369" width="11.42578125" style="118"/>
    <col min="15370" max="15370" width="14.7109375" style="118" customWidth="1"/>
    <col min="15371" max="15609" width="11.42578125" style="118"/>
    <col min="15610" max="15610" width="21.42578125" style="118" customWidth="1"/>
    <col min="15611" max="15619" width="11.42578125" style="118" customWidth="1"/>
    <col min="15620" max="15620" width="15.5703125" style="118" customWidth="1"/>
    <col min="15621" max="15621" width="13.42578125" style="118" customWidth="1"/>
    <col min="15622" max="15625" width="11.42578125" style="118"/>
    <col min="15626" max="15626" width="14.7109375" style="118" customWidth="1"/>
    <col min="15627" max="15865" width="11.42578125" style="118"/>
    <col min="15866" max="15866" width="21.42578125" style="118" customWidth="1"/>
    <col min="15867" max="15875" width="11.42578125" style="118" customWidth="1"/>
    <col min="15876" max="15876" width="15.5703125" style="118" customWidth="1"/>
    <col min="15877" max="15877" width="13.42578125" style="118" customWidth="1"/>
    <col min="15878" max="15881" width="11.42578125" style="118"/>
    <col min="15882" max="15882" width="14.7109375" style="118" customWidth="1"/>
    <col min="15883" max="16121" width="11.42578125" style="118"/>
    <col min="16122" max="16122" width="21.42578125" style="118" customWidth="1"/>
    <col min="16123" max="16131" width="11.42578125" style="118" customWidth="1"/>
    <col min="16132" max="16132" width="15.5703125" style="118" customWidth="1"/>
    <col min="16133" max="16133" width="13.42578125" style="118" customWidth="1"/>
    <col min="16134" max="16137" width="11.42578125" style="118"/>
    <col min="16138" max="16138" width="14.7109375" style="118" customWidth="1"/>
    <col min="16139" max="16382" width="11.42578125" style="118"/>
    <col min="16383" max="16384" width="11.42578125" style="118" customWidth="1"/>
  </cols>
  <sheetData>
    <row r="1" spans="1:45" ht="70.5" customHeight="1">
      <c r="L1" s="802" t="s">
        <v>482</v>
      </c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802"/>
      <c r="AN1" s="802"/>
      <c r="AO1" s="802"/>
      <c r="AP1" s="802"/>
      <c r="AQ1" s="802"/>
      <c r="AR1" s="802"/>
      <c r="AS1" s="802"/>
    </row>
    <row r="3" spans="1:45" ht="30">
      <c r="A3" s="363" t="s">
        <v>483</v>
      </c>
      <c r="B3" s="364" t="s">
        <v>484</v>
      </c>
      <c r="C3" s="365" t="s">
        <v>485</v>
      </c>
      <c r="D3" s="365" t="s">
        <v>486</v>
      </c>
      <c r="E3" s="365" t="s">
        <v>487</v>
      </c>
      <c r="F3" s="365" t="s">
        <v>486</v>
      </c>
      <c r="G3" s="365" t="s">
        <v>488</v>
      </c>
      <c r="H3" s="365" t="s">
        <v>486</v>
      </c>
      <c r="I3" s="365" t="s">
        <v>489</v>
      </c>
      <c r="J3" s="365" t="s">
        <v>490</v>
      </c>
      <c r="K3" s="366" t="s">
        <v>491</v>
      </c>
      <c r="M3" s="125"/>
    </row>
    <row r="4" spans="1:45" ht="15">
      <c r="A4" s="367">
        <v>2018</v>
      </c>
      <c r="B4" s="357">
        <v>103592</v>
      </c>
      <c r="C4" s="305">
        <v>63304</v>
      </c>
      <c r="D4" s="369">
        <v>61.108965943316086</v>
      </c>
      <c r="E4" s="305">
        <v>26341</v>
      </c>
      <c r="F4" s="369">
        <v>25.427639199938216</v>
      </c>
      <c r="G4" s="305">
        <v>3939</v>
      </c>
      <c r="H4" s="369">
        <v>3.802417175071434</v>
      </c>
      <c r="I4" s="305">
        <v>93584</v>
      </c>
      <c r="J4" s="370">
        <v>90.339022318325732</v>
      </c>
      <c r="K4" s="369">
        <v>9.6609776816742681</v>
      </c>
      <c r="M4" s="126"/>
    </row>
    <row r="5" spans="1:45" ht="15">
      <c r="A5" s="367">
        <v>2019</v>
      </c>
      <c r="B5" s="357">
        <v>105361</v>
      </c>
      <c r="C5" s="305">
        <v>60778</v>
      </c>
      <c r="D5" s="369">
        <v>57.685481345089741</v>
      </c>
      <c r="E5" s="305">
        <v>26421</v>
      </c>
      <c r="F5" s="369">
        <v>25.076641261947017</v>
      </c>
      <c r="G5" s="305">
        <v>4708</v>
      </c>
      <c r="H5" s="369">
        <v>4.4684465789049073</v>
      </c>
      <c r="I5" s="305">
        <v>91907</v>
      </c>
      <c r="J5" s="370">
        <v>87.230569185941661</v>
      </c>
      <c r="K5" s="369">
        <v>12.769430814058339</v>
      </c>
      <c r="M5" s="126"/>
    </row>
    <row r="6" spans="1:45" ht="15">
      <c r="A6" s="367">
        <v>2020</v>
      </c>
      <c r="B6" s="357">
        <v>107013</v>
      </c>
      <c r="C6" s="305">
        <v>61908</v>
      </c>
      <c r="D6" s="369">
        <v>57.850915309354932</v>
      </c>
      <c r="E6" s="305">
        <v>27515</v>
      </c>
      <c r="F6" s="369">
        <v>25.711829403904197</v>
      </c>
      <c r="G6" s="305">
        <v>4499</v>
      </c>
      <c r="H6" s="369">
        <v>4.2041621111453749</v>
      </c>
      <c r="I6" s="305">
        <v>93922</v>
      </c>
      <c r="J6" s="370">
        <v>87.766906824404515</v>
      </c>
      <c r="K6" s="369">
        <v>12.233093175595485</v>
      </c>
      <c r="M6" s="126"/>
    </row>
    <row r="7" spans="1:45" ht="15">
      <c r="A7" s="367">
        <v>2021</v>
      </c>
      <c r="B7" s="357">
        <v>108681</v>
      </c>
      <c r="C7" s="305">
        <v>59949</v>
      </c>
      <c r="D7" s="369">
        <v>55.160515637507935</v>
      </c>
      <c r="E7" s="305">
        <v>30141</v>
      </c>
      <c r="F7" s="369">
        <v>27.733458470201782</v>
      </c>
      <c r="G7" s="305">
        <v>4791</v>
      </c>
      <c r="H7" s="369">
        <v>4.4083142407596547</v>
      </c>
      <c r="I7" s="305">
        <v>94881</v>
      </c>
      <c r="J7" s="370">
        <v>87.302288348469375</v>
      </c>
      <c r="K7" s="369">
        <v>12.697711651530625</v>
      </c>
      <c r="M7" s="126"/>
    </row>
    <row r="8" spans="1:45" ht="15">
      <c r="A8" s="367">
        <v>2022</v>
      </c>
      <c r="B8" s="357">
        <v>110358</v>
      </c>
      <c r="C8" s="305">
        <v>62290</v>
      </c>
      <c r="D8" s="369">
        <v>56.443574548288296</v>
      </c>
      <c r="E8" s="305">
        <v>27627</v>
      </c>
      <c r="F8" s="369">
        <v>25.033980318599468</v>
      </c>
      <c r="G8" s="305">
        <v>1780</v>
      </c>
      <c r="H8" s="369">
        <v>1.6129324561880425</v>
      </c>
      <c r="I8" s="305">
        <v>91697</v>
      </c>
      <c r="J8" s="370">
        <v>83.090487323075806</v>
      </c>
      <c r="K8" s="369">
        <v>16.909512676924194</v>
      </c>
    </row>
    <row r="9" spans="1:45" ht="15">
      <c r="A9" s="367">
        <v>2023</v>
      </c>
      <c r="B9" s="357">
        <v>112081</v>
      </c>
      <c r="C9" s="357">
        <v>62945</v>
      </c>
      <c r="D9" s="369">
        <v>56.160276942568323</v>
      </c>
      <c r="E9" s="357">
        <v>26650</v>
      </c>
      <c r="F9" s="369">
        <v>23.777446668034724</v>
      </c>
      <c r="G9" s="357">
        <v>4423</v>
      </c>
      <c r="H9" s="369">
        <v>3.9462531561995342</v>
      </c>
      <c r="I9" s="357">
        <v>94018</v>
      </c>
      <c r="J9" s="370">
        <v>83.883976766802576</v>
      </c>
      <c r="K9" s="369">
        <v>16.116023233197424</v>
      </c>
      <c r="M9" s="125"/>
    </row>
    <row r="10" spans="1:4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M10" s="125"/>
    </row>
    <row r="11" spans="1:45" ht="30">
      <c r="A11" s="352" t="s">
        <v>492</v>
      </c>
      <c r="B11" s="361" t="s">
        <v>484</v>
      </c>
      <c r="C11" s="362" t="s">
        <v>485</v>
      </c>
      <c r="D11" s="365" t="s">
        <v>486</v>
      </c>
      <c r="E11" s="362" t="s">
        <v>487</v>
      </c>
      <c r="F11" s="365" t="s">
        <v>486</v>
      </c>
      <c r="G11" s="362" t="s">
        <v>488</v>
      </c>
      <c r="H11" s="365" t="s">
        <v>486</v>
      </c>
      <c r="I11" s="365" t="s">
        <v>489</v>
      </c>
      <c r="J11" s="365" t="s">
        <v>490</v>
      </c>
      <c r="K11" s="366" t="s">
        <v>491</v>
      </c>
      <c r="M11" s="126"/>
    </row>
    <row r="12" spans="1:45" ht="15">
      <c r="A12" s="367">
        <v>2018</v>
      </c>
      <c r="B12" s="357">
        <v>248476</v>
      </c>
      <c r="C12" s="305">
        <v>219378</v>
      </c>
      <c r="D12" s="369">
        <v>88.289412257119409</v>
      </c>
      <c r="E12" s="305">
        <v>42536</v>
      </c>
      <c r="F12" s="369">
        <v>17.118755936186997</v>
      </c>
      <c r="G12" s="305">
        <v>8480</v>
      </c>
      <c r="H12" s="369">
        <v>3.4128044559635535</v>
      </c>
      <c r="I12" s="305">
        <v>270394</v>
      </c>
      <c r="J12" s="370">
        <v>108.82097264926995</v>
      </c>
      <c r="K12" s="369">
        <v>-8.8209726492699474</v>
      </c>
      <c r="M12" s="126"/>
    </row>
    <row r="13" spans="1:45" ht="15">
      <c r="A13" s="367">
        <v>2019</v>
      </c>
      <c r="B13" s="357">
        <v>255064</v>
      </c>
      <c r="C13" s="305">
        <v>216234</v>
      </c>
      <c r="D13" s="369">
        <v>84.776369852272367</v>
      </c>
      <c r="E13" s="305">
        <v>40486</v>
      </c>
      <c r="F13" s="369">
        <v>15.872878963711068</v>
      </c>
      <c r="G13" s="305">
        <v>6283</v>
      </c>
      <c r="H13" s="369">
        <v>2.4633033277922403</v>
      </c>
      <c r="I13" s="305">
        <v>263003</v>
      </c>
      <c r="J13" s="370">
        <v>103.11255214377569</v>
      </c>
      <c r="K13" s="369">
        <v>-3.1125521437756873</v>
      </c>
      <c r="M13" s="126"/>
    </row>
    <row r="14" spans="1:45" ht="15">
      <c r="A14" s="367">
        <v>2020</v>
      </c>
      <c r="B14" s="357">
        <v>260681</v>
      </c>
      <c r="C14" s="305">
        <v>219102</v>
      </c>
      <c r="D14" s="369">
        <v>84.049854036159132</v>
      </c>
      <c r="E14" s="305">
        <v>40220</v>
      </c>
      <c r="F14" s="369">
        <v>15.428819131428833</v>
      </c>
      <c r="G14" s="305">
        <v>6535</v>
      </c>
      <c r="H14" s="369">
        <v>2.5068954008922786</v>
      </c>
      <c r="I14" s="305">
        <v>265857</v>
      </c>
      <c r="J14" s="370">
        <v>101.98556856848025</v>
      </c>
      <c r="K14" s="369">
        <v>-1.9855685684802467</v>
      </c>
      <c r="M14" s="126"/>
    </row>
    <row r="15" spans="1:45" ht="15">
      <c r="A15" s="367">
        <v>2021</v>
      </c>
      <c r="B15" s="357">
        <v>264760</v>
      </c>
      <c r="C15" s="305">
        <v>220308</v>
      </c>
      <c r="D15" s="369">
        <v>83.210454751473023</v>
      </c>
      <c r="E15" s="305">
        <v>40267</v>
      </c>
      <c r="F15" s="369">
        <v>15.208868409125245</v>
      </c>
      <c r="G15" s="305">
        <v>6740</v>
      </c>
      <c r="H15" s="369">
        <v>2.545701767638616</v>
      </c>
      <c r="I15" s="305">
        <v>267315</v>
      </c>
      <c r="J15" s="370">
        <v>100.96502492823689</v>
      </c>
      <c r="K15" s="369">
        <v>-0.96502492823688613</v>
      </c>
    </row>
    <row r="16" spans="1:45" ht="15">
      <c r="A16" s="367">
        <v>2022</v>
      </c>
      <c r="B16" s="357">
        <v>268848</v>
      </c>
      <c r="C16" s="305">
        <v>225784</v>
      </c>
      <c r="D16" s="369">
        <v>83.982027018984709</v>
      </c>
      <c r="E16" s="305">
        <v>37035</v>
      </c>
      <c r="F16" s="369">
        <v>13.775441885377612</v>
      </c>
      <c r="G16" s="305">
        <v>4199</v>
      </c>
      <c r="H16" s="369">
        <v>1.5618490745700173</v>
      </c>
      <c r="I16" s="305">
        <v>267018</v>
      </c>
      <c r="J16" s="370">
        <v>99.319317978932332</v>
      </c>
      <c r="K16" s="369">
        <v>0.68068202106766762</v>
      </c>
      <c r="M16" s="119"/>
    </row>
    <row r="17" spans="1:13" ht="15">
      <c r="A17" s="367">
        <v>2023</v>
      </c>
      <c r="B17" s="357">
        <v>273045</v>
      </c>
      <c r="C17" s="357">
        <v>226955</v>
      </c>
      <c r="D17" s="369">
        <v>83.119998535040011</v>
      </c>
      <c r="E17" s="357">
        <v>35808</v>
      </c>
      <c r="F17" s="369">
        <v>13.114321815085425</v>
      </c>
      <c r="G17" s="357">
        <v>6587</v>
      </c>
      <c r="H17" s="369">
        <v>2.4124228607006173</v>
      </c>
      <c r="I17" s="357">
        <v>269350</v>
      </c>
      <c r="J17" s="370">
        <v>98.646743210826045</v>
      </c>
      <c r="K17" s="369">
        <v>1.3532567891739546</v>
      </c>
      <c r="M17" s="119"/>
    </row>
    <row r="18" spans="1:13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M18" s="119"/>
    </row>
    <row r="19" spans="1:13" ht="30">
      <c r="A19" s="352" t="s">
        <v>493</v>
      </c>
      <c r="B19" s="361" t="s">
        <v>484</v>
      </c>
      <c r="C19" s="362" t="s">
        <v>485</v>
      </c>
      <c r="D19" s="365" t="s">
        <v>486</v>
      </c>
      <c r="E19" s="362" t="s">
        <v>487</v>
      </c>
      <c r="F19" s="365" t="s">
        <v>486</v>
      </c>
      <c r="G19" s="362" t="s">
        <v>488</v>
      </c>
      <c r="H19" s="365" t="s">
        <v>486</v>
      </c>
      <c r="I19" s="365" t="s">
        <v>489</v>
      </c>
      <c r="J19" s="365" t="s">
        <v>490</v>
      </c>
      <c r="K19" s="366" t="s">
        <v>491</v>
      </c>
      <c r="L19" s="126"/>
      <c r="M19" s="125"/>
    </row>
    <row r="20" spans="1:13" ht="15">
      <c r="A20" s="367">
        <v>2018</v>
      </c>
      <c r="B20" s="357">
        <v>501458</v>
      </c>
      <c r="C20" s="305">
        <v>362545</v>
      </c>
      <c r="D20" s="369">
        <v>72.298178511460577</v>
      </c>
      <c r="E20" s="305">
        <v>191308</v>
      </c>
      <c r="F20" s="369">
        <v>38.15035356899282</v>
      </c>
      <c r="G20" s="305">
        <v>17028</v>
      </c>
      <c r="H20" s="369">
        <v>3.3956981442114795</v>
      </c>
      <c r="I20" s="305">
        <v>570881</v>
      </c>
      <c r="J20" s="370">
        <v>113.84423022466488</v>
      </c>
      <c r="K20" s="369">
        <v>-13.844230224664884</v>
      </c>
      <c r="M20" s="126"/>
    </row>
    <row r="21" spans="1:13" ht="15">
      <c r="A21" s="367">
        <v>2019</v>
      </c>
      <c r="B21" s="357">
        <v>514423</v>
      </c>
      <c r="C21" s="305">
        <v>360360</v>
      </c>
      <c r="D21" s="369">
        <v>70.051300194586943</v>
      </c>
      <c r="E21" s="305">
        <v>197645</v>
      </c>
      <c r="F21" s="369">
        <v>38.420716025527632</v>
      </c>
      <c r="G21" s="305">
        <v>20859</v>
      </c>
      <c r="H21" s="369">
        <v>4.0548342511901678</v>
      </c>
      <c r="I21" s="305">
        <v>578864</v>
      </c>
      <c r="J21" s="370">
        <v>112.52685047130475</v>
      </c>
      <c r="K21" s="369">
        <v>-12.526850471304755</v>
      </c>
      <c r="M21" s="126"/>
    </row>
    <row r="22" spans="1:13" ht="15">
      <c r="A22" s="367">
        <v>2020</v>
      </c>
      <c r="B22" s="357">
        <v>525685</v>
      </c>
      <c r="C22" s="305">
        <v>371489</v>
      </c>
      <c r="D22" s="369">
        <v>70.667605124742011</v>
      </c>
      <c r="E22" s="305">
        <v>204764</v>
      </c>
      <c r="F22" s="369">
        <v>38.951843784776052</v>
      </c>
      <c r="G22" s="305">
        <v>21482</v>
      </c>
      <c r="H22" s="369">
        <v>4.086477643455682</v>
      </c>
      <c r="I22" s="305">
        <v>597735</v>
      </c>
      <c r="J22" s="370">
        <v>113.70592655297374</v>
      </c>
      <c r="K22" s="369">
        <v>-13.705926552973736</v>
      </c>
      <c r="M22" s="126"/>
    </row>
    <row r="23" spans="1:13" ht="15">
      <c r="A23" s="367">
        <v>2021</v>
      </c>
      <c r="B23" s="357">
        <v>533926</v>
      </c>
      <c r="C23" s="305">
        <v>379773</v>
      </c>
      <c r="D23" s="369">
        <v>71.128396069867364</v>
      </c>
      <c r="E23" s="305">
        <v>212262</v>
      </c>
      <c r="F23" s="369">
        <v>39.754947314796432</v>
      </c>
      <c r="G23" s="305">
        <v>19732</v>
      </c>
      <c r="H23" s="369">
        <v>3.6956432164756912</v>
      </c>
      <c r="I23" s="305">
        <v>611767</v>
      </c>
      <c r="J23" s="370">
        <v>114.57898660113948</v>
      </c>
      <c r="K23" s="369">
        <v>-14.578986601139476</v>
      </c>
      <c r="M23" s="126"/>
    </row>
    <row r="24" spans="1:13" ht="15">
      <c r="A24" s="367">
        <v>2022</v>
      </c>
      <c r="B24" s="357">
        <v>542171</v>
      </c>
      <c r="C24" s="305">
        <v>400192</v>
      </c>
      <c r="D24" s="369">
        <v>73.812874535893656</v>
      </c>
      <c r="E24" s="305">
        <v>199144</v>
      </c>
      <c r="F24" s="369">
        <v>36.730846909923251</v>
      </c>
      <c r="G24" s="305">
        <v>9791</v>
      </c>
      <c r="H24" s="369">
        <v>1.8058878103033915</v>
      </c>
      <c r="I24" s="305">
        <v>609127</v>
      </c>
      <c r="J24" s="370">
        <v>112.3496092561203</v>
      </c>
      <c r="K24" s="369">
        <v>-12.349609256120303</v>
      </c>
      <c r="M24" s="119"/>
    </row>
    <row r="25" spans="1:13" ht="15">
      <c r="A25" s="367">
        <v>2023</v>
      </c>
      <c r="B25" s="735">
        <v>550634</v>
      </c>
      <c r="C25" s="735">
        <v>403582</v>
      </c>
      <c r="D25" s="369">
        <v>73.294057395656637</v>
      </c>
      <c r="E25" s="735">
        <v>195209</v>
      </c>
      <c r="F25" s="369">
        <v>35.45167933690982</v>
      </c>
      <c r="G25" s="735">
        <v>19768</v>
      </c>
      <c r="H25" s="369">
        <v>3.5900434771554246</v>
      </c>
      <c r="I25" s="735">
        <v>618559</v>
      </c>
      <c r="J25" s="370">
        <v>112.33578020972188</v>
      </c>
      <c r="K25" s="369">
        <v>-12.335780209721875</v>
      </c>
      <c r="M25" s="119"/>
    </row>
    <row r="26" spans="1:13" ht="15">
      <c r="A26" s="135"/>
      <c r="B26" s="136"/>
      <c r="C26" s="136"/>
      <c r="D26" s="136"/>
      <c r="E26" s="136"/>
      <c r="F26" s="136"/>
      <c r="G26" s="136"/>
      <c r="H26" s="136"/>
      <c r="I26" s="136"/>
      <c r="J26" s="136"/>
      <c r="K26" s="119"/>
      <c r="M26" s="125"/>
    </row>
    <row r="27" spans="1:13" ht="30">
      <c r="A27" s="352" t="s">
        <v>494</v>
      </c>
      <c r="B27" s="361" t="s">
        <v>484</v>
      </c>
      <c r="C27" s="362" t="s">
        <v>485</v>
      </c>
      <c r="D27" s="365" t="s">
        <v>486</v>
      </c>
      <c r="E27" s="362" t="s">
        <v>487</v>
      </c>
      <c r="F27" s="365" t="s">
        <v>486</v>
      </c>
      <c r="G27" s="362" t="s">
        <v>488</v>
      </c>
      <c r="H27" s="365" t="s">
        <v>486</v>
      </c>
      <c r="I27" s="365" t="s">
        <v>489</v>
      </c>
      <c r="J27" s="365" t="s">
        <v>490</v>
      </c>
      <c r="K27" s="366" t="s">
        <v>491</v>
      </c>
      <c r="M27" s="125"/>
    </row>
    <row r="28" spans="1:13" ht="15">
      <c r="A28" s="367">
        <v>2018</v>
      </c>
      <c r="B28" s="357">
        <v>196242</v>
      </c>
      <c r="C28" s="305">
        <v>130104</v>
      </c>
      <c r="D28" s="369">
        <v>66.297734429938544</v>
      </c>
      <c r="E28" s="305">
        <v>38411</v>
      </c>
      <c r="F28" s="369">
        <v>19.573281968182144</v>
      </c>
      <c r="G28" s="305">
        <v>4287</v>
      </c>
      <c r="H28" s="369">
        <v>2.184547650350078</v>
      </c>
      <c r="I28" s="305">
        <v>172802</v>
      </c>
      <c r="J28" s="370">
        <v>88.055564048470771</v>
      </c>
      <c r="K28" s="369">
        <v>11.944435951529229</v>
      </c>
      <c r="M28" s="126"/>
    </row>
    <row r="29" spans="1:13" ht="15">
      <c r="A29" s="367">
        <v>2019</v>
      </c>
      <c r="B29" s="357">
        <v>199335</v>
      </c>
      <c r="C29" s="305">
        <v>129469</v>
      </c>
      <c r="D29" s="369">
        <v>64.950460280432438</v>
      </c>
      <c r="E29" s="305">
        <v>38806</v>
      </c>
      <c r="F29" s="369">
        <v>19.467730202924724</v>
      </c>
      <c r="G29" s="305">
        <v>4295</v>
      </c>
      <c r="H29" s="369">
        <v>2.1546642586600449</v>
      </c>
      <c r="I29" s="305">
        <v>172570</v>
      </c>
      <c r="J29" s="370">
        <v>86.572854742017199</v>
      </c>
      <c r="K29" s="369">
        <v>13.427145257982801</v>
      </c>
      <c r="M29" s="126"/>
    </row>
    <row r="30" spans="1:13" ht="15">
      <c r="A30" s="367">
        <v>2020</v>
      </c>
      <c r="B30" s="357">
        <v>202261</v>
      </c>
      <c r="C30" s="305">
        <v>132444</v>
      </c>
      <c r="D30" s="369">
        <v>65.481729053055219</v>
      </c>
      <c r="E30" s="305">
        <v>40889</v>
      </c>
      <c r="F30" s="369">
        <v>20.215958588160841</v>
      </c>
      <c r="G30" s="305">
        <v>4455</v>
      </c>
      <c r="H30" s="369">
        <v>2.2025996113931998</v>
      </c>
      <c r="I30" s="305">
        <v>177788</v>
      </c>
      <c r="J30" s="370">
        <v>87.90028725260926</v>
      </c>
      <c r="K30" s="369">
        <v>12.09971274739074</v>
      </c>
      <c r="M30" s="126"/>
    </row>
    <row r="31" spans="1:13" ht="15">
      <c r="A31" s="367">
        <v>2021</v>
      </c>
      <c r="B31" s="357">
        <v>205417</v>
      </c>
      <c r="C31" s="305">
        <v>135251</v>
      </c>
      <c r="D31" s="369">
        <v>65.842164962004119</v>
      </c>
      <c r="E31" s="305">
        <v>42673</v>
      </c>
      <c r="F31" s="369">
        <v>20.773840529264863</v>
      </c>
      <c r="G31" s="305">
        <v>4360</v>
      </c>
      <c r="H31" s="369">
        <v>2.1225117687435802</v>
      </c>
      <c r="I31" s="305">
        <v>182284</v>
      </c>
      <c r="J31" s="370">
        <v>88.738517260012557</v>
      </c>
      <c r="K31" s="369">
        <v>11.261482739987443</v>
      </c>
    </row>
    <row r="32" spans="1:13" ht="15">
      <c r="A32" s="367">
        <v>2022</v>
      </c>
      <c r="B32" s="357">
        <v>208590</v>
      </c>
      <c r="C32" s="305">
        <v>141033</v>
      </c>
      <c r="D32" s="369">
        <v>67.612541349057963</v>
      </c>
      <c r="E32" s="305">
        <v>40565</v>
      </c>
      <c r="F32" s="369">
        <v>19.447240999089122</v>
      </c>
      <c r="G32" s="305">
        <v>3231</v>
      </c>
      <c r="H32" s="369">
        <v>1.5489716669063713</v>
      </c>
      <c r="I32" s="305">
        <v>184829</v>
      </c>
      <c r="J32" s="370">
        <v>88.608754015053464</v>
      </c>
      <c r="K32" s="369">
        <v>11.391245984946536</v>
      </c>
      <c r="L32" s="119"/>
      <c r="M32" s="126"/>
    </row>
    <row r="33" spans="1:13" ht="15">
      <c r="A33" s="367">
        <v>2023</v>
      </c>
      <c r="B33" s="357">
        <v>211845</v>
      </c>
      <c r="C33" s="357">
        <v>142003</v>
      </c>
      <c r="D33" s="369">
        <v>67.03155609053789</v>
      </c>
      <c r="E33" s="357">
        <v>39448</v>
      </c>
      <c r="F33" s="369">
        <v>18.621161698411576</v>
      </c>
      <c r="G33" s="357">
        <v>4343</v>
      </c>
      <c r="H33" s="369">
        <v>2.0500837876749509</v>
      </c>
      <c r="I33" s="357">
        <v>185794</v>
      </c>
      <c r="J33" s="370">
        <v>87.702801576624424</v>
      </c>
      <c r="K33" s="369">
        <v>12.297198423375576</v>
      </c>
      <c r="M33" s="126"/>
    </row>
    <row r="34" spans="1:13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M34" s="126"/>
    </row>
    <row r="35" spans="1:13" ht="30">
      <c r="A35" s="352" t="s">
        <v>495</v>
      </c>
      <c r="B35" s="361" t="s">
        <v>484</v>
      </c>
      <c r="C35" s="362" t="s">
        <v>485</v>
      </c>
      <c r="D35" s="365" t="s">
        <v>486</v>
      </c>
      <c r="E35" s="362" t="s">
        <v>487</v>
      </c>
      <c r="F35" s="365" t="s">
        <v>486</v>
      </c>
      <c r="G35" s="362" t="s">
        <v>488</v>
      </c>
      <c r="H35" s="365" t="s">
        <v>486</v>
      </c>
      <c r="I35" s="365" t="s">
        <v>489</v>
      </c>
      <c r="J35" s="365" t="s">
        <v>490</v>
      </c>
      <c r="K35" s="366" t="s">
        <v>491</v>
      </c>
      <c r="M35" s="125"/>
    </row>
    <row r="36" spans="1:13" ht="15">
      <c r="A36" s="367">
        <v>2018</v>
      </c>
      <c r="B36" s="357">
        <v>208704</v>
      </c>
      <c r="C36" s="305">
        <v>145325</v>
      </c>
      <c r="D36" s="369">
        <v>69.632110548911371</v>
      </c>
      <c r="E36" s="305">
        <v>34315</v>
      </c>
      <c r="F36" s="369">
        <v>16.441946488807112</v>
      </c>
      <c r="G36" s="305">
        <v>5595</v>
      </c>
      <c r="H36" s="369">
        <v>2.6808302667893287</v>
      </c>
      <c r="I36" s="305">
        <v>185235</v>
      </c>
      <c r="J36" s="370">
        <v>88.754887304507818</v>
      </c>
      <c r="K36" s="369">
        <v>11.245112695492182</v>
      </c>
      <c r="M36" s="126"/>
    </row>
    <row r="37" spans="1:13" ht="15">
      <c r="A37" s="367">
        <v>2019</v>
      </c>
      <c r="B37" s="357">
        <v>210371</v>
      </c>
      <c r="C37" s="305">
        <v>142864</v>
      </c>
      <c r="D37" s="369">
        <v>67.910500972092152</v>
      </c>
      <c r="E37" s="305">
        <v>35923</v>
      </c>
      <c r="F37" s="369">
        <v>17.076022835847144</v>
      </c>
      <c r="G37" s="305">
        <v>5866</v>
      </c>
      <c r="H37" s="369">
        <v>2.7884071473729741</v>
      </c>
      <c r="I37" s="305">
        <v>184653</v>
      </c>
      <c r="J37" s="370">
        <v>87.774930955312286</v>
      </c>
      <c r="K37" s="369">
        <v>12.225069044687714</v>
      </c>
      <c r="M37" s="126"/>
    </row>
    <row r="38" spans="1:13" ht="15">
      <c r="A38" s="367">
        <v>2020</v>
      </c>
      <c r="B38" s="357">
        <v>212446</v>
      </c>
      <c r="C38" s="305">
        <v>145061</v>
      </c>
      <c r="D38" s="369">
        <v>68.281351496380267</v>
      </c>
      <c r="E38" s="305">
        <v>37470</v>
      </c>
      <c r="F38" s="369">
        <v>17.637423156943409</v>
      </c>
      <c r="G38" s="305">
        <v>5820</v>
      </c>
      <c r="H38" s="369">
        <v>2.7395196897093852</v>
      </c>
      <c r="I38" s="305">
        <v>188351</v>
      </c>
      <c r="J38" s="370">
        <v>88.658294343033049</v>
      </c>
      <c r="K38" s="369">
        <v>11.341705656966951</v>
      </c>
      <c r="M38" s="126"/>
    </row>
    <row r="39" spans="1:13" ht="15">
      <c r="A39" s="367">
        <v>2021</v>
      </c>
      <c r="B39" s="357">
        <v>215744</v>
      </c>
      <c r="C39" s="305">
        <v>145324</v>
      </c>
      <c r="D39" s="369">
        <v>67.359463067339064</v>
      </c>
      <c r="E39" s="305">
        <v>39387</v>
      </c>
      <c r="F39" s="369">
        <v>18.25635938890537</v>
      </c>
      <c r="G39" s="305">
        <v>5876</v>
      </c>
      <c r="H39" s="369">
        <v>2.7235983387718781</v>
      </c>
      <c r="I39" s="305">
        <v>190587</v>
      </c>
      <c r="J39" s="370">
        <v>88.339420795016309</v>
      </c>
      <c r="K39" s="369">
        <v>11.660579204983691</v>
      </c>
      <c r="M39" s="126"/>
    </row>
    <row r="40" spans="1:13" ht="15">
      <c r="A40" s="367">
        <v>2022</v>
      </c>
      <c r="B40" s="357">
        <v>219073</v>
      </c>
      <c r="C40" s="305">
        <v>151078</v>
      </c>
      <c r="D40" s="369">
        <v>68.962400660966892</v>
      </c>
      <c r="E40" s="305">
        <v>35430</v>
      </c>
      <c r="F40" s="369">
        <v>16.172691294682593</v>
      </c>
      <c r="G40" s="305">
        <v>4324</v>
      </c>
      <c r="H40" s="369">
        <v>1.9737712999776329</v>
      </c>
      <c r="I40" s="305">
        <v>190832</v>
      </c>
      <c r="J40" s="370">
        <v>87.108863255627128</v>
      </c>
      <c r="K40" s="369">
        <v>12.891136744372872</v>
      </c>
      <c r="M40" s="126"/>
    </row>
    <row r="41" spans="1:13" ht="15">
      <c r="A41" s="367">
        <v>2023</v>
      </c>
      <c r="B41" s="735">
        <v>222495</v>
      </c>
      <c r="C41" s="735">
        <v>152049</v>
      </c>
      <c r="D41" s="369">
        <v>68.338164902582079</v>
      </c>
      <c r="E41" s="735">
        <v>34241</v>
      </c>
      <c r="F41" s="369">
        <v>15.389559315939685</v>
      </c>
      <c r="G41" s="735">
        <v>5813</v>
      </c>
      <c r="H41" s="369">
        <v>2.61264298074114</v>
      </c>
      <c r="I41" s="735">
        <v>192103</v>
      </c>
      <c r="J41" s="370">
        <v>86.3403671992629</v>
      </c>
      <c r="K41" s="369">
        <v>13.6596328007371</v>
      </c>
      <c r="M41" s="126"/>
    </row>
    <row r="42" spans="1:13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M42" s="126"/>
    </row>
    <row r="43" spans="1:13" ht="30">
      <c r="A43" s="352" t="s">
        <v>496</v>
      </c>
      <c r="B43" s="361" t="s">
        <v>484</v>
      </c>
      <c r="C43" s="362" t="s">
        <v>485</v>
      </c>
      <c r="D43" s="365" t="s">
        <v>486</v>
      </c>
      <c r="E43" s="362" t="s">
        <v>487</v>
      </c>
      <c r="F43" s="365" t="s">
        <v>486</v>
      </c>
      <c r="G43" s="362" t="s">
        <v>488</v>
      </c>
      <c r="H43" s="365" t="s">
        <v>486</v>
      </c>
      <c r="I43" s="365" t="s">
        <v>489</v>
      </c>
      <c r="J43" s="365" t="s">
        <v>490</v>
      </c>
      <c r="K43" s="366" t="s">
        <v>491</v>
      </c>
      <c r="L43" s="119"/>
      <c r="M43" s="119"/>
    </row>
    <row r="44" spans="1:13" ht="15">
      <c r="A44" s="367">
        <v>2018</v>
      </c>
      <c r="B44" s="357">
        <v>241565</v>
      </c>
      <c r="C44" s="305">
        <v>138105</v>
      </c>
      <c r="D44" s="369">
        <v>57.170947778030758</v>
      </c>
      <c r="E44" s="305">
        <v>81992</v>
      </c>
      <c r="F44" s="369">
        <v>33.942003187547861</v>
      </c>
      <c r="G44" s="305">
        <v>5928</v>
      </c>
      <c r="H44" s="369">
        <v>2.4539978887669989</v>
      </c>
      <c r="I44" s="305">
        <v>226025</v>
      </c>
      <c r="J44" s="370">
        <v>93.566948854345625</v>
      </c>
      <c r="K44" s="369">
        <v>6.4330511456543746</v>
      </c>
      <c r="L44" s="119"/>
      <c r="M44" s="119"/>
    </row>
    <row r="45" spans="1:13" ht="15">
      <c r="A45" s="367">
        <v>2019</v>
      </c>
      <c r="B45" s="357">
        <v>244995</v>
      </c>
      <c r="C45" s="305">
        <v>133773</v>
      </c>
      <c r="D45" s="369">
        <v>54.60233882324129</v>
      </c>
      <c r="E45" s="305">
        <v>85229</v>
      </c>
      <c r="F45" s="369">
        <v>34.788056899120392</v>
      </c>
      <c r="G45" s="305">
        <v>5847</v>
      </c>
      <c r="H45" s="369">
        <v>2.3865793179452641</v>
      </c>
      <c r="I45" s="305">
        <v>224849</v>
      </c>
      <c r="J45" s="370">
        <v>91.776975040306937</v>
      </c>
      <c r="K45" s="369">
        <v>8.2230249596930634</v>
      </c>
      <c r="M45" s="125"/>
    </row>
    <row r="46" spans="1:13" ht="15">
      <c r="A46" s="367">
        <v>2020</v>
      </c>
      <c r="B46" s="357">
        <v>248422</v>
      </c>
      <c r="C46" s="305">
        <v>136375</v>
      </c>
      <c r="D46" s="369">
        <v>54.896506750609852</v>
      </c>
      <c r="E46" s="305">
        <v>88235</v>
      </c>
      <c r="F46" s="369">
        <v>35.518190820458734</v>
      </c>
      <c r="G46" s="305">
        <v>5760</v>
      </c>
      <c r="H46" s="369">
        <v>2.3186352255436313</v>
      </c>
      <c r="I46" s="305">
        <v>230370</v>
      </c>
      <c r="J46" s="370">
        <v>92.733332796612217</v>
      </c>
      <c r="K46" s="369">
        <v>7.266667203387783</v>
      </c>
    </row>
    <row r="47" spans="1:13" ht="15">
      <c r="A47" s="367">
        <v>2021</v>
      </c>
      <c r="B47" s="357">
        <v>252291</v>
      </c>
      <c r="C47" s="305">
        <v>134758</v>
      </c>
      <c r="D47" s="369">
        <v>53.413716700159739</v>
      </c>
      <c r="E47" s="305">
        <v>92363</v>
      </c>
      <c r="F47" s="369">
        <v>36.609708630113644</v>
      </c>
      <c r="G47" s="305">
        <v>6121</v>
      </c>
      <c r="H47" s="369">
        <v>2.426166609193352</v>
      </c>
      <c r="I47" s="305">
        <v>233242</v>
      </c>
      <c r="J47" s="370">
        <v>92.449591939466728</v>
      </c>
      <c r="K47" s="369">
        <v>7.5504080605332717</v>
      </c>
    </row>
    <row r="48" spans="1:13" ht="15">
      <c r="A48" s="367">
        <v>2022</v>
      </c>
      <c r="B48" s="357">
        <v>256188</v>
      </c>
      <c r="C48" s="305">
        <v>140669</v>
      </c>
      <c r="D48" s="369">
        <v>54.908504691866909</v>
      </c>
      <c r="E48" s="305">
        <v>86012</v>
      </c>
      <c r="F48" s="369">
        <v>33.573781754024388</v>
      </c>
      <c r="G48" s="305">
        <v>4293</v>
      </c>
      <c r="H48" s="369">
        <v>1.675722516277109</v>
      </c>
      <c r="I48" s="305">
        <v>230974</v>
      </c>
      <c r="J48" s="370">
        <v>90.15800896216841</v>
      </c>
      <c r="K48" s="369">
        <v>9.8419910378315905</v>
      </c>
      <c r="M48" s="126"/>
    </row>
    <row r="49" spans="1:13" ht="15">
      <c r="A49" s="367">
        <v>2023</v>
      </c>
      <c r="B49" s="735">
        <v>260186</v>
      </c>
      <c r="C49" s="735">
        <v>141931</v>
      </c>
      <c r="D49" s="369">
        <v>54.549822050379348</v>
      </c>
      <c r="E49" s="735">
        <v>84167</v>
      </c>
      <c r="F49" s="369">
        <v>32.348781256485744</v>
      </c>
      <c r="G49" s="735">
        <v>6061</v>
      </c>
      <c r="H49" s="369">
        <v>2.3294873667299547</v>
      </c>
      <c r="I49" s="735">
        <v>232159</v>
      </c>
      <c r="J49" s="370">
        <v>89.228090673595034</v>
      </c>
      <c r="K49" s="369">
        <v>10.771909326404966</v>
      </c>
      <c r="M49" s="126"/>
    </row>
    <row r="50" spans="1:13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M50" s="126"/>
    </row>
    <row r="51" spans="1:13" ht="30">
      <c r="A51" s="352" t="s">
        <v>497</v>
      </c>
      <c r="B51" s="361" t="s">
        <v>484</v>
      </c>
      <c r="C51" s="362" t="s">
        <v>485</v>
      </c>
      <c r="D51" s="365" t="s">
        <v>486</v>
      </c>
      <c r="E51" s="362" t="s">
        <v>487</v>
      </c>
      <c r="F51" s="365" t="s">
        <v>486</v>
      </c>
      <c r="G51" s="362" t="s">
        <v>488</v>
      </c>
      <c r="H51" s="365" t="s">
        <v>486</v>
      </c>
      <c r="I51" s="365" t="s">
        <v>489</v>
      </c>
      <c r="J51" s="365" t="s">
        <v>490</v>
      </c>
      <c r="K51" s="366" t="s">
        <v>491</v>
      </c>
      <c r="M51" s="119"/>
    </row>
    <row r="52" spans="1:13" ht="15">
      <c r="A52" s="367">
        <v>2018</v>
      </c>
      <c r="B52" s="357">
        <v>671585</v>
      </c>
      <c r="C52" s="305">
        <v>238550</v>
      </c>
      <c r="D52" s="369">
        <v>35.520447895649845</v>
      </c>
      <c r="E52" s="305">
        <v>342522</v>
      </c>
      <c r="F52" s="369">
        <v>51.002032505192943</v>
      </c>
      <c r="G52" s="305">
        <v>13806</v>
      </c>
      <c r="H52" s="369">
        <v>2.0557338237155385</v>
      </c>
      <c r="I52" s="305">
        <v>594878</v>
      </c>
      <c r="J52" s="370">
        <v>88.578214224558309</v>
      </c>
      <c r="K52" s="369">
        <v>11.421785775441691</v>
      </c>
      <c r="M52" s="119"/>
    </row>
    <row r="53" spans="1:13" ht="15">
      <c r="A53" s="367">
        <v>2019</v>
      </c>
      <c r="B53" s="357">
        <v>683968</v>
      </c>
      <c r="C53" s="305">
        <v>236118</v>
      </c>
      <c r="D53" s="369">
        <v>34.521790493122481</v>
      </c>
      <c r="E53" s="305">
        <v>364827</v>
      </c>
      <c r="F53" s="369">
        <v>53.339776129877428</v>
      </c>
      <c r="G53" s="305">
        <v>14967</v>
      </c>
      <c r="H53" s="369">
        <v>2.1882602694862916</v>
      </c>
      <c r="I53" s="305">
        <v>615912</v>
      </c>
      <c r="J53" s="370">
        <v>90.049826892486195</v>
      </c>
      <c r="K53" s="369">
        <v>9.9501731075138053</v>
      </c>
      <c r="M53" s="125"/>
    </row>
    <row r="54" spans="1:13" ht="15">
      <c r="A54" s="367">
        <v>2020</v>
      </c>
      <c r="B54" s="357">
        <v>695596</v>
      </c>
      <c r="C54" s="305">
        <v>247032</v>
      </c>
      <c r="D54" s="369">
        <v>35.513717732706915</v>
      </c>
      <c r="E54" s="305">
        <v>380776</v>
      </c>
      <c r="F54" s="369">
        <v>54.740970333354419</v>
      </c>
      <c r="G54" s="305">
        <v>15137</v>
      </c>
      <c r="H54" s="369">
        <v>2.1761194716473353</v>
      </c>
      <c r="I54" s="305">
        <v>642945</v>
      </c>
      <c r="J54" s="370">
        <v>92.430807537708674</v>
      </c>
      <c r="K54" s="369">
        <v>7.5691924622913263</v>
      </c>
      <c r="M54" s="125"/>
    </row>
    <row r="55" spans="1:13" ht="15">
      <c r="A55" s="367">
        <v>2021</v>
      </c>
      <c r="B55" s="357">
        <v>706477</v>
      </c>
      <c r="C55" s="305">
        <v>248543</v>
      </c>
      <c r="D55" s="369">
        <v>35.180621591361074</v>
      </c>
      <c r="E55" s="305">
        <v>412856</v>
      </c>
      <c r="F55" s="369">
        <v>58.438703595446142</v>
      </c>
      <c r="G55" s="305">
        <v>14134</v>
      </c>
      <c r="H55" s="369">
        <v>2.0006313015144159</v>
      </c>
      <c r="I55" s="305">
        <v>675533</v>
      </c>
      <c r="J55" s="370">
        <v>95.619956488321634</v>
      </c>
      <c r="K55" s="369">
        <v>4.380043511678366</v>
      </c>
      <c r="M55" s="126"/>
    </row>
    <row r="56" spans="1:13" ht="15">
      <c r="A56" s="367">
        <v>2022</v>
      </c>
      <c r="B56" s="357">
        <v>717384</v>
      </c>
      <c r="C56" s="305">
        <v>275216</v>
      </c>
      <c r="D56" s="369">
        <v>38.363833037815169</v>
      </c>
      <c r="E56" s="305">
        <v>412583</v>
      </c>
      <c r="F56" s="369">
        <v>57.512155275277955</v>
      </c>
      <c r="G56" s="305">
        <v>9168</v>
      </c>
      <c r="H56" s="369">
        <v>1.2779766484895119</v>
      </c>
      <c r="I56" s="305">
        <v>696967</v>
      </c>
      <c r="J56" s="370">
        <v>97.153964961582645</v>
      </c>
      <c r="K56" s="369">
        <v>2.8460350384173552</v>
      </c>
      <c r="M56" s="126"/>
    </row>
    <row r="57" spans="1:13" ht="15">
      <c r="A57" s="367">
        <v>2023</v>
      </c>
      <c r="B57" s="735">
        <v>728581</v>
      </c>
      <c r="C57" s="735">
        <v>278183</v>
      </c>
      <c r="D57" s="369">
        <v>38.181478792337437</v>
      </c>
      <c r="E57" s="735">
        <v>409550</v>
      </c>
      <c r="F57" s="369">
        <v>56.212006626579615</v>
      </c>
      <c r="G57" s="735">
        <v>14105</v>
      </c>
      <c r="H57" s="369">
        <v>1.9359549590230876</v>
      </c>
      <c r="I57" s="735">
        <v>701838</v>
      </c>
      <c r="J57" s="370">
        <v>96.329440377940131</v>
      </c>
      <c r="K57" s="369">
        <v>3.6705596220598693</v>
      </c>
      <c r="M57" s="126"/>
    </row>
    <row r="58" spans="1:13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M58" s="126"/>
    </row>
    <row r="59" spans="1:13" ht="30">
      <c r="A59" s="352" t="s">
        <v>498</v>
      </c>
      <c r="B59" s="361" t="s">
        <v>484</v>
      </c>
      <c r="C59" s="362" t="s">
        <v>485</v>
      </c>
      <c r="D59" s="365" t="s">
        <v>486</v>
      </c>
      <c r="E59" s="362" t="s">
        <v>487</v>
      </c>
      <c r="F59" s="365" t="s">
        <v>486</v>
      </c>
      <c r="G59" s="362" t="s">
        <v>488</v>
      </c>
      <c r="H59" s="365" t="s">
        <v>486</v>
      </c>
      <c r="I59" s="365" t="s">
        <v>489</v>
      </c>
      <c r="J59" s="365" t="s">
        <v>490</v>
      </c>
      <c r="K59" s="366" t="s">
        <v>491</v>
      </c>
      <c r="M59" s="126"/>
    </row>
    <row r="60" spans="1:13" ht="15">
      <c r="A60" s="367">
        <v>2018</v>
      </c>
      <c r="B60" s="357">
        <v>365422</v>
      </c>
      <c r="C60" s="305">
        <v>214757</v>
      </c>
      <c r="D60" s="369">
        <v>58.769586943314856</v>
      </c>
      <c r="E60" s="305">
        <v>84472</v>
      </c>
      <c r="F60" s="369">
        <v>23.116287470376715</v>
      </c>
      <c r="G60" s="305">
        <v>8879</v>
      </c>
      <c r="H60" s="369">
        <v>2.4297934990230474</v>
      </c>
      <c r="I60" s="305">
        <v>308108</v>
      </c>
      <c r="J60" s="370">
        <v>84.315667912714616</v>
      </c>
      <c r="K60" s="369">
        <v>15.684332087285384</v>
      </c>
      <c r="M60" s="119"/>
    </row>
    <row r="61" spans="1:13" ht="15">
      <c r="A61" s="367">
        <v>2019</v>
      </c>
      <c r="B61" s="357">
        <v>367467</v>
      </c>
      <c r="C61" s="305">
        <v>210677</v>
      </c>
      <c r="D61" s="369">
        <v>57.332223029550953</v>
      </c>
      <c r="E61" s="305">
        <v>85183</v>
      </c>
      <c r="F61" s="369">
        <v>23.18112918983201</v>
      </c>
      <c r="G61" s="305">
        <v>9474</v>
      </c>
      <c r="H61" s="369">
        <v>2.5781906946746238</v>
      </c>
      <c r="I61" s="305">
        <v>305334</v>
      </c>
      <c r="J61" s="370">
        <v>83.091542914057598</v>
      </c>
      <c r="K61" s="369">
        <v>16.908457085942402</v>
      </c>
      <c r="M61" s="119"/>
    </row>
    <row r="62" spans="1:13" ht="15">
      <c r="A62" s="367">
        <v>2020</v>
      </c>
      <c r="B62" s="357">
        <v>370530</v>
      </c>
      <c r="C62" s="305">
        <v>213157</v>
      </c>
      <c r="D62" s="369">
        <v>57.527595606293694</v>
      </c>
      <c r="E62" s="305">
        <v>86732</v>
      </c>
      <c r="F62" s="369">
        <v>23.407551345370145</v>
      </c>
      <c r="G62" s="305">
        <v>9579</v>
      </c>
      <c r="H62" s="369">
        <v>2.5852157720022673</v>
      </c>
      <c r="I62" s="305">
        <v>309468</v>
      </c>
      <c r="J62" s="370">
        <v>83.520362723666096</v>
      </c>
      <c r="K62" s="369">
        <v>16.479637276333904</v>
      </c>
    </row>
    <row r="63" spans="1:13" ht="15">
      <c r="A63" s="367">
        <v>2021</v>
      </c>
      <c r="B63" s="357">
        <v>376280</v>
      </c>
      <c r="C63" s="305">
        <v>210341</v>
      </c>
      <c r="D63" s="369">
        <v>55.90012756457957</v>
      </c>
      <c r="E63" s="305">
        <v>89961</v>
      </c>
      <c r="F63" s="369">
        <v>23.907994046986285</v>
      </c>
      <c r="G63" s="305">
        <v>9518</v>
      </c>
      <c r="H63" s="369">
        <v>2.5294993090251938</v>
      </c>
      <c r="I63" s="305">
        <v>309820</v>
      </c>
      <c r="J63" s="370">
        <v>82.33762092059105</v>
      </c>
      <c r="K63" s="369">
        <v>17.66237907940895</v>
      </c>
    </row>
    <row r="64" spans="1:13" ht="15">
      <c r="A64" s="367">
        <v>2022</v>
      </c>
      <c r="B64" s="357">
        <v>382087</v>
      </c>
      <c r="C64" s="305">
        <v>213937</v>
      </c>
      <c r="D64" s="369">
        <v>55.991698225796739</v>
      </c>
      <c r="E64" s="305">
        <v>86738</v>
      </c>
      <c r="F64" s="369">
        <v>22.701112573837896</v>
      </c>
      <c r="G64" s="305">
        <v>6195</v>
      </c>
      <c r="H64" s="369">
        <v>1.6213584864180146</v>
      </c>
      <c r="I64" s="305">
        <v>306870</v>
      </c>
      <c r="J64" s="370">
        <v>80.314169286052646</v>
      </c>
      <c r="K64" s="369">
        <v>19.685830713947354</v>
      </c>
    </row>
    <row r="65" spans="1:12" ht="15">
      <c r="A65" s="367">
        <v>2023</v>
      </c>
      <c r="B65" s="735">
        <v>388050</v>
      </c>
      <c r="C65" s="735">
        <v>215130</v>
      </c>
      <c r="D65" s="369">
        <v>55.438732122149204</v>
      </c>
      <c r="E65" s="735">
        <v>85182</v>
      </c>
      <c r="F65" s="369">
        <v>21.951294936219558</v>
      </c>
      <c r="G65" s="735">
        <v>9421</v>
      </c>
      <c r="H65" s="369">
        <v>2.4277799252673624</v>
      </c>
      <c r="I65" s="735">
        <v>309733</v>
      </c>
      <c r="J65" s="370">
        <v>79.817806983636132</v>
      </c>
      <c r="K65" s="369">
        <v>20.182193016363868</v>
      </c>
    </row>
    <row r="66" spans="1:12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</row>
    <row r="67" spans="1:12" ht="30">
      <c r="A67" s="352" t="s">
        <v>499</v>
      </c>
      <c r="B67" s="361" t="s">
        <v>484</v>
      </c>
      <c r="C67" s="362" t="s">
        <v>485</v>
      </c>
      <c r="D67" s="365" t="s">
        <v>486</v>
      </c>
      <c r="E67" s="362" t="s">
        <v>487</v>
      </c>
      <c r="F67" s="365" t="s">
        <v>486</v>
      </c>
      <c r="G67" s="362" t="s">
        <v>488</v>
      </c>
      <c r="H67" s="365" t="s">
        <v>486</v>
      </c>
      <c r="I67" s="365" t="s">
        <v>489</v>
      </c>
      <c r="J67" s="365" t="s">
        <v>490</v>
      </c>
      <c r="K67" s="366" t="s">
        <v>491</v>
      </c>
    </row>
    <row r="68" spans="1:12" ht="15">
      <c r="A68" s="367">
        <v>2018</v>
      </c>
      <c r="B68" s="357">
        <v>3870058</v>
      </c>
      <c r="C68" s="305">
        <v>826277</v>
      </c>
      <c r="D68" s="369">
        <v>21.35050689162798</v>
      </c>
      <c r="E68" s="305">
        <v>2950045</v>
      </c>
      <c r="F68" s="369">
        <v>76.227410545268313</v>
      </c>
      <c r="G68" s="305">
        <v>118621</v>
      </c>
      <c r="H68" s="369">
        <v>3.0650961820210445</v>
      </c>
      <c r="I68" s="305">
        <v>3894943</v>
      </c>
      <c r="J68" s="370">
        <v>100.64301361891734</v>
      </c>
      <c r="K68" s="369">
        <v>-0.64301361891733677</v>
      </c>
      <c r="L68" s="119"/>
    </row>
    <row r="69" spans="1:12" ht="15">
      <c r="A69" s="367">
        <v>2019</v>
      </c>
      <c r="B69" s="357">
        <v>3969222</v>
      </c>
      <c r="C69" s="305">
        <v>800149</v>
      </c>
      <c r="D69" s="369">
        <v>20.158837172624761</v>
      </c>
      <c r="E69" s="305">
        <v>3067157</v>
      </c>
      <c r="F69" s="369">
        <v>77.273505991854321</v>
      </c>
      <c r="G69" s="305">
        <v>134737</v>
      </c>
      <c r="H69" s="369">
        <v>3.3945443212800894</v>
      </c>
      <c r="I69" s="305">
        <v>4002043</v>
      </c>
      <c r="J69" s="370">
        <v>100.82688748575916</v>
      </c>
      <c r="K69" s="369">
        <v>-0.82688748575915838</v>
      </c>
    </row>
    <row r="70" spans="1:12" ht="15">
      <c r="A70" s="367">
        <v>2020</v>
      </c>
      <c r="B70" s="357">
        <v>4055296</v>
      </c>
      <c r="C70" s="305">
        <v>901425</v>
      </c>
      <c r="D70" s="369">
        <v>22.228340422006188</v>
      </c>
      <c r="E70" s="305">
        <v>3129868</v>
      </c>
      <c r="F70" s="369">
        <v>77.179766902342024</v>
      </c>
      <c r="G70" s="305">
        <v>132392</v>
      </c>
      <c r="H70" s="369">
        <v>3.2646692128022221</v>
      </c>
      <c r="I70" s="305">
        <v>4163685</v>
      </c>
      <c r="J70" s="370">
        <v>102.67277653715044</v>
      </c>
      <c r="K70" s="369">
        <v>-2.6727765371504404</v>
      </c>
    </row>
    <row r="71" spans="1:12" ht="15">
      <c r="A71" s="367">
        <v>2021</v>
      </c>
      <c r="B71" s="357">
        <v>4119008</v>
      </c>
      <c r="C71" s="305">
        <v>912411</v>
      </c>
      <c r="D71" s="369">
        <v>22.151231558666552</v>
      </c>
      <c r="E71" s="305">
        <v>3280838</v>
      </c>
      <c r="F71" s="369">
        <v>79.651168436672123</v>
      </c>
      <c r="G71" s="305">
        <v>133282</v>
      </c>
      <c r="H71" s="369">
        <v>3.2357791002105363</v>
      </c>
      <c r="I71" s="305">
        <v>4326531</v>
      </c>
      <c r="J71" s="370">
        <v>105.03817909554922</v>
      </c>
      <c r="K71" s="369">
        <v>-5.0381790955492249</v>
      </c>
    </row>
    <row r="72" spans="1:12" ht="15">
      <c r="A72" s="367">
        <v>2022</v>
      </c>
      <c r="B72" s="357">
        <v>4182607</v>
      </c>
      <c r="C72" s="305">
        <v>1067292</v>
      </c>
      <c r="D72" s="369">
        <v>25.517386644262778</v>
      </c>
      <c r="E72" s="305">
        <v>3173282</v>
      </c>
      <c r="F72" s="369">
        <v>75.868519322996391</v>
      </c>
      <c r="G72" s="305">
        <v>63484</v>
      </c>
      <c r="H72" s="369">
        <v>1.5178093471368455</v>
      </c>
      <c r="I72" s="305">
        <v>4304058</v>
      </c>
      <c r="J72" s="370">
        <v>102.90371531439601</v>
      </c>
      <c r="K72" s="369">
        <v>-2.9037153143960097</v>
      </c>
    </row>
    <row r="73" spans="1:12" ht="15">
      <c r="A73" s="367">
        <v>2023</v>
      </c>
      <c r="B73" s="357">
        <v>4247875</v>
      </c>
      <c r="C73" s="305">
        <v>1087888</v>
      </c>
      <c r="D73" s="369">
        <v>25.610169790777743</v>
      </c>
      <c r="E73" s="305">
        <v>3139107</v>
      </c>
      <c r="F73" s="369">
        <v>73.898290321631393</v>
      </c>
      <c r="G73" s="305">
        <v>130667</v>
      </c>
      <c r="H73" s="369">
        <v>3.0760556748962715</v>
      </c>
      <c r="I73" s="305">
        <v>4357662</v>
      </c>
      <c r="J73" s="370">
        <v>102.58451578730541</v>
      </c>
      <c r="K73" s="369">
        <v>-2.5845157873054063</v>
      </c>
    </row>
    <row r="81" spans="12:25">
      <c r="M81" s="368" t="s">
        <v>426</v>
      </c>
      <c r="N81" s="780" t="s">
        <v>500</v>
      </c>
      <c r="O81" s="781"/>
      <c r="P81" s="781"/>
      <c r="Q81" s="781"/>
      <c r="R81" s="781"/>
      <c r="S81" s="781"/>
      <c r="T81" s="781"/>
      <c r="U81" s="781"/>
      <c r="V81" s="781"/>
      <c r="W81" s="781"/>
      <c r="X81" s="781"/>
      <c r="Y81" s="782"/>
    </row>
    <row r="82" spans="12:25">
      <c r="M82" s="219" t="s">
        <v>428</v>
      </c>
      <c r="N82" s="783" t="s">
        <v>429</v>
      </c>
      <c r="O82" s="784"/>
      <c r="P82" s="784"/>
      <c r="Q82" s="784"/>
      <c r="R82" s="784"/>
      <c r="S82" s="784"/>
      <c r="T82" s="784"/>
      <c r="U82" s="784"/>
      <c r="V82" s="784"/>
      <c r="W82" s="784"/>
      <c r="X82" s="784"/>
      <c r="Y82" s="784"/>
    </row>
    <row r="88" spans="12:25">
      <c r="L88" s="119"/>
    </row>
    <row r="98" spans="12:12">
      <c r="L98" s="119"/>
    </row>
    <row r="99" spans="12:12">
      <c r="L99" s="119"/>
    </row>
    <row r="181" spans="12:13" ht="22.5">
      <c r="L181" s="630"/>
      <c r="M181" s="630"/>
    </row>
    <row r="182" spans="12:13" ht="22.5">
      <c r="L182" s="630"/>
      <c r="M182" s="630"/>
    </row>
    <row r="183" spans="12:13" ht="19.5">
      <c r="L183" s="631"/>
      <c r="M183" s="631"/>
    </row>
  </sheetData>
  <sheetProtection autoFilter="0"/>
  <mergeCells count="3">
    <mergeCell ref="L1:AS1"/>
    <mergeCell ref="N81:Y81"/>
    <mergeCell ref="N82:Y82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S226"/>
  <sheetViews>
    <sheetView zoomScale="70" zoomScaleNormal="70" workbookViewId="0">
      <selection activeCell="A9" sqref="A9:XFD9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customHeight="1">
      <c r="A1" s="803" t="s">
        <v>501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4"/>
      <c r="S1" s="805"/>
    </row>
    <row r="2" spans="1:19" ht="15">
      <c r="A2" s="437"/>
      <c r="B2" s="806" t="s">
        <v>288</v>
      </c>
      <c r="C2" s="806"/>
      <c r="D2" s="806" t="s">
        <v>299</v>
      </c>
      <c r="E2" s="806"/>
      <c r="F2" s="806" t="s">
        <v>306</v>
      </c>
      <c r="G2" s="806"/>
      <c r="H2" s="806" t="s">
        <v>318</v>
      </c>
      <c r="I2" s="806"/>
      <c r="J2" s="806" t="s">
        <v>329</v>
      </c>
      <c r="K2" s="806"/>
      <c r="L2" s="806" t="s">
        <v>349</v>
      </c>
      <c r="M2" s="806"/>
      <c r="N2" s="806" t="s">
        <v>367</v>
      </c>
      <c r="O2" s="806"/>
      <c r="P2" s="806" t="s">
        <v>391</v>
      </c>
      <c r="Q2" s="806"/>
      <c r="R2" s="806" t="s">
        <v>502</v>
      </c>
      <c r="S2" s="806"/>
    </row>
    <row r="3" spans="1:19" ht="45">
      <c r="A3" s="348"/>
      <c r="B3" s="353" t="s">
        <v>503</v>
      </c>
      <c r="C3" s="353" t="s">
        <v>504</v>
      </c>
      <c r="D3" s="353" t="s">
        <v>503</v>
      </c>
      <c r="E3" s="353" t="s">
        <v>504</v>
      </c>
      <c r="F3" s="353" t="s">
        <v>503</v>
      </c>
      <c r="G3" s="353" t="s">
        <v>504</v>
      </c>
      <c r="H3" s="353" t="s">
        <v>503</v>
      </c>
      <c r="I3" s="353" t="s">
        <v>504</v>
      </c>
      <c r="J3" s="353" t="s">
        <v>503</v>
      </c>
      <c r="K3" s="353" t="s">
        <v>504</v>
      </c>
      <c r="L3" s="353" t="s">
        <v>503</v>
      </c>
      <c r="M3" s="353" t="s">
        <v>504</v>
      </c>
      <c r="N3" s="353" t="s">
        <v>503</v>
      </c>
      <c r="O3" s="353" t="s">
        <v>504</v>
      </c>
      <c r="P3" s="353" t="s">
        <v>503</v>
      </c>
      <c r="Q3" s="353" t="s">
        <v>504</v>
      </c>
      <c r="R3" s="353" t="s">
        <v>503</v>
      </c>
      <c r="S3" s="353" t="s">
        <v>504</v>
      </c>
    </row>
    <row r="4" spans="1:19" ht="15">
      <c r="A4" s="348" t="s">
        <v>290</v>
      </c>
      <c r="B4" s="623">
        <v>62945</v>
      </c>
      <c r="C4" s="351">
        <v>0.56160276942568321</v>
      </c>
      <c r="D4" s="623">
        <v>226955</v>
      </c>
      <c r="E4" s="351">
        <v>0.83119998535040007</v>
      </c>
      <c r="F4" s="623">
        <v>403582</v>
      </c>
      <c r="G4" s="351">
        <v>0.73294057395656642</v>
      </c>
      <c r="H4" s="623">
        <v>142003</v>
      </c>
      <c r="I4" s="351">
        <v>0.67031556090537892</v>
      </c>
      <c r="J4" s="623">
        <v>152049</v>
      </c>
      <c r="K4" s="351">
        <v>0.68338164902582077</v>
      </c>
      <c r="L4" s="623">
        <v>141931</v>
      </c>
      <c r="M4" s="351">
        <v>0.54549822050379349</v>
      </c>
      <c r="N4" s="623">
        <v>278183</v>
      </c>
      <c r="O4" s="351">
        <v>0.38181478792337437</v>
      </c>
      <c r="P4" s="623">
        <v>215130</v>
      </c>
      <c r="Q4" s="351">
        <v>0.55438732122149204</v>
      </c>
      <c r="R4" s="623">
        <v>1087888</v>
      </c>
      <c r="S4" s="351">
        <v>0.25610169790777743</v>
      </c>
    </row>
    <row r="5" spans="1:19" ht="15">
      <c r="A5" s="348" t="s">
        <v>292</v>
      </c>
      <c r="B5" s="623">
        <v>26650</v>
      </c>
      <c r="C5" s="351">
        <v>0.23777446668034724</v>
      </c>
      <c r="D5" s="623">
        <v>35808</v>
      </c>
      <c r="E5" s="351">
        <v>0.13114321815085425</v>
      </c>
      <c r="F5" s="623">
        <v>195209</v>
      </c>
      <c r="G5" s="351">
        <v>0.35451679336909819</v>
      </c>
      <c r="H5" s="623">
        <v>39448</v>
      </c>
      <c r="I5" s="351">
        <v>0.18621161698411576</v>
      </c>
      <c r="J5" s="623">
        <v>34241</v>
      </c>
      <c r="K5" s="351">
        <v>0.15389559315939685</v>
      </c>
      <c r="L5" s="623">
        <v>84167</v>
      </c>
      <c r="M5" s="351">
        <v>0.32348781256485742</v>
      </c>
      <c r="N5" s="623">
        <v>409550</v>
      </c>
      <c r="O5" s="351">
        <v>0.56212006626579614</v>
      </c>
      <c r="P5" s="623">
        <v>85182</v>
      </c>
      <c r="Q5" s="351">
        <v>0.21951294936219559</v>
      </c>
      <c r="R5" s="623">
        <v>3139107</v>
      </c>
      <c r="S5" s="351">
        <v>0.73898290321631399</v>
      </c>
    </row>
    <row r="6" spans="1:19" ht="15">
      <c r="A6" s="348" t="s">
        <v>294</v>
      </c>
      <c r="B6" s="623">
        <v>1765</v>
      </c>
      <c r="C6" s="351">
        <v>1.5747539725734068E-2</v>
      </c>
      <c r="D6" s="623">
        <v>4169</v>
      </c>
      <c r="E6" s="351">
        <v>1.5268545477851636E-2</v>
      </c>
      <c r="F6" s="623">
        <v>9689</v>
      </c>
      <c r="G6" s="351">
        <v>1.7596080154876015E-2</v>
      </c>
      <c r="H6" s="623">
        <v>3219</v>
      </c>
      <c r="I6" s="351">
        <v>1.5195071868583163E-2</v>
      </c>
      <c r="J6" s="623">
        <v>4293</v>
      </c>
      <c r="K6" s="351">
        <v>1.9294815613834018E-2</v>
      </c>
      <c r="L6" s="623">
        <v>4270</v>
      </c>
      <c r="M6" s="351">
        <v>1.6411336505423042E-2</v>
      </c>
      <c r="N6" s="623">
        <v>9101</v>
      </c>
      <c r="O6" s="351">
        <v>1.2491404524685655E-2</v>
      </c>
      <c r="P6" s="623">
        <v>6153</v>
      </c>
      <c r="Q6" s="351">
        <v>1.5856204097410127E-2</v>
      </c>
      <c r="R6" s="623">
        <v>63012</v>
      </c>
      <c r="S6" s="351">
        <v>1.4833769826089515E-2</v>
      </c>
    </row>
    <row r="7" spans="1:19" ht="15">
      <c r="A7" s="348" t="s">
        <v>505</v>
      </c>
      <c r="B7" s="623">
        <v>2658</v>
      </c>
      <c r="C7" s="351">
        <v>2.3714991836261277E-2</v>
      </c>
      <c r="D7" s="623">
        <v>2418</v>
      </c>
      <c r="E7" s="351">
        <v>8.8556831291545356E-3</v>
      </c>
      <c r="F7" s="623">
        <v>10079</v>
      </c>
      <c r="G7" s="351">
        <v>1.8304354616678228E-2</v>
      </c>
      <c r="H7" s="623">
        <v>1124</v>
      </c>
      <c r="I7" s="351">
        <v>5.3057660081663478E-3</v>
      </c>
      <c r="J7" s="623">
        <v>1520</v>
      </c>
      <c r="K7" s="351">
        <v>6.8316141935773839E-3</v>
      </c>
      <c r="L7" s="623">
        <v>1791</v>
      </c>
      <c r="M7" s="351">
        <v>6.8835371618765039E-3</v>
      </c>
      <c r="N7" s="623">
        <v>5004</v>
      </c>
      <c r="O7" s="351">
        <v>6.8681450655452177E-3</v>
      </c>
      <c r="P7" s="623">
        <v>3268</v>
      </c>
      <c r="Q7" s="351">
        <v>8.421595155263497E-3</v>
      </c>
      <c r="R7" s="623">
        <v>67655</v>
      </c>
      <c r="S7" s="351">
        <v>1.59267869228732E-2</v>
      </c>
    </row>
    <row r="8" spans="1:19" ht="15">
      <c r="A8" s="437" t="s">
        <v>506</v>
      </c>
      <c r="B8" s="624">
        <v>94018</v>
      </c>
      <c r="C8" s="438">
        <v>83.883976766802576</v>
      </c>
      <c r="D8" s="624">
        <v>269350</v>
      </c>
      <c r="E8" s="438">
        <v>98.64674321082606</v>
      </c>
      <c r="F8" s="624">
        <v>618559</v>
      </c>
      <c r="G8" s="438">
        <v>100</v>
      </c>
      <c r="H8" s="624">
        <v>185794</v>
      </c>
      <c r="I8" s="438">
        <v>87.702801576624424</v>
      </c>
      <c r="J8" s="624">
        <v>192103</v>
      </c>
      <c r="K8" s="438">
        <v>86.3403671992629</v>
      </c>
      <c r="L8" s="624">
        <v>232159</v>
      </c>
      <c r="M8" s="438">
        <v>89.228090673595048</v>
      </c>
      <c r="N8" s="624">
        <v>701838</v>
      </c>
      <c r="O8" s="438">
        <v>96.329440377940131</v>
      </c>
      <c r="P8" s="624">
        <v>309733</v>
      </c>
      <c r="Q8" s="438">
        <v>79.817806983636132</v>
      </c>
      <c r="R8" s="624">
        <v>4357662</v>
      </c>
      <c r="S8" s="438">
        <v>100</v>
      </c>
    </row>
    <row r="11" spans="1:19" ht="12.75" customHeight="1"/>
    <row r="12" spans="1:19" ht="13.5" customHeight="1"/>
    <row r="37" ht="12.75" customHeight="1"/>
    <row r="38" ht="12.75" hidden="1" customHeight="1"/>
    <row r="62" ht="12.75" customHeight="1"/>
    <row r="63" ht="12.75" hidden="1" customHeight="1"/>
    <row r="86" ht="12.75" customHeight="1"/>
    <row r="87" ht="12.75" hidden="1" customHeight="1"/>
    <row r="111" ht="12.75" customHeight="1"/>
    <row r="112" ht="12.75" hidden="1" customHeight="1"/>
    <row r="136" ht="12.75" customHeight="1"/>
    <row r="137" ht="12.75" hidden="1" customHeight="1"/>
    <row r="161" ht="12.75" customHeight="1"/>
    <row r="162" ht="12.75" hidden="1" customHeight="1"/>
    <row r="191" ht="12.75" customHeight="1"/>
    <row r="192" ht="12.75" hidden="1" customHeight="1"/>
    <row r="225" ht="12.75" customHeight="1"/>
    <row r="226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00CC00"/>
  </sheetPr>
  <dimension ref="A1:U64"/>
  <sheetViews>
    <sheetView topLeftCell="A42" zoomScale="70" zoomScaleNormal="70" workbookViewId="0">
      <selection activeCell="B60" sqref="B60:M60"/>
    </sheetView>
  </sheetViews>
  <sheetFormatPr defaultColWidth="11.42578125" defaultRowHeight="12.75"/>
  <cols>
    <col min="1" max="1" width="19.28515625" bestFit="1" customWidth="1"/>
    <col min="2" max="2" width="39.140625" customWidth="1"/>
    <col min="3" max="3" width="16.7109375" bestFit="1" customWidth="1"/>
    <col min="4" max="4" width="13" customWidth="1"/>
    <col min="5" max="5" width="14" bestFit="1" customWidth="1"/>
    <col min="6" max="6" width="9.28515625" bestFit="1" customWidth="1"/>
    <col min="7" max="7" width="19.140625" bestFit="1" customWidth="1"/>
    <col min="9" max="9" width="14.85546875" bestFit="1" customWidth="1"/>
    <col min="10" max="10" width="19.140625" bestFit="1" customWidth="1"/>
    <col min="11" max="11" width="13.5703125" bestFit="1" customWidth="1"/>
    <col min="14" max="14" width="21.140625" customWidth="1"/>
    <col min="18" max="18" width="36.85546875" customWidth="1"/>
    <col min="19" max="19" width="21.28515625" hidden="1" customWidth="1"/>
    <col min="20" max="20" width="13" hidden="1" customWidth="1"/>
    <col min="21" max="21" width="11.42578125" hidden="1" customWidth="1"/>
  </cols>
  <sheetData>
    <row r="1" spans="1:21" ht="24.95" customHeight="1">
      <c r="A1" s="812" t="s">
        <v>507</v>
      </c>
      <c r="B1" s="812"/>
      <c r="C1" s="812"/>
      <c r="D1" s="812"/>
      <c r="S1" s="809" t="s">
        <v>508</v>
      </c>
      <c r="T1" s="810"/>
      <c r="U1" s="811"/>
    </row>
    <row r="2" spans="1:21" s="2" customFormat="1" ht="39" customHeight="1">
      <c r="A2" s="439" t="s">
        <v>509</v>
      </c>
      <c r="B2" s="440" t="s">
        <v>510</v>
      </c>
      <c r="C2" s="441" t="s">
        <v>511</v>
      </c>
      <c r="D2" s="440" t="s">
        <v>512</v>
      </c>
      <c r="S2" s="16" t="s">
        <v>513</v>
      </c>
      <c r="T2" s="247" t="s">
        <v>511</v>
      </c>
      <c r="U2" s="16" t="s">
        <v>512</v>
      </c>
    </row>
    <row r="3" spans="1:21" ht="18.95" customHeight="1">
      <c r="A3" s="599" t="s">
        <v>514</v>
      </c>
      <c r="B3" s="669" t="s">
        <v>515</v>
      </c>
      <c r="C3" s="670">
        <v>1558564</v>
      </c>
      <c r="D3" s="671">
        <v>57.497456344676912</v>
      </c>
      <c r="E3" s="9"/>
      <c r="F3" s="9"/>
      <c r="R3" s="2"/>
      <c r="S3" s="271" t="s">
        <v>516</v>
      </c>
      <c r="T3" s="272">
        <v>2940661</v>
      </c>
      <c r="U3" s="273">
        <v>0.4350072218635781</v>
      </c>
    </row>
    <row r="4" spans="1:21" ht="18.95" customHeight="1">
      <c r="A4" s="599" t="s">
        <v>517</v>
      </c>
      <c r="B4" s="669" t="s">
        <v>518</v>
      </c>
      <c r="C4" s="670">
        <v>381085</v>
      </c>
      <c r="D4" s="671">
        <v>14.05872210003003</v>
      </c>
      <c r="E4" s="10"/>
      <c r="F4" s="9"/>
      <c r="S4" s="271" t="s">
        <v>519</v>
      </c>
      <c r="T4" s="272">
        <v>1681385</v>
      </c>
      <c r="U4" s="273">
        <v>0.24872456149589914</v>
      </c>
    </row>
    <row r="5" spans="1:21" ht="18.95" customHeight="1">
      <c r="A5" s="600" t="s">
        <v>520</v>
      </c>
      <c r="B5" s="669" t="s">
        <v>521</v>
      </c>
      <c r="C5" s="670">
        <v>322923</v>
      </c>
      <c r="D5" s="671">
        <v>11.913050150774755</v>
      </c>
      <c r="E5" s="10"/>
      <c r="F5" s="9"/>
      <c r="S5" s="271" t="s">
        <v>522</v>
      </c>
      <c r="T5" s="272">
        <v>941036</v>
      </c>
      <c r="U5" s="273">
        <v>0.13920593228312073</v>
      </c>
    </row>
    <row r="6" spans="1:21" ht="18.95" customHeight="1">
      <c r="A6" s="600" t="s">
        <v>523</v>
      </c>
      <c r="B6" s="669" t="s">
        <v>524</v>
      </c>
      <c r="C6" s="670">
        <v>242677</v>
      </c>
      <c r="D6" s="671">
        <v>8.9526706720783746</v>
      </c>
      <c r="E6" s="10"/>
      <c r="F6" s="9"/>
      <c r="S6" s="271" t="s">
        <v>525</v>
      </c>
      <c r="T6" s="272">
        <v>512070</v>
      </c>
      <c r="U6" s="273">
        <v>7.574968624390313E-2</v>
      </c>
    </row>
    <row r="7" spans="1:21" ht="18.95" customHeight="1">
      <c r="A7" s="600" t="s">
        <v>526</v>
      </c>
      <c r="B7" s="669" t="s">
        <v>527</v>
      </c>
      <c r="C7" s="670">
        <v>104826</v>
      </c>
      <c r="D7" s="671">
        <v>3.8671676997461142</v>
      </c>
      <c r="E7" s="10"/>
      <c r="F7" s="9"/>
      <c r="S7" s="271" t="s">
        <v>528</v>
      </c>
      <c r="T7" s="272">
        <v>435616</v>
      </c>
      <c r="U7" s="273">
        <v>6.4439969775273123E-2</v>
      </c>
    </row>
    <row r="8" spans="1:21" ht="18.95" customHeight="1">
      <c r="A8" s="599" t="s">
        <v>529</v>
      </c>
      <c r="B8" s="582" t="s">
        <v>530</v>
      </c>
      <c r="C8" s="670">
        <v>13177</v>
      </c>
      <c r="D8" s="671">
        <v>0.48611669604444074</v>
      </c>
      <c r="E8" s="10"/>
      <c r="F8" s="9"/>
      <c r="S8" s="271" t="s">
        <v>531</v>
      </c>
      <c r="T8" s="272">
        <v>143784</v>
      </c>
      <c r="U8" s="273">
        <v>2.1269734385715562E-2</v>
      </c>
    </row>
    <row r="9" spans="1:21" ht="18.95" customHeight="1">
      <c r="A9" s="599" t="s">
        <v>532</v>
      </c>
      <c r="B9" s="669" t="s">
        <v>533</v>
      </c>
      <c r="C9" s="670">
        <v>41538</v>
      </c>
      <c r="D9" s="671">
        <v>1.5323909327080503</v>
      </c>
      <c r="E9" s="10"/>
      <c r="F9" s="9"/>
      <c r="S9" s="271" t="s">
        <v>534</v>
      </c>
      <c r="T9" s="272">
        <v>44327</v>
      </c>
      <c r="U9" s="273">
        <v>6.5572213606215832E-3</v>
      </c>
    </row>
    <row r="10" spans="1:21" ht="18.95" customHeight="1">
      <c r="A10" s="599" t="s">
        <v>535</v>
      </c>
      <c r="B10" s="669" t="s">
        <v>536</v>
      </c>
      <c r="C10" s="670">
        <v>30095</v>
      </c>
      <c r="D10" s="671">
        <v>1.1102437555936437</v>
      </c>
      <c r="E10" s="10"/>
      <c r="F10" s="9"/>
      <c r="S10" s="271"/>
      <c r="T10" s="272"/>
      <c r="U10" s="273"/>
    </row>
    <row r="11" spans="1:21" ht="18.95" customHeight="1">
      <c r="A11" s="600" t="s">
        <v>537</v>
      </c>
      <c r="B11" s="669" t="s">
        <v>538</v>
      </c>
      <c r="C11" s="670">
        <v>13359</v>
      </c>
      <c r="D11" s="671">
        <v>0.49283091314090333</v>
      </c>
      <c r="E11" s="10"/>
      <c r="F11" s="9"/>
      <c r="S11" s="271" t="s">
        <v>539</v>
      </c>
      <c r="T11" s="272">
        <v>13918</v>
      </c>
      <c r="U11" s="273">
        <v>2.0588672117926141E-3</v>
      </c>
    </row>
    <row r="12" spans="1:21" ht="18.95" customHeight="1">
      <c r="A12" s="601" t="s">
        <v>540</v>
      </c>
      <c r="B12" s="669" t="s">
        <v>541</v>
      </c>
      <c r="C12" s="670">
        <v>2383</v>
      </c>
      <c r="D12" s="671">
        <v>8.7911974400387213E-2</v>
      </c>
      <c r="E12" s="10"/>
      <c r="F12" s="9"/>
      <c r="S12" s="271" t="s">
        <v>542</v>
      </c>
      <c r="T12" s="272">
        <v>7139</v>
      </c>
      <c r="U12" s="273">
        <v>1.056060714541419E-3</v>
      </c>
    </row>
    <row r="13" spans="1:21" ht="18.95" customHeight="1">
      <c r="A13" s="600" t="s">
        <v>543</v>
      </c>
      <c r="B13" s="669" t="s">
        <v>544</v>
      </c>
      <c r="C13" s="670">
        <v>20</v>
      </c>
      <c r="D13" s="671">
        <v>7.3782605455633408E-4</v>
      </c>
      <c r="E13" s="10"/>
      <c r="F13" s="9"/>
      <c r="S13" s="271" t="s">
        <v>545</v>
      </c>
      <c r="T13" s="272">
        <v>208</v>
      </c>
      <c r="U13" s="273">
        <v>3.0769103323240673E-5</v>
      </c>
    </row>
    <row r="14" spans="1:21" ht="18.95" customHeight="1">
      <c r="A14" s="601"/>
      <c r="B14" s="669" t="s">
        <v>546</v>
      </c>
      <c r="C14" s="670">
        <v>2</v>
      </c>
      <c r="D14" s="671">
        <v>7.3782605455633416E-5</v>
      </c>
      <c r="E14" s="10"/>
      <c r="F14" s="9"/>
      <c r="S14" s="271" t="s">
        <v>547</v>
      </c>
      <c r="T14" s="272" t="e">
        <v>#N/A</v>
      </c>
      <c r="U14" s="273" t="e">
        <v>#N/A</v>
      </c>
    </row>
    <row r="15" spans="1:21" ht="18.95" customHeight="1">
      <c r="A15" s="601"/>
      <c r="B15" s="669" t="s">
        <v>548</v>
      </c>
      <c r="C15" s="670">
        <v>1</v>
      </c>
      <c r="D15" s="671">
        <v>3.6891302727816708E-5</v>
      </c>
      <c r="E15" s="10"/>
      <c r="F15" s="9"/>
      <c r="S15" s="270" t="s">
        <v>508</v>
      </c>
      <c r="T15" s="813">
        <v>6760028</v>
      </c>
      <c r="U15" s="814"/>
    </row>
    <row r="16" spans="1:21" ht="18.95" customHeight="1">
      <c r="A16" s="601"/>
      <c r="B16" s="669" t="s">
        <v>549</v>
      </c>
      <c r="C16" s="670">
        <v>1</v>
      </c>
      <c r="D16" s="671">
        <v>3.6891302727816708E-5</v>
      </c>
      <c r="E16" s="10"/>
      <c r="F16" s="9"/>
    </row>
    <row r="17" spans="1:18" ht="18.95" customHeight="1">
      <c r="A17" s="601"/>
      <c r="B17" s="669" t="s">
        <v>550</v>
      </c>
      <c r="C17" s="670">
        <v>12</v>
      </c>
      <c r="D17" s="671">
        <v>4.4269563273380047E-4</v>
      </c>
      <c r="E17" s="10"/>
      <c r="F17" s="9"/>
    </row>
    <row r="18" spans="1:18" ht="18.95" customHeight="1">
      <c r="A18" s="601"/>
      <c r="B18" s="669" t="s">
        <v>551</v>
      </c>
      <c r="C18" s="670">
        <v>3</v>
      </c>
      <c r="D18" s="671">
        <v>1.1067390818345012E-4</v>
      </c>
      <c r="E18" s="10"/>
      <c r="F18" s="9"/>
    </row>
    <row r="19" spans="1:18" ht="18.95" customHeight="1">
      <c r="A19" s="601"/>
      <c r="B19" s="669" t="s">
        <v>552</v>
      </c>
      <c r="C19" s="670"/>
      <c r="D19" s="671">
        <v>0</v>
      </c>
      <c r="E19" s="10"/>
      <c r="F19" s="9"/>
      <c r="J19" s="5"/>
    </row>
    <row r="20" spans="1:18" ht="32.25" customHeight="1">
      <c r="A20" s="677" t="s">
        <v>553</v>
      </c>
      <c r="B20" s="677"/>
      <c r="C20" s="597">
        <v>2710666</v>
      </c>
      <c r="D20" s="598">
        <v>99.999999999999986</v>
      </c>
      <c r="E20" s="10"/>
      <c r="I20" s="616" t="s">
        <v>269</v>
      </c>
      <c r="R20" s="729" t="s">
        <v>269</v>
      </c>
    </row>
    <row r="21" spans="1:18" ht="30.75" customHeight="1">
      <c r="A21" s="807"/>
      <c r="B21" s="808"/>
      <c r="C21" s="20"/>
      <c r="D21" s="2"/>
      <c r="E21" s="10"/>
    </row>
    <row r="22" spans="1:18" ht="22.5" customHeight="1"/>
    <row r="23" spans="1:18" ht="35.25" customHeight="1">
      <c r="A23" s="678" t="s">
        <v>554</v>
      </c>
      <c r="B23" s="678"/>
      <c r="C23" s="678"/>
      <c r="D23" s="678"/>
    </row>
    <row r="24" spans="1:18" ht="36" customHeight="1">
      <c r="A24" s="439" t="s">
        <v>509</v>
      </c>
      <c r="B24" s="440" t="s">
        <v>510</v>
      </c>
      <c r="C24" s="441" t="s">
        <v>511</v>
      </c>
      <c r="D24" s="440" t="s">
        <v>512</v>
      </c>
    </row>
    <row r="25" spans="1:18" ht="33" customHeight="1">
      <c r="A25" s="599" t="s">
        <v>555</v>
      </c>
      <c r="B25" s="669" t="s">
        <v>521</v>
      </c>
      <c r="C25" s="670">
        <v>2617738</v>
      </c>
      <c r="D25" s="671">
        <v>64.643646483878214</v>
      </c>
    </row>
    <row r="26" spans="1:18" ht="18.95" customHeight="1">
      <c r="A26" s="599" t="s">
        <v>556</v>
      </c>
      <c r="B26" s="669" t="s">
        <v>524</v>
      </c>
      <c r="C26" s="670">
        <v>698359</v>
      </c>
      <c r="D26" s="671">
        <v>17.245603767387994</v>
      </c>
      <c r="F26" s="13"/>
      <c r="G26" s="13"/>
    </row>
    <row r="27" spans="1:18" ht="18.95" customHeight="1">
      <c r="A27" s="599" t="s">
        <v>557</v>
      </c>
      <c r="B27" s="669" t="s">
        <v>527</v>
      </c>
      <c r="C27" s="670">
        <v>407244</v>
      </c>
      <c r="D27" s="671">
        <v>10.056673803367831</v>
      </c>
      <c r="F27" s="13"/>
      <c r="G27" s="13"/>
      <c r="H27" s="12"/>
      <c r="I27" s="13"/>
    </row>
    <row r="28" spans="1:18" ht="18.95" customHeight="1">
      <c r="A28" s="599" t="s">
        <v>558</v>
      </c>
      <c r="B28" s="669" t="s">
        <v>538</v>
      </c>
      <c r="C28" s="670">
        <v>130425</v>
      </c>
      <c r="D28" s="671">
        <v>3.2207759495640191</v>
      </c>
      <c r="F28" s="13"/>
      <c r="G28" s="13"/>
      <c r="H28" s="12"/>
      <c r="I28" s="13"/>
    </row>
    <row r="29" spans="1:18" ht="18.95" customHeight="1">
      <c r="A29" s="599" t="s">
        <v>559</v>
      </c>
      <c r="B29" s="669" t="s">
        <v>515</v>
      </c>
      <c r="C29" s="670">
        <v>122821</v>
      </c>
      <c r="D29" s="671">
        <v>3.0329992171853739</v>
      </c>
      <c r="F29" s="13"/>
      <c r="G29" s="13"/>
      <c r="H29" s="12"/>
      <c r="I29" s="13"/>
    </row>
    <row r="30" spans="1:18" ht="18.95" customHeight="1">
      <c r="A30" s="599" t="s">
        <v>560</v>
      </c>
      <c r="B30" s="669" t="s">
        <v>518</v>
      </c>
      <c r="C30" s="670">
        <v>54531</v>
      </c>
      <c r="D30" s="671">
        <v>1.3466140180615336</v>
      </c>
      <c r="F30" s="13"/>
      <c r="G30" s="13"/>
      <c r="H30" s="12"/>
      <c r="I30" s="13"/>
    </row>
    <row r="31" spans="1:18" ht="18.95" customHeight="1">
      <c r="A31" s="599" t="s">
        <v>561</v>
      </c>
      <c r="B31" s="669" t="s">
        <v>562</v>
      </c>
      <c r="C31" s="670">
        <v>7699</v>
      </c>
      <c r="D31" s="671">
        <v>0.19012270680999335</v>
      </c>
      <c r="F31" s="13"/>
      <c r="G31" s="13"/>
      <c r="H31" s="12"/>
      <c r="I31" s="13"/>
    </row>
    <row r="32" spans="1:18" ht="18.95" customHeight="1">
      <c r="A32" s="599" t="s">
        <v>563</v>
      </c>
      <c r="B32" s="669" t="s">
        <v>541</v>
      </c>
      <c r="C32" s="670">
        <v>4756</v>
      </c>
      <c r="D32" s="671">
        <v>0.11744688837359767</v>
      </c>
      <c r="F32" s="13"/>
      <c r="G32" s="13"/>
      <c r="H32" s="12"/>
      <c r="I32" s="13"/>
    </row>
    <row r="33" spans="1:15" ht="18.95" customHeight="1">
      <c r="A33" s="599" t="s">
        <v>564</v>
      </c>
      <c r="B33" s="669" t="s">
        <v>533</v>
      </c>
      <c r="C33" s="670">
        <v>2789</v>
      </c>
      <c r="D33" s="671">
        <v>6.8872870410841863E-2</v>
      </c>
      <c r="F33" s="13"/>
      <c r="G33" s="13"/>
      <c r="H33" s="12"/>
      <c r="I33" s="13"/>
    </row>
    <row r="34" spans="1:15" ht="18.95" customHeight="1">
      <c r="A34" s="599" t="s">
        <v>565</v>
      </c>
      <c r="B34" s="1" t="s">
        <v>566</v>
      </c>
      <c r="C34" s="670">
        <v>2173</v>
      </c>
      <c r="D34" s="671">
        <v>5.3661078308626521E-2</v>
      </c>
      <c r="F34" s="13"/>
      <c r="G34" s="13"/>
      <c r="H34" s="12"/>
      <c r="I34" s="13"/>
    </row>
    <row r="35" spans="1:15" ht="18.95" customHeight="1">
      <c r="A35" s="599" t="s">
        <v>567</v>
      </c>
      <c r="B35" s="1" t="s">
        <v>530</v>
      </c>
      <c r="C35" s="670">
        <v>741</v>
      </c>
      <c r="D35" s="671">
        <v>1.8298600564515533E-2</v>
      </c>
      <c r="F35" s="13"/>
      <c r="G35" s="13"/>
      <c r="H35" s="12"/>
      <c r="J35" s="13"/>
      <c r="L35" s="9"/>
    </row>
    <row r="36" spans="1:15" ht="18.95" customHeight="1">
      <c r="A36" s="599" t="s">
        <v>568</v>
      </c>
      <c r="B36" s="669" t="s">
        <v>544</v>
      </c>
      <c r="C36" s="670">
        <v>188</v>
      </c>
      <c r="D36" s="671">
        <v>4.6425599272994873E-3</v>
      </c>
      <c r="E36" s="13"/>
      <c r="F36" s="13"/>
      <c r="G36" s="13"/>
      <c r="H36" s="12"/>
      <c r="I36" s="13"/>
    </row>
    <row r="37" spans="1:15" ht="18.95" customHeight="1">
      <c r="A37" s="599" t="s">
        <v>569</v>
      </c>
      <c r="B37" s="669" t="s">
        <v>570</v>
      </c>
      <c r="C37" s="670">
        <v>8</v>
      </c>
      <c r="D37" s="671">
        <v>1.9755574158721221E-4</v>
      </c>
      <c r="E37" s="13"/>
      <c r="F37" s="13"/>
      <c r="G37" s="13"/>
      <c r="H37" s="12"/>
      <c r="I37" s="13"/>
    </row>
    <row r="38" spans="1:15" ht="18.95" customHeight="1">
      <c r="A38" s="599" t="s">
        <v>571</v>
      </c>
      <c r="B38" s="669" t="s">
        <v>572</v>
      </c>
      <c r="C38" s="670">
        <v>1</v>
      </c>
      <c r="D38" s="671">
        <v>2.4694467698401527E-5</v>
      </c>
      <c r="E38" s="13"/>
      <c r="F38" s="13"/>
      <c r="G38" s="13"/>
      <c r="H38" s="12"/>
      <c r="I38" s="13"/>
    </row>
    <row r="39" spans="1:15" ht="18.95" customHeight="1">
      <c r="A39" s="599" t="s">
        <v>573</v>
      </c>
      <c r="B39" s="669" t="s">
        <v>574</v>
      </c>
      <c r="C39" s="670">
        <v>3</v>
      </c>
      <c r="D39" s="671">
        <v>7.4083403095204583E-5</v>
      </c>
      <c r="E39" s="13"/>
      <c r="F39" s="13"/>
      <c r="G39" s="13"/>
      <c r="H39" s="12"/>
      <c r="I39" s="13"/>
    </row>
    <row r="40" spans="1:15" ht="18.95" customHeight="1">
      <c r="A40" s="599" t="s">
        <v>575</v>
      </c>
      <c r="B40" s="669" t="s">
        <v>576</v>
      </c>
      <c r="C40" s="670">
        <v>14</v>
      </c>
      <c r="D40" s="671">
        <v>3.4572254777762141E-4</v>
      </c>
      <c r="E40" s="13"/>
      <c r="F40" s="13"/>
      <c r="G40" s="13"/>
      <c r="H40" s="12"/>
      <c r="I40" s="13"/>
    </row>
    <row r="41" spans="1:15" ht="18.95" customHeight="1">
      <c r="A41" s="677" t="s">
        <v>577</v>
      </c>
      <c r="B41" s="677"/>
      <c r="C41" s="597">
        <v>4049490</v>
      </c>
      <c r="D41" s="598">
        <v>99.999999999999986</v>
      </c>
      <c r="E41" s="13"/>
      <c r="F41" s="13"/>
      <c r="G41" s="13"/>
      <c r="H41" s="12"/>
      <c r="I41" s="13"/>
      <c r="J41" s="616"/>
    </row>
    <row r="42" spans="1:15" ht="15">
      <c r="A42" s="807"/>
      <c r="B42" s="808"/>
      <c r="E42" s="13"/>
      <c r="F42" s="13"/>
      <c r="G42" s="13"/>
      <c r="H42" s="12"/>
    </row>
    <row r="43" spans="1:15" ht="30" customHeight="1">
      <c r="A43" s="55"/>
      <c r="B43" s="57"/>
      <c r="C43" s="5"/>
      <c r="E43" s="13"/>
      <c r="F43" s="13"/>
      <c r="G43" s="13"/>
      <c r="H43" s="12"/>
    </row>
    <row r="44" spans="1:15" ht="30" customHeight="1">
      <c r="A44" s="678" t="s">
        <v>578</v>
      </c>
      <c r="B44" s="678"/>
      <c r="C44" s="678"/>
      <c r="D44" s="678"/>
      <c r="G44" s="5"/>
    </row>
    <row r="45" spans="1:15" ht="33" customHeight="1">
      <c r="A45" s="439" t="s">
        <v>509</v>
      </c>
      <c r="B45" s="440" t="s">
        <v>510</v>
      </c>
      <c r="C45" s="441" t="s">
        <v>511</v>
      </c>
      <c r="D45" s="440" t="s">
        <v>512</v>
      </c>
      <c r="K45" s="221"/>
    </row>
    <row r="46" spans="1:15" ht="34.5" customHeight="1">
      <c r="A46" s="599" t="s">
        <v>579</v>
      </c>
      <c r="B46" s="440" t="s">
        <v>580</v>
      </c>
      <c r="C46" s="5">
        <v>93402</v>
      </c>
      <c r="D46" s="671" t="e">
        <v>#REF!</v>
      </c>
      <c r="N46" s="9"/>
    </row>
    <row r="47" spans="1:15" ht="18.95" customHeight="1">
      <c r="A47" s="599" t="s">
        <v>581</v>
      </c>
      <c r="B47" s="440" t="s">
        <v>582</v>
      </c>
      <c r="C47" s="670">
        <v>53695</v>
      </c>
      <c r="D47" s="671">
        <v>26.691355569915991</v>
      </c>
      <c r="N47" s="9"/>
      <c r="O47" s="5"/>
    </row>
    <row r="48" spans="1:15" ht="18.95" customHeight="1">
      <c r="A48" s="599" t="s">
        <v>583</v>
      </c>
      <c r="B48" s="440" t="s">
        <v>584</v>
      </c>
      <c r="C48" s="670">
        <v>41822</v>
      </c>
      <c r="D48" s="671">
        <v>20.789382114629419</v>
      </c>
      <c r="F48" s="13"/>
      <c r="G48" s="13"/>
      <c r="H48" s="12"/>
      <c r="I48" s="13"/>
      <c r="N48" s="9"/>
    </row>
    <row r="49" spans="1:14" ht="18.95" customHeight="1">
      <c r="A49" s="599" t="s">
        <v>585</v>
      </c>
      <c r="B49" s="440" t="s">
        <v>586</v>
      </c>
      <c r="C49" s="670">
        <v>7110</v>
      </c>
      <c r="D49" s="671">
        <v>3.5343242034100513</v>
      </c>
      <c r="F49" s="13"/>
      <c r="G49" s="13"/>
      <c r="H49" s="12"/>
      <c r="I49" s="13"/>
      <c r="N49" s="9"/>
    </row>
    <row r="50" spans="1:14" ht="18.95" customHeight="1">
      <c r="A50" s="599" t="s">
        <v>587</v>
      </c>
      <c r="B50" s="440" t="s">
        <v>588</v>
      </c>
      <c r="C50" s="670">
        <v>3353</v>
      </c>
      <c r="D50" s="671">
        <v>1.6667495153352887</v>
      </c>
      <c r="F50" s="13"/>
      <c r="G50" s="13"/>
      <c r="H50" s="12"/>
      <c r="I50" s="13"/>
      <c r="N50" s="9"/>
    </row>
    <row r="51" spans="1:14" ht="18.95" customHeight="1">
      <c r="A51" s="599" t="s">
        <v>589</v>
      </c>
      <c r="B51" s="440" t="s">
        <v>590</v>
      </c>
      <c r="C51" s="670">
        <v>1773</v>
      </c>
      <c r="D51" s="671">
        <v>0.88134413679972157</v>
      </c>
      <c r="F51" s="13"/>
      <c r="G51" s="13"/>
      <c r="H51" s="12"/>
      <c r="I51" s="13"/>
      <c r="N51" s="9"/>
    </row>
    <row r="52" spans="1:14" ht="18.95" customHeight="1">
      <c r="A52" s="599" t="s">
        <v>591</v>
      </c>
      <c r="B52" s="440" t="s">
        <v>592</v>
      </c>
      <c r="C52" s="670">
        <v>7</v>
      </c>
      <c r="D52" s="671">
        <v>3.4796440821196002E-3</v>
      </c>
      <c r="F52" s="13"/>
      <c r="G52" s="13"/>
      <c r="H52" s="12"/>
      <c r="I52" s="13"/>
      <c r="N52" s="9"/>
    </row>
    <row r="53" spans="1:14" ht="18.95" customHeight="1">
      <c r="A53" s="599" t="s">
        <v>593</v>
      </c>
      <c r="B53" s="440" t="s">
        <v>594</v>
      </c>
      <c r="C53" s="670">
        <v>5</v>
      </c>
      <c r="D53" s="671">
        <v>2.4854600586568577E-3</v>
      </c>
      <c r="F53" s="13"/>
      <c r="G53" s="13"/>
      <c r="H53" s="12"/>
      <c r="I53" s="13"/>
    </row>
    <row r="54" spans="1:14" ht="18.95" customHeight="1">
      <c r="A54" s="599" t="s">
        <v>595</v>
      </c>
      <c r="B54" s="440" t="s">
        <v>596</v>
      </c>
      <c r="C54" s="670">
        <v>3</v>
      </c>
      <c r="D54" s="671">
        <v>1.4912760351941145E-3</v>
      </c>
      <c r="F54" s="13"/>
      <c r="G54" s="13"/>
      <c r="H54" s="12"/>
      <c r="I54" s="13"/>
    </row>
    <row r="55" spans="1:14" ht="18.95" customHeight="1">
      <c r="A55" s="599" t="s">
        <v>597</v>
      </c>
      <c r="B55" s="440" t="s">
        <v>598</v>
      </c>
      <c r="C55" s="670"/>
      <c r="D55" s="671">
        <v>0</v>
      </c>
      <c r="F55" s="13"/>
      <c r="G55" s="13"/>
      <c r="H55" s="12"/>
      <c r="I55" s="13"/>
    </row>
    <row r="56" spans="1:14" ht="15">
      <c r="A56" s="677" t="s">
        <v>553</v>
      </c>
      <c r="B56" s="677" t="s">
        <v>599</v>
      </c>
      <c r="C56" s="597">
        <v>201170</v>
      </c>
      <c r="D56" s="598">
        <v>100</v>
      </c>
      <c r="F56" s="13"/>
      <c r="G56" s="13"/>
      <c r="H56" s="12"/>
      <c r="I56" s="13"/>
    </row>
    <row r="57" spans="1:14" ht="15">
      <c r="A57" s="807"/>
      <c r="B57" s="808"/>
      <c r="E57" s="13"/>
      <c r="F57" s="13"/>
      <c r="G57" s="13"/>
      <c r="H57" s="12"/>
      <c r="I57" s="13"/>
    </row>
    <row r="58" spans="1:14">
      <c r="A58" s="55"/>
      <c r="B58" s="57"/>
    </row>
    <row r="59" spans="1:14" ht="20.100000000000001" customHeight="1">
      <c r="A59" s="236" t="s">
        <v>426</v>
      </c>
      <c r="B59" s="780" t="s">
        <v>600</v>
      </c>
      <c r="C59" s="781"/>
      <c r="D59" s="781"/>
      <c r="E59" s="781"/>
      <c r="F59" s="781"/>
      <c r="G59" s="781"/>
      <c r="H59" s="781"/>
      <c r="I59" s="781"/>
      <c r="J59" s="781"/>
      <c r="K59" s="781"/>
      <c r="L59" s="781"/>
      <c r="M59" s="782"/>
    </row>
    <row r="60" spans="1:14">
      <c r="A60" s="237"/>
      <c r="B60" s="780" t="s">
        <v>601</v>
      </c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  <row r="61" spans="1:14">
      <c r="A61" s="218" t="s">
        <v>428</v>
      </c>
      <c r="B61" s="783" t="s">
        <v>429</v>
      </c>
      <c r="C61" s="784"/>
      <c r="D61" s="784"/>
      <c r="E61" s="784"/>
      <c r="F61" s="784"/>
      <c r="G61" s="784"/>
      <c r="H61" s="784"/>
      <c r="I61" s="784"/>
      <c r="J61" s="784"/>
      <c r="K61" s="784"/>
      <c r="L61" s="784"/>
      <c r="M61" s="784"/>
    </row>
    <row r="62" spans="1:14">
      <c r="A62" s="55"/>
      <c r="B62" s="57"/>
    </row>
    <row r="63" spans="1:14">
      <c r="A63" s="55"/>
      <c r="B63" s="57"/>
    </row>
    <row r="64" spans="1:14">
      <c r="A64" s="55"/>
      <c r="B64" s="57"/>
    </row>
  </sheetData>
  <sheetProtection autoFilter="0"/>
  <sortState xmlns:xlrd2="http://schemas.microsoft.com/office/spreadsheetml/2017/richdata2" ref="A25:C40">
    <sortCondition descending="1" ref="C25:C40"/>
  </sortState>
  <mergeCells count="9">
    <mergeCell ref="B59:M59"/>
    <mergeCell ref="B60:M60"/>
    <mergeCell ref="B61:M61"/>
    <mergeCell ref="A57:B57"/>
    <mergeCell ref="S1:U1"/>
    <mergeCell ref="A42:B42"/>
    <mergeCell ref="A1:D1"/>
    <mergeCell ref="A21:B21"/>
    <mergeCell ref="T15:U15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1" max="16383" man="1"/>
    <brk id="56" max="16383" man="1"/>
  </rowBreaks>
  <colBreaks count="1" manualBreakCount="1">
    <brk id="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Y119"/>
  <sheetViews>
    <sheetView topLeftCell="R37" zoomScale="60" zoomScaleNormal="60" workbookViewId="0">
      <selection activeCell="Q1" sqref="A1:Q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5" width="11.42578125" hidden="1" customWidth="1"/>
    <col min="16" max="17" width="17.140625" hidden="1" customWidth="1"/>
  </cols>
  <sheetData>
    <row r="1" spans="1:19" ht="29.25" customHeight="1">
      <c r="A1" s="815" t="s">
        <v>507</v>
      </c>
      <c r="B1" s="815"/>
      <c r="C1" s="815"/>
      <c r="D1" s="815"/>
      <c r="H1" s="576" t="s">
        <v>602</v>
      </c>
      <c r="I1" s="576" t="s">
        <v>603</v>
      </c>
      <c r="J1" s="576">
        <v>2016</v>
      </c>
      <c r="K1" s="576">
        <v>2017</v>
      </c>
      <c r="L1" s="576">
        <v>2018</v>
      </c>
      <c r="M1" s="576">
        <v>2019</v>
      </c>
      <c r="N1" s="576">
        <v>2020</v>
      </c>
      <c r="O1" s="576">
        <v>2021</v>
      </c>
      <c r="P1" s="576">
        <v>2022</v>
      </c>
      <c r="Q1" s="576">
        <v>2023</v>
      </c>
    </row>
    <row r="2" spans="1:19" s="2" customFormat="1" ht="27.75" customHeight="1">
      <c r="A2" s="30" t="s">
        <v>604</v>
      </c>
      <c r="B2" s="16" t="s">
        <v>510</v>
      </c>
      <c r="C2" s="247" t="s">
        <v>511</v>
      </c>
      <c r="D2" s="16" t="s">
        <v>512</v>
      </c>
      <c r="H2" s="577" t="s">
        <v>514</v>
      </c>
      <c r="I2" s="578" t="s">
        <v>515</v>
      </c>
      <c r="J2" s="579">
        <v>1595688</v>
      </c>
      <c r="K2" s="579">
        <v>1621346</v>
      </c>
      <c r="L2" s="579">
        <v>1587741</v>
      </c>
      <c r="M2" s="580">
        <v>1540314</v>
      </c>
      <c r="N2" s="580">
        <v>1564553</v>
      </c>
      <c r="O2" s="580">
        <v>1516514</v>
      </c>
      <c r="P2" s="581">
        <v>1542636</v>
      </c>
      <c r="Q2" s="736">
        <v>1558564</v>
      </c>
      <c r="S2" s="2" t="s">
        <v>290</v>
      </c>
    </row>
    <row r="3" spans="1:19" ht="18.75" customHeight="1">
      <c r="A3" s="81" t="s">
        <v>514</v>
      </c>
      <c r="B3" s="82" t="s">
        <v>515</v>
      </c>
      <c r="C3" s="23">
        <v>1538843</v>
      </c>
      <c r="D3" s="238">
        <v>0.67079545102846183</v>
      </c>
      <c r="E3" s="9"/>
      <c r="H3" s="164" t="s">
        <v>517</v>
      </c>
      <c r="I3" s="582" t="s">
        <v>518</v>
      </c>
      <c r="J3" s="583">
        <v>327391</v>
      </c>
      <c r="K3" s="583">
        <v>330430</v>
      </c>
      <c r="L3" s="583">
        <v>330981</v>
      </c>
      <c r="M3" s="584">
        <v>350165</v>
      </c>
      <c r="N3" s="580">
        <v>365234</v>
      </c>
      <c r="O3" s="580">
        <v>369150</v>
      </c>
      <c r="P3" s="581">
        <v>378508</v>
      </c>
      <c r="Q3" s="736">
        <v>381085</v>
      </c>
      <c r="S3" s="2" t="s">
        <v>292</v>
      </c>
    </row>
    <row r="4" spans="1:19" ht="14.25">
      <c r="A4" s="81" t="s">
        <v>517</v>
      </c>
      <c r="B4" s="82" t="s">
        <v>518</v>
      </c>
      <c r="C4" s="23">
        <v>350569</v>
      </c>
      <c r="D4" s="238">
        <v>0.15281616803767301</v>
      </c>
      <c r="E4" s="10"/>
      <c r="H4" s="164" t="s">
        <v>532</v>
      </c>
      <c r="I4" s="582" t="s">
        <v>533</v>
      </c>
      <c r="J4" s="583">
        <v>47641</v>
      </c>
      <c r="K4" s="583">
        <v>46284</v>
      </c>
      <c r="L4" s="583">
        <v>48093</v>
      </c>
      <c r="M4" s="584">
        <v>48099</v>
      </c>
      <c r="N4" s="580">
        <v>47422</v>
      </c>
      <c r="O4" s="580">
        <v>44622</v>
      </c>
      <c r="P4" s="581">
        <v>41660</v>
      </c>
      <c r="Q4" s="736">
        <v>41538</v>
      </c>
    </row>
    <row r="5" spans="1:19" ht="14.25">
      <c r="A5" s="81" t="s">
        <v>532</v>
      </c>
      <c r="B5" s="82" t="s">
        <v>533</v>
      </c>
      <c r="C5" s="23">
        <v>48427</v>
      </c>
      <c r="D5" s="238">
        <v>2.1109763183739548E-2</v>
      </c>
      <c r="E5" s="10"/>
      <c r="H5" s="164" t="s">
        <v>529</v>
      </c>
      <c r="I5" s="582" t="s">
        <v>530</v>
      </c>
      <c r="J5" s="583">
        <v>41068</v>
      </c>
      <c r="K5" s="583">
        <v>42175</v>
      </c>
      <c r="L5" s="583">
        <v>42202</v>
      </c>
      <c r="M5" s="584">
        <v>42432</v>
      </c>
      <c r="N5" s="580">
        <v>42523</v>
      </c>
      <c r="O5" s="580">
        <v>43016</v>
      </c>
      <c r="P5" s="581">
        <v>43042</v>
      </c>
      <c r="Q5" s="736">
        <v>13177</v>
      </c>
    </row>
    <row r="6" spans="1:19" ht="15" thickBot="1">
      <c r="A6" s="81" t="s">
        <v>529</v>
      </c>
      <c r="B6" s="85" t="s">
        <v>530</v>
      </c>
      <c r="C6" s="23">
        <v>42600</v>
      </c>
      <c r="D6" s="238">
        <v>1.8569721676488422E-2</v>
      </c>
      <c r="E6" s="10"/>
      <c r="H6" s="164" t="s">
        <v>605</v>
      </c>
      <c r="I6" s="1" t="s">
        <v>524</v>
      </c>
      <c r="J6" s="583">
        <v>0</v>
      </c>
      <c r="K6" s="583">
        <v>485</v>
      </c>
      <c r="L6" s="583">
        <v>553</v>
      </c>
      <c r="M6" s="584">
        <v>568</v>
      </c>
      <c r="N6" s="580">
        <v>11782</v>
      </c>
      <c r="O6" s="580">
        <v>19888</v>
      </c>
      <c r="P6" s="581">
        <v>28450</v>
      </c>
      <c r="Q6" s="736">
        <v>242677</v>
      </c>
    </row>
    <row r="7" spans="1:19" ht="14.25">
      <c r="A7" s="81" t="s">
        <v>605</v>
      </c>
      <c r="B7" s="85" t="s">
        <v>524</v>
      </c>
      <c r="C7" s="23">
        <v>577</v>
      </c>
      <c r="D7" s="238">
        <v>2.5151946965572345E-4</v>
      </c>
      <c r="E7" s="10"/>
      <c r="H7" s="585" t="s">
        <v>520</v>
      </c>
      <c r="I7" s="586" t="s">
        <v>521</v>
      </c>
      <c r="J7" s="587">
        <v>35489</v>
      </c>
      <c r="K7" s="587">
        <v>61290</v>
      </c>
      <c r="L7" s="587">
        <v>76591</v>
      </c>
      <c r="M7" s="588">
        <v>102327</v>
      </c>
      <c r="N7" s="588">
        <v>143190</v>
      </c>
      <c r="O7" s="588">
        <v>215518</v>
      </c>
      <c r="P7" s="589">
        <v>304242</v>
      </c>
      <c r="Q7" s="736">
        <v>322923</v>
      </c>
    </row>
    <row r="8" spans="1:19" ht="12.75" customHeight="1">
      <c r="A8" s="213" t="s">
        <v>599</v>
      </c>
      <c r="B8" s="116" t="s">
        <v>606</v>
      </c>
      <c r="C8" s="114">
        <v>1981016</v>
      </c>
      <c r="D8" s="244">
        <v>0.86354262339601862</v>
      </c>
      <c r="E8" s="10"/>
      <c r="H8" s="27" t="s">
        <v>523</v>
      </c>
      <c r="I8" s="1" t="s">
        <v>524</v>
      </c>
      <c r="J8" s="583">
        <v>25130</v>
      </c>
      <c r="K8" s="583">
        <v>29503</v>
      </c>
      <c r="L8" s="583">
        <v>30479</v>
      </c>
      <c r="M8" s="584">
        <v>82477</v>
      </c>
      <c r="N8" s="584">
        <v>141039</v>
      </c>
      <c r="O8" s="584">
        <v>162945</v>
      </c>
      <c r="P8" s="590">
        <v>232541</v>
      </c>
      <c r="Q8" s="736">
        <v>242677</v>
      </c>
    </row>
    <row r="9" spans="1:19" ht="17.25" customHeight="1">
      <c r="A9" s="101" t="s">
        <v>520</v>
      </c>
      <c r="B9" s="18" t="s">
        <v>521</v>
      </c>
      <c r="C9" s="23">
        <v>102023</v>
      </c>
      <c r="D9" s="238">
        <v>4.4472739779351601E-2</v>
      </c>
      <c r="E9" s="10"/>
      <c r="H9" s="27" t="s">
        <v>607</v>
      </c>
      <c r="I9" s="1" t="s">
        <v>608</v>
      </c>
      <c r="J9" s="1"/>
      <c r="K9" s="583">
        <v>674</v>
      </c>
      <c r="L9" s="583">
        <v>69876</v>
      </c>
      <c r="M9" s="584">
        <v>55443</v>
      </c>
      <c r="N9" s="584">
        <v>3</v>
      </c>
      <c r="O9" s="584">
        <v>0</v>
      </c>
      <c r="P9" s="590">
        <v>0</v>
      </c>
      <c r="Q9" s="590">
        <v>0</v>
      </c>
    </row>
    <row r="10" spans="1:19" ht="17.25" customHeight="1">
      <c r="A10" s="101" t="s">
        <v>523</v>
      </c>
      <c r="B10" s="18" t="s">
        <v>524</v>
      </c>
      <c r="C10" s="23">
        <v>84078</v>
      </c>
      <c r="D10" s="238">
        <v>3.6650353500370741E-2</v>
      </c>
      <c r="E10" s="10"/>
      <c r="H10" s="27" t="s">
        <v>609</v>
      </c>
      <c r="I10" s="1" t="s">
        <v>610</v>
      </c>
      <c r="J10" s="583">
        <v>29335</v>
      </c>
      <c r="K10" s="583">
        <v>31712</v>
      </c>
      <c r="L10" s="583">
        <v>40402</v>
      </c>
      <c r="M10" s="584">
        <v>43133</v>
      </c>
      <c r="N10" s="584">
        <v>55088</v>
      </c>
      <c r="O10" s="584">
        <v>51683</v>
      </c>
      <c r="P10" s="590">
        <v>0</v>
      </c>
      <c r="Q10" s="590">
        <v>0</v>
      </c>
    </row>
    <row r="11" spans="1:19" ht="17.25" customHeight="1">
      <c r="A11" s="100" t="s">
        <v>607</v>
      </c>
      <c r="B11" s="18" t="s">
        <v>608</v>
      </c>
      <c r="C11" s="23">
        <v>57977</v>
      </c>
      <c r="D11" s="238">
        <v>2.5272693747365474E-2</v>
      </c>
      <c r="E11" s="10"/>
      <c r="H11" s="27" t="s">
        <v>526</v>
      </c>
      <c r="I11" s="1" t="s">
        <v>527</v>
      </c>
      <c r="J11" s="583">
        <v>13490</v>
      </c>
      <c r="K11" s="583">
        <v>21214</v>
      </c>
      <c r="L11" s="583">
        <v>21274</v>
      </c>
      <c r="M11" s="583">
        <v>23574</v>
      </c>
      <c r="N11" s="583">
        <v>50687</v>
      </c>
      <c r="O11" s="583">
        <v>37408</v>
      </c>
      <c r="P11" s="583">
        <v>98638</v>
      </c>
      <c r="Q11" s="583">
        <v>104826</v>
      </c>
    </row>
    <row r="12" spans="1:19" ht="17.25" customHeight="1">
      <c r="A12" s="100" t="s">
        <v>609</v>
      </c>
      <c r="B12" s="18" t="s">
        <v>610</v>
      </c>
      <c r="C12" s="23">
        <v>43273</v>
      </c>
      <c r="D12" s="238">
        <v>1.8863088406260175E-2</v>
      </c>
      <c r="E12" s="10"/>
      <c r="H12" s="27" t="s">
        <v>537</v>
      </c>
      <c r="I12" s="1" t="s">
        <v>538</v>
      </c>
      <c r="J12" s="583">
        <v>561</v>
      </c>
      <c r="K12" s="583">
        <v>663</v>
      </c>
      <c r="L12" s="583">
        <v>888</v>
      </c>
      <c r="M12" s="583">
        <v>1590</v>
      </c>
      <c r="N12" s="583">
        <v>4769</v>
      </c>
      <c r="O12" s="583">
        <v>4361</v>
      </c>
      <c r="P12" s="583">
        <v>12900</v>
      </c>
      <c r="Q12" s="583">
        <v>13359</v>
      </c>
    </row>
    <row r="13" spans="1:19" ht="17.25" customHeight="1">
      <c r="A13" s="101" t="s">
        <v>526</v>
      </c>
      <c r="B13" s="18" t="s">
        <v>527</v>
      </c>
      <c r="C13" s="23">
        <v>23739</v>
      </c>
      <c r="D13" s="238">
        <v>1.0348042790567105E-2</v>
      </c>
      <c r="E13" s="10"/>
      <c r="H13" s="27" t="s">
        <v>540</v>
      </c>
      <c r="I13" s="1" t="s">
        <v>541</v>
      </c>
      <c r="J13" s="583">
        <v>0</v>
      </c>
      <c r="K13" s="583">
        <v>0</v>
      </c>
      <c r="L13" s="583">
        <v>0</v>
      </c>
      <c r="M13" s="583">
        <v>279</v>
      </c>
      <c r="N13" s="583">
        <v>1648</v>
      </c>
      <c r="O13" s="583">
        <v>1331</v>
      </c>
      <c r="P13" s="583">
        <v>2405</v>
      </c>
      <c r="Q13" s="583">
        <v>2383</v>
      </c>
    </row>
    <row r="14" spans="1:19" ht="17.25" customHeight="1">
      <c r="A14" s="101" t="s">
        <v>537</v>
      </c>
      <c r="B14" s="18" t="s">
        <v>538</v>
      </c>
      <c r="C14" s="23">
        <v>1611</v>
      </c>
      <c r="D14" s="238">
        <v>7.0224933382213254E-4</v>
      </c>
      <c r="E14" s="10"/>
      <c r="H14" s="1" t="s">
        <v>543</v>
      </c>
      <c r="I14" s="1" t="s">
        <v>544</v>
      </c>
      <c r="J14" s="583">
        <v>227</v>
      </c>
      <c r="K14" s="583">
        <v>17</v>
      </c>
      <c r="L14" s="583">
        <v>15</v>
      </c>
      <c r="M14" s="583">
        <v>15</v>
      </c>
      <c r="N14" s="583">
        <v>42</v>
      </c>
      <c r="O14" s="583">
        <v>28</v>
      </c>
      <c r="P14" s="583">
        <v>23</v>
      </c>
      <c r="Q14" s="583">
        <v>20</v>
      </c>
    </row>
    <row r="15" spans="1:19" ht="17.25" customHeight="1">
      <c r="A15" s="11" t="s">
        <v>540</v>
      </c>
      <c r="B15" s="18" t="s">
        <v>541</v>
      </c>
      <c r="C15" s="23">
        <v>317</v>
      </c>
      <c r="D15" s="238">
        <v>1.381831401748082E-4</v>
      </c>
      <c r="E15" s="10"/>
      <c r="H15" s="1" t="s">
        <v>535</v>
      </c>
      <c r="I15" s="1" t="s">
        <v>536</v>
      </c>
      <c r="J15" s="1" t="s">
        <v>611</v>
      </c>
      <c r="K15" s="1" t="s">
        <v>611</v>
      </c>
      <c r="L15" s="1" t="s">
        <v>611</v>
      </c>
      <c r="M15" s="1" t="s">
        <v>611</v>
      </c>
      <c r="N15" s="1" t="s">
        <v>611</v>
      </c>
      <c r="O15" s="1" t="s">
        <v>611</v>
      </c>
      <c r="P15" s="1" t="s">
        <v>611</v>
      </c>
      <c r="Q15" s="670">
        <v>30095</v>
      </c>
    </row>
    <row r="16" spans="1:19" ht="17.25" customHeight="1">
      <c r="A16" s="246" t="s">
        <v>543</v>
      </c>
      <c r="B16" s="18" t="s">
        <v>544</v>
      </c>
      <c r="C16" s="23">
        <v>14</v>
      </c>
      <c r="D16" s="238">
        <v>6.1027254335877446E-6</v>
      </c>
      <c r="E16" s="10"/>
    </row>
    <row r="17" spans="1:25" ht="17.25" customHeight="1">
      <c r="A17" s="11" t="s">
        <v>612</v>
      </c>
      <c r="B17" s="18" t="s">
        <v>613</v>
      </c>
      <c r="C17" s="23">
        <v>3</v>
      </c>
      <c r="D17" s="238">
        <v>1.3077268786259451E-6</v>
      </c>
      <c r="E17" s="10"/>
    </row>
    <row r="18" spans="1:25" ht="17.25" customHeight="1">
      <c r="A18" s="11" t="s">
        <v>614</v>
      </c>
      <c r="B18" s="18" t="s">
        <v>615</v>
      </c>
      <c r="C18" s="23">
        <v>2</v>
      </c>
      <c r="D18" s="238">
        <v>8.7181791908396347E-7</v>
      </c>
      <c r="E18" s="10"/>
    </row>
    <row r="19" spans="1:25" ht="24" customHeight="1">
      <c r="A19" s="101" t="s">
        <v>616</v>
      </c>
      <c r="B19" s="18" t="s">
        <v>617</v>
      </c>
      <c r="C19" s="23">
        <v>2</v>
      </c>
      <c r="D19" s="238">
        <v>8.7181791908396347E-7</v>
      </c>
      <c r="E19" s="10"/>
    </row>
    <row r="20" spans="1:25" ht="17.25" customHeight="1">
      <c r="A20" s="11" t="s">
        <v>618</v>
      </c>
      <c r="B20" s="18" t="s">
        <v>619</v>
      </c>
      <c r="C20" s="23">
        <v>1</v>
      </c>
      <c r="D20" s="238">
        <v>4.3590895954198173E-7</v>
      </c>
      <c r="E20" s="10"/>
    </row>
    <row r="21" spans="1:25" ht="15.75" customHeight="1">
      <c r="A21" s="11" t="s">
        <v>620</v>
      </c>
      <c r="B21" s="18" t="s">
        <v>621</v>
      </c>
      <c r="C21" s="23">
        <v>1</v>
      </c>
      <c r="D21" s="238">
        <v>4.3590895954198173E-7</v>
      </c>
      <c r="E21" s="10"/>
    </row>
    <row r="22" spans="1:25" ht="23.25" customHeight="1">
      <c r="A22" s="115" t="s">
        <v>599</v>
      </c>
      <c r="B22" s="116" t="s">
        <v>622</v>
      </c>
      <c r="C22" s="114">
        <v>313041</v>
      </c>
      <c r="D22" s="245">
        <v>0.13645737660398147</v>
      </c>
      <c r="E22" s="10"/>
    </row>
    <row r="23" spans="1:25" ht="26.25" customHeight="1">
      <c r="A23" s="816" t="s">
        <v>623</v>
      </c>
      <c r="B23" s="817"/>
      <c r="C23" s="818">
        <v>2294057</v>
      </c>
      <c r="D23" s="819"/>
      <c r="E23" s="10"/>
      <c r="H23" s="576" t="s">
        <v>602</v>
      </c>
      <c r="I23" s="576" t="s">
        <v>624</v>
      </c>
      <c r="J23" s="576">
        <v>2016</v>
      </c>
      <c r="K23" s="576">
        <v>2017</v>
      </c>
      <c r="L23" s="576">
        <v>2018</v>
      </c>
      <c r="M23" s="576">
        <v>2019</v>
      </c>
      <c r="N23" s="576">
        <v>2020</v>
      </c>
      <c r="O23" s="576">
        <v>2021</v>
      </c>
      <c r="P23" s="576">
        <v>2022</v>
      </c>
      <c r="Q23" s="576">
        <v>2023</v>
      </c>
      <c r="Y23" s="21" t="s">
        <v>269</v>
      </c>
    </row>
    <row r="24" spans="1:25" ht="21.75" customHeight="1">
      <c r="A24" s="55"/>
      <c r="B24" s="57"/>
      <c r="C24" s="20"/>
      <c r="D24" s="2"/>
      <c r="E24" s="10"/>
      <c r="H24" s="594" t="s">
        <v>555</v>
      </c>
      <c r="I24" s="595" t="s">
        <v>521</v>
      </c>
      <c r="J24" s="579">
        <v>1538148</v>
      </c>
      <c r="K24" s="579">
        <v>1661527</v>
      </c>
      <c r="L24" s="579">
        <v>1859924</v>
      </c>
      <c r="M24" s="580">
        <v>2136885</v>
      </c>
      <c r="N24" s="580">
        <v>2344807</v>
      </c>
      <c r="O24" s="580">
        <v>2539089</v>
      </c>
      <c r="P24" s="583">
        <v>2635786</v>
      </c>
      <c r="Q24" s="583">
        <v>2617738</v>
      </c>
    </row>
    <row r="25" spans="1:25" ht="26.25" customHeight="1">
      <c r="C25" s="20">
        <v>1614757</v>
      </c>
      <c r="D25" s="19">
        <v>1614757</v>
      </c>
      <c r="H25" s="27" t="s">
        <v>556</v>
      </c>
      <c r="I25" s="1" t="s">
        <v>524</v>
      </c>
      <c r="J25" s="583">
        <v>440327</v>
      </c>
      <c r="K25" s="583">
        <v>484830</v>
      </c>
      <c r="L25" s="583">
        <v>522335</v>
      </c>
      <c r="M25" s="584">
        <v>602400</v>
      </c>
      <c r="N25" s="584">
        <v>705540</v>
      </c>
      <c r="O25" s="584">
        <v>727052</v>
      </c>
      <c r="P25" s="583">
        <v>709970</v>
      </c>
      <c r="Q25" s="583">
        <v>698359</v>
      </c>
    </row>
    <row r="26" spans="1:25" ht="24.75" customHeight="1">
      <c r="H26" s="27" t="s">
        <v>557</v>
      </c>
      <c r="I26" s="1" t="s">
        <v>527</v>
      </c>
      <c r="J26" s="583">
        <v>267472</v>
      </c>
      <c r="K26" s="583">
        <v>297318</v>
      </c>
      <c r="L26" s="583">
        <v>319907</v>
      </c>
      <c r="M26" s="584">
        <v>372480</v>
      </c>
      <c r="N26" s="584">
        <v>410217</v>
      </c>
      <c r="O26" s="584">
        <v>468987</v>
      </c>
      <c r="P26" s="583">
        <v>420612</v>
      </c>
      <c r="Q26" s="583">
        <v>407244</v>
      </c>
    </row>
    <row r="27" spans="1:25" ht="20.25" customHeight="1">
      <c r="A27" s="815" t="s">
        <v>625</v>
      </c>
      <c r="B27" s="815"/>
      <c r="C27" s="815"/>
      <c r="D27" s="815"/>
      <c r="H27" s="27" t="s">
        <v>626</v>
      </c>
      <c r="I27" s="1" t="s">
        <v>610</v>
      </c>
      <c r="J27" s="583">
        <v>640265</v>
      </c>
      <c r="K27" s="583">
        <v>543593</v>
      </c>
      <c r="L27" s="583">
        <v>455322</v>
      </c>
      <c r="M27" s="584">
        <v>340808</v>
      </c>
      <c r="N27" s="584">
        <v>265369</v>
      </c>
      <c r="O27" s="584">
        <v>177598</v>
      </c>
      <c r="P27" s="583">
        <v>0</v>
      </c>
      <c r="Q27" s="583">
        <v>0</v>
      </c>
    </row>
    <row r="28" spans="1:25" ht="22.5">
      <c r="A28" s="30" t="s">
        <v>604</v>
      </c>
      <c r="B28" s="30" t="s">
        <v>513</v>
      </c>
      <c r="C28" s="30" t="s">
        <v>627</v>
      </c>
      <c r="D28" s="30" t="s">
        <v>486</v>
      </c>
      <c r="H28" s="27" t="s">
        <v>628</v>
      </c>
      <c r="I28" s="1" t="s">
        <v>608</v>
      </c>
      <c r="J28" s="583">
        <v>0</v>
      </c>
      <c r="K28" s="583">
        <v>441945</v>
      </c>
      <c r="L28" s="583">
        <v>347290</v>
      </c>
      <c r="M28" s="584">
        <v>217766</v>
      </c>
      <c r="N28" s="584">
        <v>126</v>
      </c>
      <c r="O28" s="584">
        <v>0</v>
      </c>
      <c r="P28" s="583">
        <v>0</v>
      </c>
      <c r="Q28" s="583">
        <v>0</v>
      </c>
    </row>
    <row r="29" spans="1:25" ht="14.25">
      <c r="A29" s="18" t="s">
        <v>555</v>
      </c>
      <c r="B29" s="18" t="s">
        <v>521</v>
      </c>
      <c r="C29" s="23">
        <v>2121178</v>
      </c>
      <c r="D29" s="24">
        <v>53.857290410906032</v>
      </c>
      <c r="H29" s="27" t="s">
        <v>558</v>
      </c>
      <c r="I29" s="1" t="s">
        <v>538</v>
      </c>
      <c r="J29" s="583">
        <v>70152</v>
      </c>
      <c r="K29" s="583">
        <v>76176</v>
      </c>
      <c r="L29" s="583">
        <v>83977</v>
      </c>
      <c r="M29" s="584">
        <v>105850</v>
      </c>
      <c r="N29" s="584">
        <v>119018</v>
      </c>
      <c r="O29" s="584">
        <v>131129</v>
      </c>
      <c r="P29" s="583">
        <v>135152</v>
      </c>
      <c r="Q29" s="583">
        <v>130425</v>
      </c>
    </row>
    <row r="30" spans="1:25" ht="14.25">
      <c r="A30" s="18" t="s">
        <v>556</v>
      </c>
      <c r="B30" s="18" t="s">
        <v>524</v>
      </c>
      <c r="C30" s="23">
        <v>593658</v>
      </c>
      <c r="D30" s="24">
        <v>15.073139222996682</v>
      </c>
      <c r="H30" s="27" t="s">
        <v>561</v>
      </c>
      <c r="I30" s="1" t="s">
        <v>562</v>
      </c>
      <c r="J30" s="583">
        <v>10084</v>
      </c>
      <c r="K30" s="583">
        <v>9712</v>
      </c>
      <c r="L30" s="583">
        <v>9354</v>
      </c>
      <c r="M30" s="584">
        <v>9085</v>
      </c>
      <c r="N30" s="584">
        <v>8613</v>
      </c>
      <c r="O30" s="584">
        <v>8148</v>
      </c>
      <c r="P30" s="583">
        <v>7825</v>
      </c>
      <c r="Q30" s="583">
        <v>7699</v>
      </c>
    </row>
    <row r="31" spans="1:25" ht="14.25">
      <c r="A31" s="18" t="s">
        <v>557</v>
      </c>
      <c r="B31" s="18" t="s">
        <v>527</v>
      </c>
      <c r="C31" s="23">
        <v>362486</v>
      </c>
      <c r="D31" s="24">
        <v>9.2036188249584363</v>
      </c>
      <c r="H31" s="27" t="s">
        <v>565</v>
      </c>
      <c r="I31" s="1" t="s">
        <v>566</v>
      </c>
      <c r="J31" s="583">
        <v>2873</v>
      </c>
      <c r="K31" s="583">
        <v>2773</v>
      </c>
      <c r="L31" s="583">
        <v>2653</v>
      </c>
      <c r="M31" s="584">
        <v>2904</v>
      </c>
      <c r="N31" s="584">
        <v>2487</v>
      </c>
      <c r="O31" s="584">
        <v>2307</v>
      </c>
      <c r="P31" s="583">
        <v>2198</v>
      </c>
      <c r="Q31" s="583">
        <v>2173</v>
      </c>
    </row>
    <row r="32" spans="1:25" ht="15" thickBot="1">
      <c r="A32" s="18" t="s">
        <v>626</v>
      </c>
      <c r="B32" s="18" t="s">
        <v>610</v>
      </c>
      <c r="C32" s="23">
        <v>360968</v>
      </c>
      <c r="D32" s="24">
        <v>9.165076389178056</v>
      </c>
      <c r="H32" s="27" t="s">
        <v>568</v>
      </c>
      <c r="I32" s="1" t="s">
        <v>544</v>
      </c>
      <c r="J32" s="583">
        <v>11042</v>
      </c>
      <c r="K32" s="583">
        <v>1563</v>
      </c>
      <c r="L32" s="583">
        <v>561</v>
      </c>
      <c r="M32" s="584">
        <v>325</v>
      </c>
      <c r="N32" s="584">
        <v>253</v>
      </c>
      <c r="O32" s="584">
        <v>254</v>
      </c>
      <c r="P32" s="583">
        <v>204</v>
      </c>
      <c r="Q32" s="583">
        <v>188</v>
      </c>
    </row>
    <row r="33" spans="1:17" ht="14.25">
      <c r="A33" s="18" t="s">
        <v>628</v>
      </c>
      <c r="B33" s="18" t="s">
        <v>608</v>
      </c>
      <c r="C33" s="23">
        <v>234896</v>
      </c>
      <c r="D33" s="24">
        <v>5.9640737780422874</v>
      </c>
      <c r="H33" s="585" t="s">
        <v>559</v>
      </c>
      <c r="I33" s="586" t="s">
        <v>515</v>
      </c>
      <c r="J33" s="587">
        <v>69569</v>
      </c>
      <c r="K33" s="587">
        <v>94903</v>
      </c>
      <c r="L33" s="587">
        <v>110203</v>
      </c>
      <c r="M33" s="587">
        <v>125908</v>
      </c>
      <c r="N33" s="587">
        <v>116443</v>
      </c>
      <c r="O33" s="587">
        <v>128263</v>
      </c>
      <c r="P33" s="583">
        <v>131282</v>
      </c>
      <c r="Q33" s="583">
        <v>122821</v>
      </c>
    </row>
    <row r="34" spans="1:17" ht="14.25">
      <c r="A34" s="18" t="s">
        <v>558</v>
      </c>
      <c r="B34" s="18" t="s">
        <v>538</v>
      </c>
      <c r="C34" s="23">
        <v>101943</v>
      </c>
      <c r="D34" s="24">
        <v>2.5883606921998035</v>
      </c>
      <c r="H34" s="27" t="s">
        <v>629</v>
      </c>
      <c r="I34" s="1" t="s">
        <v>518</v>
      </c>
      <c r="J34" s="583">
        <v>8243</v>
      </c>
      <c r="K34" s="583">
        <v>12669</v>
      </c>
      <c r="L34" s="583">
        <v>16789</v>
      </c>
      <c r="M34" s="584">
        <v>21206</v>
      </c>
      <c r="N34" s="584">
        <v>53726</v>
      </c>
      <c r="O34" s="584">
        <v>48207</v>
      </c>
      <c r="P34" s="583">
        <v>48751</v>
      </c>
      <c r="Q34" s="583">
        <v>54531</v>
      </c>
    </row>
    <row r="35" spans="1:17" ht="14.25">
      <c r="A35" s="18" t="s">
        <v>561</v>
      </c>
      <c r="B35" s="18" t="s">
        <v>562</v>
      </c>
      <c r="C35" s="23">
        <v>9025</v>
      </c>
      <c r="D35" s="24">
        <v>0.22914722194857148</v>
      </c>
      <c r="H35" s="27" t="s">
        <v>564</v>
      </c>
      <c r="I35" s="1" t="s">
        <v>533</v>
      </c>
      <c r="J35" s="583">
        <v>239</v>
      </c>
      <c r="K35" s="583">
        <v>702</v>
      </c>
      <c r="L35" s="583">
        <v>1104</v>
      </c>
      <c r="M35" s="584">
        <v>2212</v>
      </c>
      <c r="N35" s="584">
        <v>2776</v>
      </c>
      <c r="O35" s="584">
        <v>2969</v>
      </c>
      <c r="P35" s="583">
        <v>3096</v>
      </c>
      <c r="Q35" s="583">
        <v>2789</v>
      </c>
    </row>
    <row r="36" spans="1:17" ht="14.25">
      <c r="A36" s="18" t="s">
        <v>565</v>
      </c>
      <c r="B36" s="18" t="s">
        <v>566</v>
      </c>
      <c r="C36" s="23">
        <v>2601</v>
      </c>
      <c r="D36" s="24">
        <v>6.6040102414208796E-2</v>
      </c>
      <c r="H36" s="27" t="s">
        <v>567</v>
      </c>
      <c r="I36" s="1" t="s">
        <v>530</v>
      </c>
      <c r="J36" s="583">
        <v>57</v>
      </c>
      <c r="K36" s="583">
        <v>149</v>
      </c>
      <c r="L36" s="583">
        <v>218</v>
      </c>
      <c r="M36" s="584">
        <v>474</v>
      </c>
      <c r="N36" s="584">
        <v>724</v>
      </c>
      <c r="O36" s="584">
        <v>1002</v>
      </c>
      <c r="P36" s="583">
        <v>873</v>
      </c>
      <c r="Q36" s="583">
        <v>741</v>
      </c>
    </row>
    <row r="37" spans="1:17" ht="14.25">
      <c r="A37" s="18" t="s">
        <v>560</v>
      </c>
      <c r="B37" s="18" t="s">
        <v>630</v>
      </c>
      <c r="C37" s="23">
        <v>881</v>
      </c>
      <c r="D37" s="24">
        <v>2.2368831306004599E-2</v>
      </c>
      <c r="H37" s="27" t="s">
        <v>631</v>
      </c>
      <c r="I37" s="1" t="s">
        <v>524</v>
      </c>
      <c r="J37" s="583">
        <v>0</v>
      </c>
      <c r="K37" s="583">
        <v>0</v>
      </c>
      <c r="L37" s="583">
        <v>0</v>
      </c>
      <c r="M37" s="584">
        <v>34</v>
      </c>
      <c r="N37" s="584">
        <v>436</v>
      </c>
      <c r="O37" s="584">
        <v>4909</v>
      </c>
      <c r="P37" s="583">
        <v>7945</v>
      </c>
      <c r="Q37" s="583">
        <v>698359</v>
      </c>
    </row>
    <row r="38" spans="1:17" ht="15" thickBot="1">
      <c r="A38" s="18" t="s">
        <v>568</v>
      </c>
      <c r="B38" s="18" t="s">
        <v>544</v>
      </c>
      <c r="C38" s="23">
        <v>349</v>
      </c>
      <c r="D38" s="24">
        <v>8.8612055911414349E-3</v>
      </c>
      <c r="H38" s="591" t="s">
        <v>563</v>
      </c>
      <c r="I38" s="596" t="s">
        <v>632</v>
      </c>
      <c r="J38" s="592">
        <v>0</v>
      </c>
      <c r="K38" s="592">
        <v>0</v>
      </c>
      <c r="L38" s="592">
        <v>0</v>
      </c>
      <c r="M38" s="593">
        <v>2280</v>
      </c>
      <c r="N38" s="593">
        <v>3469</v>
      </c>
      <c r="O38" s="593">
        <v>2835</v>
      </c>
      <c r="P38" s="583">
        <v>4966</v>
      </c>
      <c r="Q38" s="583"/>
    </row>
    <row r="39" spans="1:17" ht="15">
      <c r="A39" s="18" t="s">
        <v>573</v>
      </c>
      <c r="B39" s="18" t="s">
        <v>574</v>
      </c>
      <c r="C39" s="23">
        <v>37</v>
      </c>
      <c r="D39" s="24">
        <v>9.3944013430439274E-4</v>
      </c>
      <c r="E39" s="13"/>
    </row>
    <row r="40" spans="1:17" ht="15">
      <c r="A40" s="18" t="s">
        <v>633</v>
      </c>
      <c r="B40" s="18" t="s">
        <v>634</v>
      </c>
      <c r="C40" s="23">
        <v>5</v>
      </c>
      <c r="D40" s="24">
        <v>1.2695136950059363E-4</v>
      </c>
      <c r="E40" s="13"/>
      <c r="K40" s="21" t="s">
        <v>269</v>
      </c>
    </row>
    <row r="41" spans="1:17" ht="14.25" customHeight="1">
      <c r="A41" s="18" t="s">
        <v>635</v>
      </c>
      <c r="B41" s="18" t="s">
        <v>636</v>
      </c>
      <c r="C41" s="23">
        <v>2</v>
      </c>
      <c r="D41" s="24">
        <v>5.2797892308139063E-5</v>
      </c>
      <c r="E41" s="13"/>
    </row>
    <row r="42" spans="1:17" ht="15">
      <c r="A42" s="18" t="s">
        <v>637</v>
      </c>
      <c r="B42" s="18" t="s">
        <v>638</v>
      </c>
      <c r="C42" s="23">
        <v>1</v>
      </c>
      <c r="D42" s="24">
        <v>2.6398946154069531E-5</v>
      </c>
      <c r="E42" s="13"/>
    </row>
    <row r="43" spans="1:17" ht="25.5">
      <c r="A43" s="232" t="s">
        <v>599</v>
      </c>
      <c r="B43" s="233" t="s">
        <v>599</v>
      </c>
      <c r="C43" s="234">
        <v>3788030</v>
      </c>
      <c r="D43" s="223">
        <v>96.179043071045029</v>
      </c>
      <c r="E43" s="13"/>
    </row>
    <row r="44" spans="1:17" ht="15">
      <c r="A44" s="18" t="s">
        <v>559</v>
      </c>
      <c r="B44" s="82" t="s">
        <v>515</v>
      </c>
      <c r="C44" s="23">
        <v>124781</v>
      </c>
      <c r="D44" s="24">
        <v>3.1682237675307148</v>
      </c>
      <c r="E44" s="13"/>
    </row>
    <row r="45" spans="1:17" ht="15">
      <c r="A45" s="18" t="s">
        <v>629</v>
      </c>
      <c r="B45" s="82" t="s">
        <v>518</v>
      </c>
      <c r="C45" s="23">
        <v>21088</v>
      </c>
      <c r="D45" s="24">
        <v>0.53543009600570368</v>
      </c>
      <c r="E45" s="13"/>
    </row>
    <row r="46" spans="1:17" ht="14.25" customHeight="1">
      <c r="A46" s="208" t="s">
        <v>563</v>
      </c>
      <c r="B46" s="18" t="s">
        <v>639</v>
      </c>
      <c r="C46" s="23">
        <v>2218</v>
      </c>
      <c r="D46" s="24">
        <v>5.6315627510463331E-2</v>
      </c>
      <c r="E46" s="13"/>
    </row>
    <row r="47" spans="1:17" ht="15.75" customHeight="1">
      <c r="A47" s="18" t="s">
        <v>564</v>
      </c>
      <c r="B47" s="84" t="s">
        <v>533</v>
      </c>
      <c r="C47" s="23">
        <v>1867</v>
      </c>
      <c r="D47" s="24">
        <v>4.7403641371521657E-2</v>
      </c>
    </row>
    <row r="48" spans="1:17" ht="15" customHeight="1">
      <c r="A48" s="208" t="s">
        <v>567</v>
      </c>
      <c r="B48" s="18" t="s">
        <v>530</v>
      </c>
      <c r="C48" s="23">
        <v>475</v>
      </c>
      <c r="D48" s="24">
        <v>1.2060380102556393E-2</v>
      </c>
    </row>
    <row r="49" spans="1:5" ht="14.25">
      <c r="A49" s="18" t="s">
        <v>631</v>
      </c>
      <c r="B49" s="84" t="s">
        <v>640</v>
      </c>
      <c r="C49" s="23">
        <v>29</v>
      </c>
      <c r="D49" s="24">
        <v>7.36317943103443E-4</v>
      </c>
    </row>
    <row r="50" spans="1:5" ht="18.75" customHeight="1">
      <c r="A50" s="208" t="s">
        <v>569</v>
      </c>
      <c r="B50" s="18" t="s">
        <v>641</v>
      </c>
      <c r="C50" s="23">
        <v>23</v>
      </c>
      <c r="D50" s="24">
        <v>5.8397629970273067E-4</v>
      </c>
    </row>
    <row r="51" spans="1:5" ht="22.5" customHeight="1">
      <c r="A51" s="11" t="s">
        <v>642</v>
      </c>
      <c r="B51" s="18" t="s">
        <v>643</v>
      </c>
      <c r="C51" s="23">
        <v>3</v>
      </c>
      <c r="D51" s="24">
        <v>7.6170821700356179E-5</v>
      </c>
    </row>
    <row r="52" spans="1:5" ht="14.25">
      <c r="A52" s="18" t="s">
        <v>644</v>
      </c>
      <c r="B52" s="84" t="s">
        <v>645</v>
      </c>
      <c r="C52" s="23">
        <v>1</v>
      </c>
      <c r="D52" s="24">
        <v>2.5390273900118727E-5</v>
      </c>
    </row>
    <row r="53" spans="1:5" ht="14.25">
      <c r="A53" s="18" t="s">
        <v>646</v>
      </c>
      <c r="B53" s="18" t="s">
        <v>647</v>
      </c>
      <c r="C53" s="23">
        <v>1</v>
      </c>
      <c r="D53" s="24">
        <v>2.5390273900118727E-5</v>
      </c>
    </row>
    <row r="54" spans="1:5" ht="14.25">
      <c r="A54" s="18" t="s">
        <v>648</v>
      </c>
      <c r="B54" s="18" t="s">
        <v>649</v>
      </c>
      <c r="C54" s="23">
        <v>0</v>
      </c>
      <c r="D54" s="24">
        <v>0</v>
      </c>
    </row>
    <row r="55" spans="1:5" ht="18.75" customHeight="1">
      <c r="A55" s="224" t="s">
        <v>282</v>
      </c>
      <c r="B55" s="222" t="s">
        <v>622</v>
      </c>
      <c r="C55" s="225">
        <v>150486</v>
      </c>
      <c r="D55" s="223">
        <v>3.8208807581332667</v>
      </c>
    </row>
    <row r="56" spans="1:5" ht="27.75" customHeight="1">
      <c r="A56" s="820" t="s">
        <v>599</v>
      </c>
      <c r="B56" s="820"/>
      <c r="C56" s="818">
        <v>3938516</v>
      </c>
      <c r="D56" s="819"/>
    </row>
    <row r="57" spans="1:5" ht="16.5" customHeight="1">
      <c r="A57" s="55"/>
      <c r="B57" s="57"/>
    </row>
    <row r="58" spans="1:5" ht="15">
      <c r="A58" s="55"/>
      <c r="B58" s="57"/>
      <c r="E58" s="13"/>
    </row>
    <row r="59" spans="1:5">
      <c r="A59" s="55"/>
      <c r="B59" s="57"/>
    </row>
    <row r="60" spans="1:5" ht="15">
      <c r="A60" s="815" t="s">
        <v>578</v>
      </c>
      <c r="B60" s="815"/>
      <c r="C60" s="815"/>
      <c r="D60" s="815"/>
    </row>
    <row r="61" spans="1:5" ht="22.5">
      <c r="A61" s="30" t="s">
        <v>604</v>
      </c>
      <c r="B61" s="30" t="s">
        <v>513</v>
      </c>
      <c r="C61" s="30" t="s">
        <v>627</v>
      </c>
      <c r="D61" s="30" t="s">
        <v>486</v>
      </c>
    </row>
    <row r="62" spans="1:5">
      <c r="A62" s="18" t="s">
        <v>579</v>
      </c>
      <c r="B62" s="18" t="s">
        <v>580</v>
      </c>
      <c r="C62" s="5">
        <v>91123</v>
      </c>
      <c r="D62" s="24">
        <v>86.193588664289294</v>
      </c>
    </row>
    <row r="63" spans="1:5" ht="14.25">
      <c r="A63" s="18" t="s">
        <v>650</v>
      </c>
      <c r="B63" s="18" t="s">
        <v>651</v>
      </c>
      <c r="C63" s="23">
        <v>23</v>
      </c>
      <c r="D63" s="24">
        <v>2.1755786566274745E-2</v>
      </c>
    </row>
    <row r="64" spans="1:5" ht="14.25">
      <c r="A64" s="18" t="s">
        <v>652</v>
      </c>
      <c r="B64" s="18" t="s">
        <v>653</v>
      </c>
      <c r="C64" s="23">
        <v>25</v>
      </c>
      <c r="D64" s="24">
        <v>2.3647594093776897E-2</v>
      </c>
    </row>
    <row r="65" spans="1:5" ht="14.25">
      <c r="A65" s="18" t="s">
        <v>585</v>
      </c>
      <c r="B65" s="18" t="s">
        <v>586</v>
      </c>
      <c r="C65" s="23">
        <v>9091</v>
      </c>
      <c r="D65" s="24">
        <v>8.5992111162610314</v>
      </c>
    </row>
    <row r="66" spans="1:5" ht="14.25">
      <c r="A66" s="18" t="s">
        <v>587</v>
      </c>
      <c r="B66" s="18" t="s">
        <v>588</v>
      </c>
      <c r="C66" s="23">
        <v>3569</v>
      </c>
      <c r="D66" s="24">
        <v>3.3759305328275904</v>
      </c>
    </row>
    <row r="67" spans="1:5" ht="14.25">
      <c r="A67" s="18" t="s">
        <v>589</v>
      </c>
      <c r="B67" s="18" t="s">
        <v>590</v>
      </c>
      <c r="C67" s="23">
        <v>1888</v>
      </c>
      <c r="D67" s="24">
        <v>1.7858663059620317</v>
      </c>
    </row>
    <row r="68" spans="1:5" ht="15">
      <c r="A68" s="226"/>
      <c r="B68" s="107" t="s">
        <v>599</v>
      </c>
      <c r="C68" s="242">
        <v>105719</v>
      </c>
      <c r="D68" s="113">
        <v>100</v>
      </c>
    </row>
    <row r="69" spans="1:5">
      <c r="A69" s="55"/>
      <c r="B69" s="57"/>
    </row>
    <row r="70" spans="1:5">
      <c r="A70" s="55"/>
      <c r="B70" s="57"/>
    </row>
    <row r="71" spans="1:5" ht="21.75" customHeight="1">
      <c r="A71" s="236" t="s">
        <v>426</v>
      </c>
      <c r="B71" s="216" t="s">
        <v>427</v>
      </c>
    </row>
    <row r="72" spans="1:5">
      <c r="A72" s="237"/>
      <c r="B72" s="220" t="s">
        <v>601</v>
      </c>
    </row>
    <row r="73" spans="1:5">
      <c r="A73" s="218" t="s">
        <v>428</v>
      </c>
      <c r="B73" s="219" t="s">
        <v>654</v>
      </c>
    </row>
    <row r="74" spans="1:5">
      <c r="A74" s="55"/>
      <c r="B74" s="57"/>
    </row>
    <row r="75" spans="1:5">
      <c r="A75" s="55"/>
      <c r="B75" s="57"/>
    </row>
    <row r="76" spans="1:5" ht="15">
      <c r="A76" s="55"/>
      <c r="B76" s="57"/>
      <c r="E76" s="239"/>
    </row>
    <row r="77" spans="1:5" ht="15" hidden="1">
      <c r="A77" s="240" t="s">
        <v>655</v>
      </c>
      <c r="B77" s="240" t="s">
        <v>656</v>
      </c>
      <c r="E77" s="239"/>
    </row>
    <row r="78" spans="1:5" ht="15" hidden="1">
      <c r="A78" s="738" t="s">
        <v>569</v>
      </c>
      <c r="B78" s="241">
        <v>23</v>
      </c>
      <c r="C78" s="737">
        <v>23</v>
      </c>
      <c r="E78" s="239"/>
    </row>
    <row r="79" spans="1:5" ht="15" hidden="1">
      <c r="A79" s="738" t="s">
        <v>561</v>
      </c>
      <c r="B79" s="241">
        <v>9025</v>
      </c>
      <c r="C79" s="737">
        <v>9025</v>
      </c>
      <c r="E79" s="239"/>
    </row>
    <row r="80" spans="1:5" ht="15" hidden="1">
      <c r="A80" s="738" t="s">
        <v>565</v>
      </c>
      <c r="B80" s="241">
        <v>2601</v>
      </c>
      <c r="C80" s="737">
        <v>2601</v>
      </c>
      <c r="E80" s="239"/>
    </row>
    <row r="81" spans="1:5" ht="15" hidden="1">
      <c r="A81" s="738" t="s">
        <v>637</v>
      </c>
      <c r="B81" s="241">
        <v>1</v>
      </c>
      <c r="C81" s="737">
        <v>1</v>
      </c>
      <c r="E81" s="239"/>
    </row>
    <row r="82" spans="1:5" ht="15" hidden="1">
      <c r="A82" s="738" t="s">
        <v>557</v>
      </c>
      <c r="B82" s="241">
        <v>362486</v>
      </c>
      <c r="C82" s="737">
        <v>362486</v>
      </c>
      <c r="E82" s="239"/>
    </row>
    <row r="83" spans="1:5" ht="15" hidden="1">
      <c r="A83" s="738" t="s">
        <v>558</v>
      </c>
      <c r="B83" s="241">
        <v>101943</v>
      </c>
      <c r="C83" s="737">
        <v>101943</v>
      </c>
      <c r="E83" s="239"/>
    </row>
    <row r="84" spans="1:5" ht="15" hidden="1">
      <c r="A84" s="738" t="s">
        <v>563</v>
      </c>
      <c r="B84" s="241">
        <v>2218</v>
      </c>
      <c r="C84" s="737">
        <v>2218</v>
      </c>
      <c r="E84" s="239"/>
    </row>
    <row r="85" spans="1:5" ht="15" hidden="1">
      <c r="A85" s="738" t="s">
        <v>555</v>
      </c>
      <c r="B85" s="241">
        <v>2121178</v>
      </c>
      <c r="C85" s="737">
        <v>2121178</v>
      </c>
      <c r="E85" s="239"/>
    </row>
    <row r="86" spans="1:5" ht="15" hidden="1">
      <c r="A86" s="738" t="s">
        <v>626</v>
      </c>
      <c r="B86" s="241">
        <v>360968</v>
      </c>
      <c r="C86" s="737">
        <v>360968</v>
      </c>
      <c r="E86" s="239"/>
    </row>
    <row r="87" spans="1:5" ht="15" hidden="1">
      <c r="A87" s="738" t="s">
        <v>573</v>
      </c>
      <c r="B87" s="241">
        <v>37</v>
      </c>
      <c r="C87" s="737">
        <v>37</v>
      </c>
      <c r="E87" s="239"/>
    </row>
    <row r="88" spans="1:5" ht="15" hidden="1">
      <c r="A88" s="738" t="s">
        <v>568</v>
      </c>
      <c r="B88" s="241">
        <v>349</v>
      </c>
      <c r="C88" s="737">
        <v>349</v>
      </c>
      <c r="E88" s="239"/>
    </row>
    <row r="89" spans="1:5" ht="15" hidden="1">
      <c r="A89" s="738" t="s">
        <v>633</v>
      </c>
      <c r="B89" s="241">
        <v>5</v>
      </c>
      <c r="C89" s="737">
        <v>5</v>
      </c>
      <c r="E89" s="239"/>
    </row>
    <row r="90" spans="1:5" ht="15" hidden="1">
      <c r="A90" s="738" t="s">
        <v>635</v>
      </c>
      <c r="B90" s="241">
        <v>2</v>
      </c>
      <c r="C90" s="737">
        <v>2</v>
      </c>
      <c r="E90" s="239"/>
    </row>
    <row r="91" spans="1:5" ht="15" hidden="1">
      <c r="A91" s="738" t="s">
        <v>556</v>
      </c>
      <c r="B91" s="241">
        <v>593658</v>
      </c>
      <c r="C91" s="737">
        <v>593658</v>
      </c>
      <c r="E91" s="239"/>
    </row>
    <row r="92" spans="1:5" ht="15" hidden="1">
      <c r="A92" s="738" t="s">
        <v>559</v>
      </c>
      <c r="B92" s="241">
        <v>124781</v>
      </c>
      <c r="C92" s="737">
        <v>124781</v>
      </c>
      <c r="E92" s="239"/>
    </row>
    <row r="93" spans="1:5" ht="15" hidden="1">
      <c r="A93" s="738" t="s">
        <v>631</v>
      </c>
      <c r="B93" s="241">
        <v>29</v>
      </c>
      <c r="C93" s="737">
        <v>29</v>
      </c>
      <c r="E93" s="739"/>
    </row>
    <row r="94" spans="1:5" ht="15" hidden="1">
      <c r="A94" s="738" t="s">
        <v>560</v>
      </c>
      <c r="B94" s="241">
        <v>881</v>
      </c>
      <c r="C94" s="737">
        <v>881</v>
      </c>
    </row>
    <row r="95" spans="1:5" ht="15" hidden="1">
      <c r="A95" s="738" t="s">
        <v>628</v>
      </c>
      <c r="B95" s="241">
        <v>234896</v>
      </c>
      <c r="C95" s="737">
        <v>234896</v>
      </c>
    </row>
    <row r="96" spans="1:5" ht="15" hidden="1">
      <c r="A96" s="738" t="s">
        <v>642</v>
      </c>
      <c r="B96" s="241">
        <v>3</v>
      </c>
      <c r="C96" s="737">
        <v>3</v>
      </c>
    </row>
    <row r="97" spans="1:3" ht="15" hidden="1">
      <c r="A97" s="738" t="s">
        <v>644</v>
      </c>
      <c r="B97" s="241">
        <v>1</v>
      </c>
      <c r="C97" s="737">
        <v>1</v>
      </c>
    </row>
    <row r="98" spans="1:3" ht="15" hidden="1">
      <c r="A98" s="738" t="s">
        <v>567</v>
      </c>
      <c r="B98" s="241">
        <v>475</v>
      </c>
      <c r="C98" s="737">
        <v>475</v>
      </c>
    </row>
    <row r="99" spans="1:3" ht="15" hidden="1">
      <c r="A99" s="738" t="s">
        <v>629</v>
      </c>
      <c r="B99" s="241">
        <v>21088</v>
      </c>
      <c r="C99" s="737">
        <v>21088</v>
      </c>
    </row>
    <row r="100" spans="1:3" ht="15" hidden="1">
      <c r="A100" s="738" t="s">
        <v>646</v>
      </c>
      <c r="B100" s="241">
        <v>1</v>
      </c>
      <c r="C100" s="737">
        <v>1</v>
      </c>
    </row>
    <row r="101" spans="1:3" ht="15" hidden="1">
      <c r="A101" s="738" t="s">
        <v>564</v>
      </c>
      <c r="B101" s="241">
        <v>1867</v>
      </c>
      <c r="C101" s="737">
        <v>1867</v>
      </c>
    </row>
    <row r="102" spans="1:3" ht="15" hidden="1">
      <c r="A102" s="740" t="s">
        <v>618</v>
      </c>
      <c r="B102" s="741">
        <v>1</v>
      </c>
      <c r="C102" s="737">
        <v>1</v>
      </c>
    </row>
    <row r="103" spans="1:3" ht="15" hidden="1">
      <c r="A103" s="740" t="s">
        <v>612</v>
      </c>
      <c r="B103" s="741">
        <v>3</v>
      </c>
      <c r="C103" s="737">
        <v>3</v>
      </c>
    </row>
    <row r="104" spans="1:3" ht="15" hidden="1">
      <c r="A104" s="740" t="s">
        <v>529</v>
      </c>
      <c r="B104" s="741">
        <v>42600</v>
      </c>
      <c r="C104" s="737">
        <v>42600</v>
      </c>
    </row>
    <row r="105" spans="1:3" ht="15" hidden="1">
      <c r="A105" s="740" t="s">
        <v>526</v>
      </c>
      <c r="B105" s="741">
        <v>23739</v>
      </c>
      <c r="C105" s="737">
        <v>23739</v>
      </c>
    </row>
    <row r="106" spans="1:3" ht="15" hidden="1">
      <c r="A106" s="740" t="s">
        <v>537</v>
      </c>
      <c r="B106" s="741">
        <v>1611</v>
      </c>
      <c r="C106" s="737">
        <v>1611</v>
      </c>
    </row>
    <row r="107" spans="1:3" ht="15" hidden="1">
      <c r="A107" s="740" t="s">
        <v>540</v>
      </c>
      <c r="B107" s="741">
        <v>317</v>
      </c>
      <c r="C107" s="737">
        <v>317</v>
      </c>
    </row>
    <row r="108" spans="1:3" ht="15" hidden="1">
      <c r="A108" s="740" t="s">
        <v>520</v>
      </c>
      <c r="B108" s="741">
        <v>102023</v>
      </c>
      <c r="C108" s="737">
        <v>102023</v>
      </c>
    </row>
    <row r="109" spans="1:3" ht="15" hidden="1">
      <c r="A109" s="740" t="s">
        <v>609</v>
      </c>
      <c r="B109" s="741">
        <v>43273</v>
      </c>
      <c r="C109" s="737">
        <v>43273</v>
      </c>
    </row>
    <row r="110" spans="1:3" ht="15" hidden="1">
      <c r="A110" s="740" t="s">
        <v>616</v>
      </c>
      <c r="B110" s="741">
        <v>2</v>
      </c>
      <c r="C110" s="737">
        <v>2</v>
      </c>
    </row>
    <row r="111" spans="1:3" ht="15" hidden="1">
      <c r="A111" s="740" t="s">
        <v>543</v>
      </c>
      <c r="B111" s="741">
        <v>14</v>
      </c>
      <c r="C111" s="737">
        <v>14</v>
      </c>
    </row>
    <row r="112" spans="1:3" ht="15" hidden="1">
      <c r="A112" s="740" t="s">
        <v>523</v>
      </c>
      <c r="B112" s="741">
        <v>84078</v>
      </c>
      <c r="C112" s="737">
        <v>84078</v>
      </c>
    </row>
    <row r="113" spans="1:3" ht="15" hidden="1">
      <c r="A113" s="740" t="s">
        <v>514</v>
      </c>
      <c r="B113" s="741">
        <v>1538843</v>
      </c>
      <c r="C113" s="737">
        <v>1538843</v>
      </c>
    </row>
    <row r="114" spans="1:3" ht="15" hidden="1">
      <c r="A114" s="740" t="s">
        <v>605</v>
      </c>
      <c r="B114" s="741">
        <v>577</v>
      </c>
      <c r="C114" s="737">
        <v>577</v>
      </c>
    </row>
    <row r="115" spans="1:3" ht="15" hidden="1">
      <c r="A115" s="740" t="s">
        <v>607</v>
      </c>
      <c r="B115" s="741">
        <v>57977</v>
      </c>
      <c r="C115" s="737">
        <v>57977</v>
      </c>
    </row>
    <row r="116" spans="1:3" ht="15" hidden="1">
      <c r="A116" s="740" t="s">
        <v>517</v>
      </c>
      <c r="B116" s="741">
        <v>350569</v>
      </c>
      <c r="C116" s="737">
        <v>350569</v>
      </c>
    </row>
    <row r="117" spans="1:3" ht="15" hidden="1">
      <c r="A117" s="740" t="s">
        <v>620</v>
      </c>
      <c r="B117" s="741">
        <v>1</v>
      </c>
      <c r="C117" s="737">
        <v>1</v>
      </c>
    </row>
    <row r="118" spans="1:3" ht="15" hidden="1">
      <c r="A118" s="740" t="s">
        <v>532</v>
      </c>
      <c r="B118" s="741">
        <v>48427</v>
      </c>
      <c r="C118" s="737">
        <v>48427</v>
      </c>
    </row>
    <row r="119" spans="1:3" ht="15" hidden="1">
      <c r="A119" s="740" t="s">
        <v>614</v>
      </c>
      <c r="B119" s="741">
        <v>2</v>
      </c>
      <c r="C119" s="737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8"/>
    <col min="2" max="10" width="10.140625" style="28" hidden="1" customWidth="1"/>
    <col min="11" max="11" width="38.42578125" style="28" bestFit="1" customWidth="1"/>
    <col min="12" max="12" width="17.42578125" style="28" customWidth="1"/>
    <col min="13" max="13" width="11.42578125" style="28" customWidth="1"/>
    <col min="14" max="14" width="11.140625" style="28" customWidth="1"/>
    <col min="15" max="16" width="11.42578125" style="28" customWidth="1"/>
    <col min="17" max="17" width="11.42578125" style="28"/>
    <col min="18" max="22" width="11.42578125" style="28" customWidth="1"/>
    <col min="23" max="23" width="11.28515625" style="28" customWidth="1"/>
    <col min="24" max="24" width="11.140625" style="28" customWidth="1"/>
    <col min="25" max="26" width="11.42578125" style="28" customWidth="1"/>
    <col min="27" max="27" width="11.42578125" style="28"/>
    <col min="28" max="32" width="11.42578125" style="28" customWidth="1"/>
    <col min="33" max="33" width="11.28515625" style="28" customWidth="1"/>
    <col min="34" max="34" width="11.140625" style="28" customWidth="1"/>
    <col min="35" max="36" width="11.42578125" style="28" customWidth="1"/>
    <col min="37" max="37" width="11.42578125" style="28"/>
    <col min="38" max="42" width="11.42578125" style="28" customWidth="1"/>
    <col min="43" max="43" width="11.28515625" style="28" customWidth="1"/>
    <col min="44" max="44" width="10.7109375" style="28" hidden="1" customWidth="1"/>
    <col min="45" max="48" width="11.42578125" style="67" hidden="1" customWidth="1"/>
    <col min="49" max="16384" width="11.42578125" style="28"/>
  </cols>
  <sheetData>
    <row r="1" spans="1:48" ht="42" customHeight="1">
      <c r="A1" s="80"/>
      <c r="K1" s="825" t="s">
        <v>657</v>
      </c>
      <c r="L1" s="825"/>
      <c r="M1" s="825"/>
      <c r="N1" s="825"/>
      <c r="O1" s="825"/>
      <c r="P1" s="825"/>
      <c r="Q1" s="825"/>
      <c r="R1" s="825"/>
      <c r="S1" s="825"/>
      <c r="T1" s="825"/>
      <c r="U1" s="825"/>
      <c r="V1" s="825"/>
      <c r="W1" s="825"/>
      <c r="X1" s="825"/>
      <c r="Y1" s="825"/>
      <c r="Z1" s="825"/>
      <c r="AA1" s="825"/>
      <c r="AB1" s="825"/>
      <c r="AC1" s="825"/>
      <c r="AD1" s="825"/>
      <c r="AE1" s="825"/>
      <c r="AF1" s="825"/>
      <c r="AG1" s="825"/>
      <c r="AH1" s="825"/>
      <c r="AI1" s="825"/>
      <c r="AJ1" s="825"/>
      <c r="AK1" s="825"/>
      <c r="AL1" s="825"/>
      <c r="AM1" s="825"/>
      <c r="AN1" s="825"/>
      <c r="AO1" s="825"/>
      <c r="AP1" s="825"/>
      <c r="AQ1" s="80"/>
      <c r="AS1" s="28"/>
      <c r="AT1" s="28"/>
      <c r="AU1" s="28"/>
      <c r="AV1" s="28"/>
    </row>
    <row r="2" spans="1:48" ht="17.25" customHeight="1" thickBot="1">
      <c r="K2" s="826"/>
      <c r="L2" s="826"/>
      <c r="M2" s="826"/>
      <c r="AS2" s="28"/>
      <c r="AT2" s="28"/>
      <c r="AU2" s="28"/>
      <c r="AV2" s="28"/>
    </row>
    <row r="3" spans="1:48" ht="15" customHeight="1">
      <c r="K3" s="146" t="s">
        <v>658</v>
      </c>
      <c r="L3" s="827" t="str">
        <f>UPPER((TEXT('1. Población_Afiliada_Regimen'!C1,"mmmm yyyy")))</f>
        <v>ENERO 2023</v>
      </c>
      <c r="M3" s="828"/>
      <c r="N3" s="829" t="s">
        <v>659</v>
      </c>
      <c r="O3" s="830"/>
      <c r="P3" s="830"/>
      <c r="Q3" s="830"/>
      <c r="R3" s="830"/>
      <c r="S3" s="830"/>
      <c r="T3" s="830"/>
      <c r="U3" s="831"/>
      <c r="V3" s="832"/>
      <c r="W3" s="833" t="s">
        <v>660</v>
      </c>
      <c r="X3" s="829" t="s">
        <v>661</v>
      </c>
      <c r="Y3" s="830"/>
      <c r="Z3" s="830"/>
      <c r="AA3" s="830"/>
      <c r="AB3" s="830"/>
      <c r="AC3" s="830"/>
      <c r="AD3" s="830"/>
      <c r="AE3" s="831"/>
      <c r="AF3" s="832"/>
      <c r="AG3" s="833" t="s">
        <v>660</v>
      </c>
      <c r="AH3" s="829" t="s">
        <v>662</v>
      </c>
      <c r="AI3" s="830"/>
      <c r="AJ3" s="830"/>
      <c r="AK3" s="830"/>
      <c r="AL3" s="830"/>
      <c r="AM3" s="830"/>
      <c r="AN3" s="830"/>
      <c r="AO3" s="831"/>
      <c r="AP3" s="832"/>
      <c r="AQ3" s="833" t="s">
        <v>660</v>
      </c>
      <c r="AS3" s="28"/>
      <c r="AT3" s="28"/>
      <c r="AU3" s="28"/>
      <c r="AV3" s="28"/>
    </row>
    <row r="4" spans="1:48" ht="38.25">
      <c r="K4" s="836" t="s">
        <v>273</v>
      </c>
      <c r="L4" s="838" t="s">
        <v>663</v>
      </c>
      <c r="M4" s="840" t="s">
        <v>664</v>
      </c>
      <c r="N4" s="132" t="s">
        <v>665</v>
      </c>
      <c r="O4" s="133" t="s">
        <v>666</v>
      </c>
      <c r="P4" s="133" t="s">
        <v>667</v>
      </c>
      <c r="Q4" s="133" t="s">
        <v>668</v>
      </c>
      <c r="R4" s="133" t="s">
        <v>669</v>
      </c>
      <c r="S4" s="133" t="s">
        <v>670</v>
      </c>
      <c r="T4" s="133" t="s">
        <v>671</v>
      </c>
      <c r="U4" s="137" t="s">
        <v>672</v>
      </c>
      <c r="V4" s="134" t="s">
        <v>673</v>
      </c>
      <c r="W4" s="834"/>
      <c r="X4" s="132" t="s">
        <v>665</v>
      </c>
      <c r="Y4" s="133" t="s">
        <v>674</v>
      </c>
      <c r="Z4" s="133" t="s">
        <v>667</v>
      </c>
      <c r="AA4" s="133" t="s">
        <v>668</v>
      </c>
      <c r="AB4" s="133" t="s">
        <v>669</v>
      </c>
      <c r="AC4" s="133" t="s">
        <v>670</v>
      </c>
      <c r="AD4" s="133" t="s">
        <v>671</v>
      </c>
      <c r="AE4" s="137" t="s">
        <v>672</v>
      </c>
      <c r="AF4" s="134" t="s">
        <v>673</v>
      </c>
      <c r="AG4" s="834"/>
      <c r="AH4" s="132" t="s">
        <v>665</v>
      </c>
      <c r="AI4" s="133" t="s">
        <v>674</v>
      </c>
      <c r="AJ4" s="133" t="s">
        <v>667</v>
      </c>
      <c r="AK4" s="133" t="s">
        <v>668</v>
      </c>
      <c r="AL4" s="133" t="s">
        <v>669</v>
      </c>
      <c r="AM4" s="133" t="s">
        <v>670</v>
      </c>
      <c r="AN4" s="133" t="s">
        <v>671</v>
      </c>
      <c r="AO4" s="137" t="s">
        <v>672</v>
      </c>
      <c r="AP4" s="134" t="s">
        <v>673</v>
      </c>
      <c r="AQ4" s="834"/>
      <c r="AS4" s="28"/>
      <c r="AT4" s="28"/>
      <c r="AU4" s="28"/>
      <c r="AV4" s="28"/>
    </row>
    <row r="5" spans="1:48" ht="15.75" thickBot="1">
      <c r="K5" s="837"/>
      <c r="L5" s="839"/>
      <c r="M5" s="841"/>
      <c r="N5" s="197" t="s">
        <v>555</v>
      </c>
      <c r="O5" s="198" t="s">
        <v>675</v>
      </c>
      <c r="P5" s="198" t="s">
        <v>557</v>
      </c>
      <c r="Q5" s="198" t="s">
        <v>626</v>
      </c>
      <c r="R5" s="198" t="s">
        <v>633</v>
      </c>
      <c r="S5" s="198" t="s">
        <v>558</v>
      </c>
      <c r="T5" s="198" t="s">
        <v>559</v>
      </c>
      <c r="U5" s="200" t="s">
        <v>573</v>
      </c>
      <c r="V5" s="199" t="s">
        <v>561</v>
      </c>
      <c r="W5" s="835"/>
      <c r="X5" s="197" t="s">
        <v>555</v>
      </c>
      <c r="Y5" s="198" t="s">
        <v>628</v>
      </c>
      <c r="Z5" s="198" t="s">
        <v>557</v>
      </c>
      <c r="AA5" s="198" t="s">
        <v>626</v>
      </c>
      <c r="AB5" s="198" t="s">
        <v>633</v>
      </c>
      <c r="AC5" s="198" t="s">
        <v>558</v>
      </c>
      <c r="AD5" s="198" t="s">
        <v>559</v>
      </c>
      <c r="AE5" s="200" t="s">
        <v>573</v>
      </c>
      <c r="AF5" s="199" t="s">
        <v>561</v>
      </c>
      <c r="AG5" s="835"/>
      <c r="AH5" s="197" t="s">
        <v>555</v>
      </c>
      <c r="AI5" s="198" t="s">
        <v>628</v>
      </c>
      <c r="AJ5" s="198" t="s">
        <v>557</v>
      </c>
      <c r="AK5" s="198" t="s">
        <v>626</v>
      </c>
      <c r="AL5" s="198" t="s">
        <v>633</v>
      </c>
      <c r="AM5" s="198" t="s">
        <v>558</v>
      </c>
      <c r="AN5" s="198" t="s">
        <v>559</v>
      </c>
      <c r="AO5" s="200" t="s">
        <v>573</v>
      </c>
      <c r="AP5" s="199" t="s">
        <v>561</v>
      </c>
      <c r="AQ5" s="835"/>
      <c r="AS5" s="28"/>
      <c r="AT5" s="28"/>
      <c r="AU5" s="28"/>
      <c r="AV5" s="28"/>
    </row>
    <row r="6" spans="1:48">
      <c r="K6" s="152" t="s">
        <v>676</v>
      </c>
      <c r="L6" s="139"/>
      <c r="M6" s="153"/>
      <c r="N6" s="143">
        <v>70113</v>
      </c>
      <c r="O6" s="144">
        <v>23</v>
      </c>
      <c r="P6" s="144">
        <v>4234</v>
      </c>
      <c r="Q6" s="144">
        <v>4745</v>
      </c>
      <c r="R6" s="144">
        <v>3845</v>
      </c>
      <c r="S6" s="144">
        <v>2100</v>
      </c>
      <c r="T6" s="144">
        <v>12</v>
      </c>
      <c r="U6" s="144">
        <v>1</v>
      </c>
      <c r="V6" s="145">
        <v>1</v>
      </c>
      <c r="W6" s="196">
        <v>85074</v>
      </c>
      <c r="X6" s="143">
        <v>7434</v>
      </c>
      <c r="Y6" s="144">
        <v>0</v>
      </c>
      <c r="Z6" s="144">
        <v>4432</v>
      </c>
      <c r="AA6" s="144">
        <v>857</v>
      </c>
      <c r="AB6" s="144">
        <v>3398</v>
      </c>
      <c r="AC6" s="144">
        <v>3288</v>
      </c>
      <c r="AD6" s="144">
        <v>0</v>
      </c>
      <c r="AE6" s="144">
        <v>4</v>
      </c>
      <c r="AF6" s="145">
        <v>1</v>
      </c>
      <c r="AG6" s="196">
        <v>19414</v>
      </c>
      <c r="AH6" s="143">
        <f t="shared" ref="AH6:AP6" si="0">+AH7+AH14+AH21+AH33+AH44+AH64+AH82+AH106+AH130</f>
        <v>13134</v>
      </c>
      <c r="AI6" s="144">
        <f t="shared" si="0"/>
        <v>0</v>
      </c>
      <c r="AJ6" s="144">
        <f t="shared" si="0"/>
        <v>6237</v>
      </c>
      <c r="AK6" s="144">
        <f t="shared" si="0"/>
        <v>4105</v>
      </c>
      <c r="AL6" s="144">
        <f t="shared" si="0"/>
        <v>2995</v>
      </c>
      <c r="AM6" s="144">
        <f t="shared" si="0"/>
        <v>2732</v>
      </c>
      <c r="AN6" s="144">
        <f>+AN7+AN14+AN21+AN33+AN44+AN64+AN82+AN106+AN130</f>
        <v>3263</v>
      </c>
      <c r="AO6" s="144">
        <f>+AO7+AO14+AO21+AO33+AO44+AO64+AO82+AO106+AO130</f>
        <v>3</v>
      </c>
      <c r="AP6" s="145">
        <f t="shared" si="0"/>
        <v>4</v>
      </c>
      <c r="AQ6" s="196">
        <f>SUM(AH6:AP6)</f>
        <v>32473</v>
      </c>
      <c r="AS6" s="28"/>
      <c r="AT6" s="28"/>
      <c r="AU6" s="28"/>
      <c r="AV6" s="28"/>
    </row>
    <row r="7" spans="1:48">
      <c r="B7" s="142" t="s">
        <v>555</v>
      </c>
      <c r="C7" s="140" t="s">
        <v>628</v>
      </c>
      <c r="D7" s="140" t="s">
        <v>557</v>
      </c>
      <c r="E7" s="140" t="s">
        <v>626</v>
      </c>
      <c r="F7" s="140" t="s">
        <v>633</v>
      </c>
      <c r="G7" s="140" t="s">
        <v>558</v>
      </c>
      <c r="H7" s="140" t="s">
        <v>573</v>
      </c>
      <c r="I7" s="140" t="s">
        <v>568</v>
      </c>
      <c r="J7" s="141" t="s">
        <v>561</v>
      </c>
      <c r="K7" s="154" t="s">
        <v>677</v>
      </c>
      <c r="L7" s="121"/>
      <c r="M7" s="155"/>
      <c r="N7" s="38">
        <v>0</v>
      </c>
      <c r="O7" s="32">
        <v>1</v>
      </c>
      <c r="P7" s="32">
        <v>0</v>
      </c>
      <c r="Q7" s="32">
        <v>66</v>
      </c>
      <c r="R7" s="32">
        <v>0</v>
      </c>
      <c r="S7" s="32">
        <v>0</v>
      </c>
      <c r="T7" s="32">
        <v>1</v>
      </c>
      <c r="U7" s="32">
        <v>0</v>
      </c>
      <c r="V7" s="128">
        <v>0</v>
      </c>
      <c r="W7" s="147">
        <v>68</v>
      </c>
      <c r="X7" s="38">
        <v>0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128">
        <v>0</v>
      </c>
      <c r="AG7" s="147">
        <v>0</v>
      </c>
      <c r="AH7" s="38">
        <f t="shared" ref="AH7:AP7" si="1">SUM(AH8:AH13)</f>
        <v>0</v>
      </c>
      <c r="AI7" s="32">
        <f t="shared" si="1"/>
        <v>0</v>
      </c>
      <c r="AJ7" s="32">
        <f t="shared" si="1"/>
        <v>4</v>
      </c>
      <c r="AK7" s="32">
        <f t="shared" si="1"/>
        <v>0</v>
      </c>
      <c r="AL7" s="32">
        <f t="shared" si="1"/>
        <v>0</v>
      </c>
      <c r="AM7" s="32">
        <f t="shared" si="1"/>
        <v>0</v>
      </c>
      <c r="AN7" s="32">
        <f t="shared" si="1"/>
        <v>71</v>
      </c>
      <c r="AO7" s="32">
        <f t="shared" si="1"/>
        <v>0</v>
      </c>
      <c r="AP7" s="128">
        <f t="shared" si="1"/>
        <v>0</v>
      </c>
      <c r="AQ7" s="147">
        <f t="shared" ref="AQ7:AQ70" si="2">SUM(AH7:AP7)</f>
        <v>75</v>
      </c>
      <c r="AR7" s="964" t="s">
        <v>678</v>
      </c>
      <c r="AS7" s="742" t="s">
        <v>679</v>
      </c>
      <c r="AT7" s="742" t="s">
        <v>680</v>
      </c>
      <c r="AU7" s="742" t="s">
        <v>655</v>
      </c>
      <c r="AV7" s="742" t="s">
        <v>656</v>
      </c>
    </row>
    <row r="8" spans="1:48">
      <c r="B8" s="28" t="str">
        <f t="shared" ref="B8:B39" si="3">CONCATENATE(M8,$AH$5)</f>
        <v>142EPS010</v>
      </c>
      <c r="C8" s="28" t="str">
        <f t="shared" ref="C8:C39" si="4">CONCATENATE(M8,$AI$5)</f>
        <v>142EPS044</v>
      </c>
      <c r="D8" s="28" t="str">
        <f t="shared" ref="D8:D39" si="5">CONCATENATE(M8,$AJ$5)</f>
        <v>142EPS002</v>
      </c>
      <c r="E8" s="28" t="str">
        <f t="shared" ref="E8:E39" si="6">CONCATENATE(M8,$AK$5)</f>
        <v>142EPS016</v>
      </c>
      <c r="F8" s="28" t="str">
        <f t="shared" ref="F8:F39" si="7">CONCATENATE(M8,$AL$5)</f>
        <v>142EPS023</v>
      </c>
      <c r="G8" s="28" t="str">
        <f t="shared" ref="G8:G39" si="8">CONCATENATE(M8,$AM$5)</f>
        <v>142EPS005</v>
      </c>
      <c r="H8" s="28" t="str">
        <f t="shared" ref="H8:H39" si="9">CONCATENATE(M8,$AN$5)</f>
        <v>142EPS040</v>
      </c>
      <c r="I8" s="28" t="str">
        <f t="shared" ref="I8:I39" si="10">CONCATENATE(M8,$AO$5)</f>
        <v>142EPS017</v>
      </c>
      <c r="J8" s="28" t="str">
        <f t="shared" ref="J8:J39" si="11">CONCATENATE(M8,$AP$5)</f>
        <v>142EAS016</v>
      </c>
      <c r="K8" s="159" t="s">
        <v>289</v>
      </c>
      <c r="L8" s="965" t="s">
        <v>681</v>
      </c>
      <c r="M8" s="156">
        <v>142</v>
      </c>
      <c r="N8" s="39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1</v>
      </c>
      <c r="U8" s="33">
        <v>0</v>
      </c>
      <c r="V8" s="129">
        <v>0</v>
      </c>
      <c r="W8" s="148">
        <v>1</v>
      </c>
      <c r="X8" s="39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129">
        <v>0</v>
      </c>
      <c r="AG8" s="148">
        <v>0</v>
      </c>
      <c r="AH8" s="39">
        <f t="shared" ref="AH8:AP13" si="12">IFERROR(VLOOKUP(B8,$AR$8:$AV$928,5,0),0)</f>
        <v>0</v>
      </c>
      <c r="AI8" s="33">
        <f t="shared" si="12"/>
        <v>0</v>
      </c>
      <c r="AJ8" s="33">
        <f t="shared" si="12"/>
        <v>0</v>
      </c>
      <c r="AK8" s="33">
        <f t="shared" si="12"/>
        <v>0</v>
      </c>
      <c r="AL8" s="33">
        <f t="shared" si="12"/>
        <v>0</v>
      </c>
      <c r="AM8" s="33">
        <f t="shared" si="12"/>
        <v>0</v>
      </c>
      <c r="AN8" s="33">
        <f t="shared" si="12"/>
        <v>3</v>
      </c>
      <c r="AO8" s="33">
        <f t="shared" si="12"/>
        <v>0</v>
      </c>
      <c r="AP8" s="129">
        <f t="shared" si="12"/>
        <v>0</v>
      </c>
      <c r="AQ8" s="148">
        <f t="shared" si="2"/>
        <v>3</v>
      </c>
      <c r="AR8" s="67" t="str">
        <f>CONCATENATE(AT8,AU8)</f>
        <v>142EPS040</v>
      </c>
      <c r="AS8" s="743" t="s">
        <v>682</v>
      </c>
      <c r="AT8" s="743">
        <v>142</v>
      </c>
      <c r="AU8" s="743" t="s">
        <v>559</v>
      </c>
      <c r="AV8" s="744">
        <v>3</v>
      </c>
    </row>
    <row r="9" spans="1:48">
      <c r="B9" s="28" t="str">
        <f t="shared" si="3"/>
        <v>425EPS010</v>
      </c>
      <c r="C9" s="28" t="str">
        <f t="shared" si="4"/>
        <v>425EPS044</v>
      </c>
      <c r="D9" s="28" t="str">
        <f t="shared" si="5"/>
        <v>425EPS002</v>
      </c>
      <c r="E9" s="28" t="str">
        <f t="shared" si="6"/>
        <v>425EPS016</v>
      </c>
      <c r="F9" s="28" t="str">
        <f t="shared" si="7"/>
        <v>425EPS023</v>
      </c>
      <c r="G9" s="28" t="str">
        <f t="shared" si="8"/>
        <v>425EPS005</v>
      </c>
      <c r="H9" s="28" t="str">
        <f t="shared" si="9"/>
        <v>425EPS040</v>
      </c>
      <c r="I9" s="28" t="str">
        <f t="shared" si="10"/>
        <v>425EPS017</v>
      </c>
      <c r="J9" s="28" t="str">
        <f t="shared" si="11"/>
        <v>425EAS016</v>
      </c>
      <c r="K9" s="159" t="s">
        <v>291</v>
      </c>
      <c r="L9" s="965" t="s">
        <v>681</v>
      </c>
      <c r="M9" s="156">
        <v>425</v>
      </c>
      <c r="N9" s="39">
        <v>0</v>
      </c>
      <c r="O9" s="33">
        <v>0</v>
      </c>
      <c r="P9" s="33">
        <v>0</v>
      </c>
      <c r="Q9" s="33">
        <v>16</v>
      </c>
      <c r="R9" s="33">
        <v>0</v>
      </c>
      <c r="S9" s="33">
        <v>0</v>
      </c>
      <c r="T9" s="33">
        <v>0</v>
      </c>
      <c r="U9" s="33">
        <v>0</v>
      </c>
      <c r="V9" s="129">
        <v>0</v>
      </c>
      <c r="W9" s="148">
        <v>16</v>
      </c>
      <c r="X9" s="39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129">
        <v>0</v>
      </c>
      <c r="AG9" s="148">
        <v>0</v>
      </c>
      <c r="AH9" s="39">
        <f t="shared" si="12"/>
        <v>0</v>
      </c>
      <c r="AI9" s="33">
        <f t="shared" si="12"/>
        <v>0</v>
      </c>
      <c r="AJ9" s="33">
        <f t="shared" si="12"/>
        <v>0</v>
      </c>
      <c r="AK9" s="33">
        <f t="shared" si="12"/>
        <v>0</v>
      </c>
      <c r="AL9" s="33">
        <f t="shared" si="12"/>
        <v>0</v>
      </c>
      <c r="AM9" s="33">
        <f t="shared" si="12"/>
        <v>0</v>
      </c>
      <c r="AN9" s="33">
        <f t="shared" si="12"/>
        <v>3</v>
      </c>
      <c r="AO9" s="33">
        <f t="shared" si="12"/>
        <v>0</v>
      </c>
      <c r="AP9" s="129">
        <f t="shared" si="12"/>
        <v>0</v>
      </c>
      <c r="AQ9" s="148">
        <f t="shared" si="2"/>
        <v>3</v>
      </c>
      <c r="AR9" s="67" t="str">
        <f t="shared" ref="AR9:AR72" si="13">CONCATENATE(AT9,AU9)</f>
        <v>425EPS040</v>
      </c>
      <c r="AS9" s="743" t="s">
        <v>682</v>
      </c>
      <c r="AT9" s="743">
        <v>425</v>
      </c>
      <c r="AU9" s="743" t="s">
        <v>559</v>
      </c>
      <c r="AV9" s="744">
        <v>3</v>
      </c>
    </row>
    <row r="10" spans="1:48">
      <c r="B10" s="28" t="str">
        <f t="shared" si="3"/>
        <v>579EPS010</v>
      </c>
      <c r="C10" s="28" t="str">
        <f t="shared" si="4"/>
        <v>579EPS044</v>
      </c>
      <c r="D10" s="28" t="str">
        <f t="shared" si="5"/>
        <v>579EPS002</v>
      </c>
      <c r="E10" s="28" t="str">
        <f t="shared" si="6"/>
        <v>579EPS016</v>
      </c>
      <c r="F10" s="28" t="str">
        <f t="shared" si="7"/>
        <v>579EPS023</v>
      </c>
      <c r="G10" s="28" t="str">
        <f t="shared" si="8"/>
        <v>579EPS005</v>
      </c>
      <c r="H10" s="28" t="str">
        <f t="shared" si="9"/>
        <v>579EPS040</v>
      </c>
      <c r="I10" s="28" t="str">
        <f t="shared" si="10"/>
        <v>579EPS017</v>
      </c>
      <c r="J10" s="28" t="str">
        <f t="shared" si="11"/>
        <v>579EAS016</v>
      </c>
      <c r="K10" s="27" t="s">
        <v>293</v>
      </c>
      <c r="L10" s="965" t="s">
        <v>681</v>
      </c>
      <c r="M10" s="156">
        <v>579</v>
      </c>
      <c r="N10" s="39">
        <v>0</v>
      </c>
      <c r="O10" s="33">
        <v>1</v>
      </c>
      <c r="P10" s="33">
        <v>0</v>
      </c>
      <c r="Q10" s="33">
        <v>40</v>
      </c>
      <c r="R10" s="33">
        <v>0</v>
      </c>
      <c r="S10" s="33">
        <v>0</v>
      </c>
      <c r="T10" s="33">
        <v>0</v>
      </c>
      <c r="U10" s="33">
        <v>0</v>
      </c>
      <c r="V10" s="129">
        <v>0</v>
      </c>
      <c r="W10" s="148">
        <v>41</v>
      </c>
      <c r="X10" s="39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129">
        <v>0</v>
      </c>
      <c r="AG10" s="148">
        <v>0</v>
      </c>
      <c r="AH10" s="39">
        <f t="shared" si="12"/>
        <v>0</v>
      </c>
      <c r="AI10" s="33">
        <f t="shared" si="12"/>
        <v>0</v>
      </c>
      <c r="AJ10" s="33">
        <f t="shared" si="12"/>
        <v>0</v>
      </c>
      <c r="AK10" s="33">
        <f t="shared" si="12"/>
        <v>0</v>
      </c>
      <c r="AL10" s="33">
        <f t="shared" si="12"/>
        <v>0</v>
      </c>
      <c r="AM10" s="33">
        <f t="shared" si="12"/>
        <v>0</v>
      </c>
      <c r="AN10" s="33">
        <f t="shared" si="12"/>
        <v>28</v>
      </c>
      <c r="AO10" s="33">
        <f t="shared" si="12"/>
        <v>0</v>
      </c>
      <c r="AP10" s="129">
        <f t="shared" si="12"/>
        <v>0</v>
      </c>
      <c r="AQ10" s="148">
        <f t="shared" si="2"/>
        <v>28</v>
      </c>
      <c r="AR10" s="67" t="str">
        <f t="shared" si="13"/>
        <v>579EPS040</v>
      </c>
      <c r="AS10" s="743" t="s">
        <v>682</v>
      </c>
      <c r="AT10" s="743">
        <v>579</v>
      </c>
      <c r="AU10" s="743" t="s">
        <v>559</v>
      </c>
      <c r="AV10" s="744">
        <v>28</v>
      </c>
    </row>
    <row r="11" spans="1:48">
      <c r="B11" s="28" t="str">
        <f t="shared" si="3"/>
        <v>585EPS010</v>
      </c>
      <c r="C11" s="28" t="str">
        <f t="shared" si="4"/>
        <v>585EPS044</v>
      </c>
      <c r="D11" s="28" t="str">
        <f t="shared" si="5"/>
        <v>585EPS002</v>
      </c>
      <c r="E11" s="28" t="str">
        <f t="shared" si="6"/>
        <v>585EPS016</v>
      </c>
      <c r="F11" s="28" t="str">
        <f t="shared" si="7"/>
        <v>585EPS023</v>
      </c>
      <c r="G11" s="28" t="str">
        <f t="shared" si="8"/>
        <v>585EPS005</v>
      </c>
      <c r="H11" s="28" t="str">
        <f t="shared" si="9"/>
        <v>585EPS040</v>
      </c>
      <c r="I11" s="28" t="str">
        <f t="shared" si="10"/>
        <v>585EPS017</v>
      </c>
      <c r="J11" s="28" t="str">
        <f t="shared" si="11"/>
        <v>585EAS016</v>
      </c>
      <c r="K11" s="159" t="s">
        <v>295</v>
      </c>
      <c r="L11" s="965" t="s">
        <v>681</v>
      </c>
      <c r="M11" s="156">
        <v>585</v>
      </c>
      <c r="N11" s="39">
        <v>0</v>
      </c>
      <c r="O11" s="33">
        <v>0</v>
      </c>
      <c r="P11" s="33">
        <v>0</v>
      </c>
      <c r="Q11" s="33">
        <v>6</v>
      </c>
      <c r="R11" s="33">
        <v>0</v>
      </c>
      <c r="S11" s="33">
        <v>0</v>
      </c>
      <c r="T11" s="33">
        <v>0</v>
      </c>
      <c r="U11" s="33">
        <v>0</v>
      </c>
      <c r="V11" s="129">
        <v>0</v>
      </c>
      <c r="W11" s="148">
        <v>6</v>
      </c>
      <c r="X11" s="39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129">
        <v>0</v>
      </c>
      <c r="AG11" s="148">
        <v>0</v>
      </c>
      <c r="AH11" s="39">
        <f t="shared" si="12"/>
        <v>0</v>
      </c>
      <c r="AI11" s="33">
        <f t="shared" si="12"/>
        <v>0</v>
      </c>
      <c r="AJ11" s="33">
        <f t="shared" si="12"/>
        <v>0</v>
      </c>
      <c r="AK11" s="33">
        <f t="shared" si="12"/>
        <v>0</v>
      </c>
      <c r="AL11" s="33">
        <f t="shared" si="12"/>
        <v>0</v>
      </c>
      <c r="AM11" s="33">
        <f t="shared" si="12"/>
        <v>0</v>
      </c>
      <c r="AN11" s="33">
        <f t="shared" si="12"/>
        <v>11</v>
      </c>
      <c r="AO11" s="33">
        <f t="shared" si="12"/>
        <v>0</v>
      </c>
      <c r="AP11" s="129">
        <f t="shared" si="12"/>
        <v>0</v>
      </c>
      <c r="AQ11" s="148">
        <f t="shared" si="2"/>
        <v>11</v>
      </c>
      <c r="AR11" s="67" t="str">
        <f t="shared" si="13"/>
        <v>579ESSC02</v>
      </c>
      <c r="AS11" s="743" t="s">
        <v>682</v>
      </c>
      <c r="AT11" s="743">
        <v>579</v>
      </c>
      <c r="AU11" s="743" t="s">
        <v>683</v>
      </c>
      <c r="AV11" s="744">
        <v>16</v>
      </c>
    </row>
    <row r="12" spans="1:48">
      <c r="B12" s="28" t="str">
        <f t="shared" si="3"/>
        <v>591EPS010</v>
      </c>
      <c r="C12" s="28" t="str">
        <f t="shared" si="4"/>
        <v>591EPS044</v>
      </c>
      <c r="D12" s="28" t="str">
        <f t="shared" si="5"/>
        <v>591EPS002</v>
      </c>
      <c r="E12" s="28" t="str">
        <f t="shared" si="6"/>
        <v>591EPS016</v>
      </c>
      <c r="F12" s="28" t="str">
        <f t="shared" si="7"/>
        <v>591EPS023</v>
      </c>
      <c r="G12" s="28" t="str">
        <f t="shared" si="8"/>
        <v>591EPS005</v>
      </c>
      <c r="H12" s="28" t="str">
        <f t="shared" si="9"/>
        <v>591EPS040</v>
      </c>
      <c r="I12" s="28" t="str">
        <f t="shared" si="10"/>
        <v>591EPS017</v>
      </c>
      <c r="J12" s="28" t="str">
        <f t="shared" si="11"/>
        <v>591EAS016</v>
      </c>
      <c r="K12" s="159" t="s">
        <v>297</v>
      </c>
      <c r="L12" s="965" t="s">
        <v>681</v>
      </c>
      <c r="M12" s="156">
        <v>591</v>
      </c>
      <c r="N12" s="39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129">
        <v>0</v>
      </c>
      <c r="W12" s="148">
        <v>0</v>
      </c>
      <c r="X12" s="39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129">
        <v>0</v>
      </c>
      <c r="AG12" s="148">
        <v>0</v>
      </c>
      <c r="AH12" s="39">
        <f t="shared" si="12"/>
        <v>0</v>
      </c>
      <c r="AI12" s="33">
        <f t="shared" si="12"/>
        <v>0</v>
      </c>
      <c r="AJ12" s="33">
        <f t="shared" si="12"/>
        <v>4</v>
      </c>
      <c r="AK12" s="33">
        <f t="shared" si="12"/>
        <v>0</v>
      </c>
      <c r="AL12" s="33">
        <f t="shared" si="12"/>
        <v>0</v>
      </c>
      <c r="AM12" s="33">
        <f t="shared" si="12"/>
        <v>0</v>
      </c>
      <c r="AN12" s="33">
        <f t="shared" si="12"/>
        <v>16</v>
      </c>
      <c r="AO12" s="33">
        <f t="shared" si="12"/>
        <v>0</v>
      </c>
      <c r="AP12" s="129">
        <f t="shared" si="12"/>
        <v>0</v>
      </c>
      <c r="AQ12" s="148">
        <f t="shared" si="2"/>
        <v>20</v>
      </c>
      <c r="AR12" s="67" t="str">
        <f t="shared" si="13"/>
        <v>585EPS040</v>
      </c>
      <c r="AS12" s="743" t="s">
        <v>682</v>
      </c>
      <c r="AT12" s="743">
        <v>585</v>
      </c>
      <c r="AU12" s="743" t="s">
        <v>559</v>
      </c>
      <c r="AV12" s="744">
        <v>11</v>
      </c>
    </row>
    <row r="13" spans="1:48">
      <c r="B13" s="28" t="str">
        <f t="shared" si="3"/>
        <v>893EPS010</v>
      </c>
      <c r="C13" s="28" t="str">
        <f t="shared" si="4"/>
        <v>893EPS044</v>
      </c>
      <c r="D13" s="28" t="str">
        <f t="shared" si="5"/>
        <v>893EPS002</v>
      </c>
      <c r="E13" s="28" t="str">
        <f t="shared" si="6"/>
        <v>893EPS016</v>
      </c>
      <c r="F13" s="28" t="str">
        <f t="shared" si="7"/>
        <v>893EPS023</v>
      </c>
      <c r="G13" s="28" t="str">
        <f t="shared" si="8"/>
        <v>893EPS005</v>
      </c>
      <c r="H13" s="28" t="str">
        <f t="shared" si="9"/>
        <v>893EPS040</v>
      </c>
      <c r="I13" s="28" t="str">
        <f t="shared" si="10"/>
        <v>893EPS017</v>
      </c>
      <c r="J13" s="28" t="str">
        <f t="shared" si="11"/>
        <v>893EAS016</v>
      </c>
      <c r="K13" s="159" t="s">
        <v>298</v>
      </c>
      <c r="L13" s="965" t="s">
        <v>681</v>
      </c>
      <c r="M13" s="156">
        <v>893</v>
      </c>
      <c r="N13" s="39">
        <v>0</v>
      </c>
      <c r="O13" s="33">
        <v>0</v>
      </c>
      <c r="P13" s="33">
        <v>0</v>
      </c>
      <c r="Q13" s="33">
        <v>4</v>
      </c>
      <c r="R13" s="33">
        <v>0</v>
      </c>
      <c r="S13" s="33">
        <v>0</v>
      </c>
      <c r="T13" s="33">
        <v>0</v>
      </c>
      <c r="U13" s="33">
        <v>0</v>
      </c>
      <c r="V13" s="129">
        <v>0</v>
      </c>
      <c r="W13" s="148">
        <v>4</v>
      </c>
      <c r="X13" s="39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129">
        <v>0</v>
      </c>
      <c r="AG13" s="148">
        <v>0</v>
      </c>
      <c r="AH13" s="39">
        <f t="shared" si="12"/>
        <v>0</v>
      </c>
      <c r="AI13" s="33">
        <f t="shared" si="12"/>
        <v>0</v>
      </c>
      <c r="AJ13" s="33">
        <f t="shared" si="12"/>
        <v>0</v>
      </c>
      <c r="AK13" s="33">
        <f t="shared" si="12"/>
        <v>0</v>
      </c>
      <c r="AL13" s="33">
        <f t="shared" si="12"/>
        <v>0</v>
      </c>
      <c r="AM13" s="33">
        <f t="shared" si="12"/>
        <v>0</v>
      </c>
      <c r="AN13" s="33">
        <f t="shared" si="12"/>
        <v>10</v>
      </c>
      <c r="AO13" s="33">
        <f t="shared" si="12"/>
        <v>0</v>
      </c>
      <c r="AP13" s="129">
        <f t="shared" si="12"/>
        <v>0</v>
      </c>
      <c r="AQ13" s="148">
        <f t="shared" si="2"/>
        <v>10</v>
      </c>
      <c r="AR13" s="67" t="str">
        <f t="shared" si="13"/>
        <v>591EPS002</v>
      </c>
      <c r="AS13" s="743" t="s">
        <v>682</v>
      </c>
      <c r="AT13" s="743">
        <v>591</v>
      </c>
      <c r="AU13" s="743" t="s">
        <v>557</v>
      </c>
      <c r="AV13" s="744">
        <v>4</v>
      </c>
    </row>
    <row r="14" spans="1:48">
      <c r="B14" s="28" t="str">
        <f t="shared" si="3"/>
        <v>EPS010</v>
      </c>
      <c r="C14" s="28" t="str">
        <f t="shared" si="4"/>
        <v>EPS044</v>
      </c>
      <c r="D14" s="28" t="str">
        <f t="shared" si="5"/>
        <v>EPS002</v>
      </c>
      <c r="E14" s="28" t="str">
        <f t="shared" si="6"/>
        <v>EPS016</v>
      </c>
      <c r="F14" s="28" t="str">
        <f t="shared" si="7"/>
        <v>EPS023</v>
      </c>
      <c r="G14" s="28" t="str">
        <f t="shared" si="8"/>
        <v>EPS005</v>
      </c>
      <c r="H14" s="28" t="str">
        <f t="shared" si="9"/>
        <v>EPS040</v>
      </c>
      <c r="I14" s="28" t="str">
        <f t="shared" si="10"/>
        <v>EPS017</v>
      </c>
      <c r="J14" s="28" t="str">
        <f t="shared" si="11"/>
        <v>EAS016</v>
      </c>
      <c r="K14" s="157" t="s">
        <v>684</v>
      </c>
      <c r="L14" s="122"/>
      <c r="M14" s="158"/>
      <c r="N14" s="37">
        <v>0</v>
      </c>
      <c r="O14" s="34">
        <v>2</v>
      </c>
      <c r="P14" s="34">
        <v>0</v>
      </c>
      <c r="Q14" s="34">
        <v>167</v>
      </c>
      <c r="R14" s="34">
        <v>0</v>
      </c>
      <c r="S14" s="34">
        <v>1</v>
      </c>
      <c r="T14" s="34">
        <v>0</v>
      </c>
      <c r="U14" s="34">
        <v>0</v>
      </c>
      <c r="V14" s="130">
        <v>0</v>
      </c>
      <c r="W14" s="147">
        <v>170</v>
      </c>
      <c r="X14" s="37">
        <v>0</v>
      </c>
      <c r="Y14" s="34">
        <v>0</v>
      </c>
      <c r="Z14" s="34">
        <v>0</v>
      </c>
      <c r="AA14" s="34">
        <v>34</v>
      </c>
      <c r="AB14" s="34">
        <v>0</v>
      </c>
      <c r="AC14" s="34">
        <v>0</v>
      </c>
      <c r="AD14" s="34">
        <v>0</v>
      </c>
      <c r="AE14" s="34">
        <v>0</v>
      </c>
      <c r="AF14" s="130">
        <v>0</v>
      </c>
      <c r="AG14" s="147">
        <v>34</v>
      </c>
      <c r="AH14" s="37">
        <f t="shared" ref="AH14:AP14" si="14">SUM(AH15:AH20)</f>
        <v>0</v>
      </c>
      <c r="AI14" s="34">
        <f t="shared" si="14"/>
        <v>0</v>
      </c>
      <c r="AJ14" s="34">
        <f t="shared" si="14"/>
        <v>0</v>
      </c>
      <c r="AK14" s="34">
        <f t="shared" si="14"/>
        <v>141</v>
      </c>
      <c r="AL14" s="34">
        <f t="shared" si="14"/>
        <v>1</v>
      </c>
      <c r="AM14" s="34">
        <f t="shared" si="14"/>
        <v>0</v>
      </c>
      <c r="AN14" s="34">
        <f t="shared" si="14"/>
        <v>48</v>
      </c>
      <c r="AO14" s="34">
        <f t="shared" si="14"/>
        <v>0</v>
      </c>
      <c r="AP14" s="130">
        <f t="shared" si="14"/>
        <v>0</v>
      </c>
      <c r="AQ14" s="147">
        <f t="shared" si="2"/>
        <v>190</v>
      </c>
      <c r="AR14" s="67" t="str">
        <f t="shared" si="13"/>
        <v>591EPS040</v>
      </c>
      <c r="AS14" s="743" t="s">
        <v>682</v>
      </c>
      <c r="AT14" s="743">
        <v>591</v>
      </c>
      <c r="AU14" s="743" t="s">
        <v>559</v>
      </c>
      <c r="AV14" s="744">
        <v>16</v>
      </c>
    </row>
    <row r="15" spans="1:48">
      <c r="B15" s="28" t="str">
        <f t="shared" si="3"/>
        <v>120EPS010</v>
      </c>
      <c r="C15" s="28" t="str">
        <f t="shared" si="4"/>
        <v>120EPS044</v>
      </c>
      <c r="D15" s="28" t="str">
        <f t="shared" si="5"/>
        <v>120EPS002</v>
      </c>
      <c r="E15" s="28" t="str">
        <f t="shared" si="6"/>
        <v>120EPS016</v>
      </c>
      <c r="F15" s="28" t="str">
        <f t="shared" si="7"/>
        <v>120EPS023</v>
      </c>
      <c r="G15" s="28" t="str">
        <f t="shared" si="8"/>
        <v>120EPS005</v>
      </c>
      <c r="H15" s="28" t="str">
        <f t="shared" si="9"/>
        <v>120EPS040</v>
      </c>
      <c r="I15" s="28" t="str">
        <f t="shared" si="10"/>
        <v>120EPS017</v>
      </c>
      <c r="J15" s="28" t="str">
        <f t="shared" si="11"/>
        <v>120EAS016</v>
      </c>
      <c r="K15" s="159" t="s">
        <v>300</v>
      </c>
      <c r="L15" s="965" t="s">
        <v>685</v>
      </c>
      <c r="M15" s="156">
        <v>120</v>
      </c>
      <c r="N15" s="39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129">
        <v>0</v>
      </c>
      <c r="W15" s="148">
        <v>0</v>
      </c>
      <c r="X15" s="39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129">
        <v>0</v>
      </c>
      <c r="AG15" s="148">
        <v>0</v>
      </c>
      <c r="AH15" s="39">
        <f t="shared" ref="AH15:AP20" si="15">IFERROR(VLOOKUP(B15,$AR$8:$AV$928,5,0),0)</f>
        <v>0</v>
      </c>
      <c r="AI15" s="33">
        <f t="shared" si="15"/>
        <v>0</v>
      </c>
      <c r="AJ15" s="33">
        <f t="shared" si="15"/>
        <v>0</v>
      </c>
      <c r="AK15" s="33">
        <f t="shared" si="15"/>
        <v>0</v>
      </c>
      <c r="AL15" s="33">
        <f t="shared" si="15"/>
        <v>0</v>
      </c>
      <c r="AM15" s="33">
        <f t="shared" si="15"/>
        <v>0</v>
      </c>
      <c r="AN15" s="33">
        <f t="shared" si="15"/>
        <v>0</v>
      </c>
      <c r="AO15" s="33">
        <f t="shared" si="15"/>
        <v>0</v>
      </c>
      <c r="AP15" s="129">
        <f t="shared" si="15"/>
        <v>0</v>
      </c>
      <c r="AQ15" s="148">
        <f t="shared" si="2"/>
        <v>0</v>
      </c>
      <c r="AR15" s="67" t="str">
        <f t="shared" si="13"/>
        <v>893EPS040</v>
      </c>
      <c r="AS15" s="743" t="s">
        <v>682</v>
      </c>
      <c r="AT15" s="743">
        <v>893</v>
      </c>
      <c r="AU15" s="743" t="s">
        <v>559</v>
      </c>
      <c r="AV15" s="744">
        <v>10</v>
      </c>
    </row>
    <row r="16" spans="1:48">
      <c r="B16" s="28" t="str">
        <f t="shared" si="3"/>
        <v>154EPS010</v>
      </c>
      <c r="C16" s="28" t="str">
        <f t="shared" si="4"/>
        <v>154EPS044</v>
      </c>
      <c r="D16" s="28" t="str">
        <f t="shared" si="5"/>
        <v>154EPS002</v>
      </c>
      <c r="E16" s="28" t="str">
        <f t="shared" si="6"/>
        <v>154EPS016</v>
      </c>
      <c r="F16" s="28" t="str">
        <f t="shared" si="7"/>
        <v>154EPS023</v>
      </c>
      <c r="G16" s="28" t="str">
        <f t="shared" si="8"/>
        <v>154EPS005</v>
      </c>
      <c r="H16" s="28" t="str">
        <f t="shared" si="9"/>
        <v>154EPS040</v>
      </c>
      <c r="I16" s="28" t="str">
        <f t="shared" si="10"/>
        <v>154EPS017</v>
      </c>
      <c r="J16" s="28" t="str">
        <f t="shared" si="11"/>
        <v>154EAS016</v>
      </c>
      <c r="K16" s="159" t="s">
        <v>301</v>
      </c>
      <c r="L16" s="965" t="s">
        <v>685</v>
      </c>
      <c r="M16" s="156">
        <v>154</v>
      </c>
      <c r="N16" s="39">
        <v>0</v>
      </c>
      <c r="O16" s="33">
        <v>1</v>
      </c>
      <c r="P16" s="33">
        <v>0</v>
      </c>
      <c r="Q16" s="33">
        <v>151</v>
      </c>
      <c r="R16" s="33">
        <v>0</v>
      </c>
      <c r="S16" s="33">
        <v>1</v>
      </c>
      <c r="T16" s="33">
        <v>0</v>
      </c>
      <c r="U16" s="33">
        <v>0</v>
      </c>
      <c r="V16" s="129">
        <v>0</v>
      </c>
      <c r="W16" s="148">
        <v>153</v>
      </c>
      <c r="X16" s="39">
        <v>0</v>
      </c>
      <c r="Y16" s="33">
        <v>0</v>
      </c>
      <c r="Z16" s="33">
        <v>0</v>
      </c>
      <c r="AA16" s="33">
        <v>34</v>
      </c>
      <c r="AB16" s="33">
        <v>0</v>
      </c>
      <c r="AC16" s="33">
        <v>0</v>
      </c>
      <c r="AD16" s="33">
        <v>0</v>
      </c>
      <c r="AE16" s="33">
        <v>0</v>
      </c>
      <c r="AF16" s="129">
        <v>0</v>
      </c>
      <c r="AG16" s="148">
        <v>34</v>
      </c>
      <c r="AH16" s="39">
        <f t="shared" si="15"/>
        <v>0</v>
      </c>
      <c r="AI16" s="33">
        <f t="shared" si="15"/>
        <v>0</v>
      </c>
      <c r="AJ16" s="33">
        <f t="shared" si="15"/>
        <v>0</v>
      </c>
      <c r="AK16" s="33">
        <f t="shared" si="15"/>
        <v>141</v>
      </c>
      <c r="AL16" s="33">
        <f t="shared" si="15"/>
        <v>0</v>
      </c>
      <c r="AM16" s="33">
        <f t="shared" si="15"/>
        <v>0</v>
      </c>
      <c r="AN16" s="33">
        <f t="shared" si="15"/>
        <v>38</v>
      </c>
      <c r="AO16" s="33">
        <f t="shared" si="15"/>
        <v>0</v>
      </c>
      <c r="AP16" s="129">
        <f t="shared" si="15"/>
        <v>0</v>
      </c>
      <c r="AQ16" s="148">
        <f t="shared" si="2"/>
        <v>179</v>
      </c>
      <c r="AR16" s="67" t="str">
        <f t="shared" si="13"/>
        <v>154EPS016</v>
      </c>
      <c r="AS16" s="743" t="s">
        <v>686</v>
      </c>
      <c r="AT16" s="743">
        <v>154</v>
      </c>
      <c r="AU16" s="743" t="s">
        <v>626</v>
      </c>
      <c r="AV16" s="744">
        <v>141</v>
      </c>
    </row>
    <row r="17" spans="2:48">
      <c r="B17" s="28" t="str">
        <f t="shared" si="3"/>
        <v>250EPS010</v>
      </c>
      <c r="C17" s="28" t="str">
        <f t="shared" si="4"/>
        <v>250EPS044</v>
      </c>
      <c r="D17" s="28" t="str">
        <f t="shared" si="5"/>
        <v>250EPS002</v>
      </c>
      <c r="E17" s="28" t="str">
        <f t="shared" si="6"/>
        <v>250EPS016</v>
      </c>
      <c r="F17" s="28" t="str">
        <f t="shared" si="7"/>
        <v>250EPS023</v>
      </c>
      <c r="G17" s="28" t="str">
        <f t="shared" si="8"/>
        <v>250EPS005</v>
      </c>
      <c r="H17" s="28" t="str">
        <f t="shared" si="9"/>
        <v>250EPS040</v>
      </c>
      <c r="I17" s="28" t="str">
        <f t="shared" si="10"/>
        <v>250EPS017</v>
      </c>
      <c r="J17" s="28" t="str">
        <f t="shared" si="11"/>
        <v>250EAS016</v>
      </c>
      <c r="K17" s="159" t="s">
        <v>302</v>
      </c>
      <c r="L17" s="965" t="s">
        <v>685</v>
      </c>
      <c r="M17" s="156">
        <v>250</v>
      </c>
      <c r="N17" s="39">
        <v>0</v>
      </c>
      <c r="O17" s="33">
        <v>0</v>
      </c>
      <c r="P17" s="33">
        <v>0</v>
      </c>
      <c r="Q17" s="33">
        <v>16</v>
      </c>
      <c r="R17" s="33">
        <v>0</v>
      </c>
      <c r="S17" s="33">
        <v>0</v>
      </c>
      <c r="T17" s="33">
        <v>0</v>
      </c>
      <c r="U17" s="33">
        <v>0</v>
      </c>
      <c r="V17" s="129">
        <v>0</v>
      </c>
      <c r="W17" s="148">
        <v>16</v>
      </c>
      <c r="X17" s="39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129">
        <v>0</v>
      </c>
      <c r="AG17" s="148">
        <v>0</v>
      </c>
      <c r="AH17" s="39">
        <f t="shared" si="15"/>
        <v>0</v>
      </c>
      <c r="AI17" s="33">
        <f t="shared" si="15"/>
        <v>0</v>
      </c>
      <c r="AJ17" s="33">
        <f t="shared" si="15"/>
        <v>0</v>
      </c>
      <c r="AK17" s="33">
        <f t="shared" si="15"/>
        <v>0</v>
      </c>
      <c r="AL17" s="33">
        <f t="shared" si="15"/>
        <v>1</v>
      </c>
      <c r="AM17" s="33">
        <f t="shared" si="15"/>
        <v>0</v>
      </c>
      <c r="AN17" s="33">
        <f t="shared" si="15"/>
        <v>1</v>
      </c>
      <c r="AO17" s="33">
        <f t="shared" si="15"/>
        <v>0</v>
      </c>
      <c r="AP17" s="129">
        <f t="shared" si="15"/>
        <v>0</v>
      </c>
      <c r="AQ17" s="148">
        <f t="shared" si="2"/>
        <v>2</v>
      </c>
      <c r="AR17" s="67" t="str">
        <f t="shared" si="13"/>
        <v>154EPS040</v>
      </c>
      <c r="AS17" s="743" t="s">
        <v>686</v>
      </c>
      <c r="AT17" s="743">
        <v>154</v>
      </c>
      <c r="AU17" s="743" t="s">
        <v>559</v>
      </c>
      <c r="AV17" s="744">
        <v>38</v>
      </c>
    </row>
    <row r="18" spans="2:48">
      <c r="B18" s="28" t="str">
        <f t="shared" si="3"/>
        <v>495EPS010</v>
      </c>
      <c r="C18" s="28" t="str">
        <f t="shared" si="4"/>
        <v>495EPS044</v>
      </c>
      <c r="D18" s="28" t="str">
        <f t="shared" si="5"/>
        <v>495EPS002</v>
      </c>
      <c r="E18" s="28" t="str">
        <f t="shared" si="6"/>
        <v>495EPS016</v>
      </c>
      <c r="F18" s="28" t="str">
        <f t="shared" si="7"/>
        <v>495EPS023</v>
      </c>
      <c r="G18" s="28" t="str">
        <f t="shared" si="8"/>
        <v>495EPS005</v>
      </c>
      <c r="H18" s="28" t="str">
        <f t="shared" si="9"/>
        <v>495EPS040</v>
      </c>
      <c r="I18" s="28" t="str">
        <f t="shared" si="10"/>
        <v>495EPS017</v>
      </c>
      <c r="J18" s="28" t="str">
        <f t="shared" si="11"/>
        <v>495EAS016</v>
      </c>
      <c r="K18" s="159" t="s">
        <v>303</v>
      </c>
      <c r="L18" s="965" t="s">
        <v>685</v>
      </c>
      <c r="M18" s="156">
        <v>495</v>
      </c>
      <c r="N18" s="39">
        <v>0</v>
      </c>
      <c r="O18" s="33">
        <v>1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129">
        <v>0</v>
      </c>
      <c r="W18" s="148">
        <v>1</v>
      </c>
      <c r="X18" s="39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129">
        <v>0</v>
      </c>
      <c r="AG18" s="148">
        <v>0</v>
      </c>
      <c r="AH18" s="39">
        <f t="shared" si="15"/>
        <v>0</v>
      </c>
      <c r="AI18" s="33">
        <f t="shared" si="15"/>
        <v>0</v>
      </c>
      <c r="AJ18" s="33">
        <f t="shared" si="15"/>
        <v>0</v>
      </c>
      <c r="AK18" s="33">
        <f t="shared" si="15"/>
        <v>0</v>
      </c>
      <c r="AL18" s="33">
        <f t="shared" si="15"/>
        <v>0</v>
      </c>
      <c r="AM18" s="33">
        <f t="shared" si="15"/>
        <v>0</v>
      </c>
      <c r="AN18" s="33">
        <f t="shared" si="15"/>
        <v>0</v>
      </c>
      <c r="AO18" s="33">
        <f t="shared" si="15"/>
        <v>0</v>
      </c>
      <c r="AP18" s="129">
        <f t="shared" si="15"/>
        <v>0</v>
      </c>
      <c r="AQ18" s="148">
        <f t="shared" si="2"/>
        <v>0</v>
      </c>
      <c r="AR18" s="67" t="str">
        <f t="shared" si="13"/>
        <v>154ESSC02</v>
      </c>
      <c r="AS18" s="743" t="s">
        <v>686</v>
      </c>
      <c r="AT18" s="743">
        <v>154</v>
      </c>
      <c r="AU18" s="743" t="s">
        <v>683</v>
      </c>
      <c r="AV18" s="744">
        <v>1</v>
      </c>
    </row>
    <row r="19" spans="2:48">
      <c r="B19" s="28" t="str">
        <f t="shared" si="3"/>
        <v>790EPS010</v>
      </c>
      <c r="C19" s="28" t="str">
        <f t="shared" si="4"/>
        <v>790EPS044</v>
      </c>
      <c r="D19" s="28" t="str">
        <f t="shared" si="5"/>
        <v>790EPS002</v>
      </c>
      <c r="E19" s="28" t="str">
        <f t="shared" si="6"/>
        <v>790EPS016</v>
      </c>
      <c r="F19" s="28" t="str">
        <f t="shared" si="7"/>
        <v>790EPS023</v>
      </c>
      <c r="G19" s="28" t="str">
        <f t="shared" si="8"/>
        <v>790EPS005</v>
      </c>
      <c r="H19" s="28" t="str">
        <f t="shared" si="9"/>
        <v>790EPS040</v>
      </c>
      <c r="I19" s="28" t="str">
        <f t="shared" si="10"/>
        <v>790EPS017</v>
      </c>
      <c r="J19" s="28" t="str">
        <f t="shared" si="11"/>
        <v>790EAS016</v>
      </c>
      <c r="K19" s="159" t="s">
        <v>304</v>
      </c>
      <c r="L19" s="965" t="s">
        <v>685</v>
      </c>
      <c r="M19" s="156">
        <v>790</v>
      </c>
      <c r="N19" s="39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129">
        <v>0</v>
      </c>
      <c r="W19" s="148">
        <v>0</v>
      </c>
      <c r="X19" s="39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129">
        <v>0</v>
      </c>
      <c r="AG19" s="148">
        <v>0</v>
      </c>
      <c r="AH19" s="39">
        <f t="shared" si="15"/>
        <v>0</v>
      </c>
      <c r="AI19" s="33">
        <f t="shared" si="15"/>
        <v>0</v>
      </c>
      <c r="AJ19" s="33">
        <f t="shared" si="15"/>
        <v>0</v>
      </c>
      <c r="AK19" s="33">
        <f t="shared" si="15"/>
        <v>0</v>
      </c>
      <c r="AL19" s="33">
        <f t="shared" si="15"/>
        <v>0</v>
      </c>
      <c r="AM19" s="33">
        <f t="shared" si="15"/>
        <v>0</v>
      </c>
      <c r="AN19" s="33">
        <f t="shared" si="15"/>
        <v>2</v>
      </c>
      <c r="AO19" s="33">
        <f t="shared" si="15"/>
        <v>0</v>
      </c>
      <c r="AP19" s="129">
        <f t="shared" si="15"/>
        <v>0</v>
      </c>
      <c r="AQ19" s="148">
        <f t="shared" si="2"/>
        <v>2</v>
      </c>
      <c r="AR19" s="67" t="str">
        <f t="shared" si="13"/>
        <v>250EPS023</v>
      </c>
      <c r="AS19" s="743" t="s">
        <v>686</v>
      </c>
      <c r="AT19" s="743">
        <v>250</v>
      </c>
      <c r="AU19" s="743" t="s">
        <v>633</v>
      </c>
      <c r="AV19" s="744">
        <v>1</v>
      </c>
    </row>
    <row r="20" spans="2:48">
      <c r="B20" s="28" t="str">
        <f t="shared" si="3"/>
        <v>895EPS010</v>
      </c>
      <c r="C20" s="28" t="str">
        <f t="shared" si="4"/>
        <v>895EPS044</v>
      </c>
      <c r="D20" s="28" t="str">
        <f t="shared" si="5"/>
        <v>895EPS002</v>
      </c>
      <c r="E20" s="28" t="str">
        <f t="shared" si="6"/>
        <v>895EPS016</v>
      </c>
      <c r="F20" s="28" t="str">
        <f t="shared" si="7"/>
        <v>895EPS023</v>
      </c>
      <c r="G20" s="28" t="str">
        <f t="shared" si="8"/>
        <v>895EPS005</v>
      </c>
      <c r="H20" s="28" t="str">
        <f t="shared" si="9"/>
        <v>895EPS040</v>
      </c>
      <c r="I20" s="28" t="str">
        <f t="shared" si="10"/>
        <v>895EPS017</v>
      </c>
      <c r="J20" s="28" t="str">
        <f t="shared" si="11"/>
        <v>895EAS016</v>
      </c>
      <c r="K20" s="160" t="s">
        <v>305</v>
      </c>
      <c r="L20" s="965" t="s">
        <v>685</v>
      </c>
      <c r="M20" s="156">
        <v>895</v>
      </c>
      <c r="N20" s="39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129">
        <v>0</v>
      </c>
      <c r="W20" s="148">
        <v>0</v>
      </c>
      <c r="X20" s="39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129">
        <v>0</v>
      </c>
      <c r="AG20" s="148">
        <v>0</v>
      </c>
      <c r="AH20" s="39">
        <f t="shared" si="15"/>
        <v>0</v>
      </c>
      <c r="AI20" s="33">
        <f t="shared" si="15"/>
        <v>0</v>
      </c>
      <c r="AJ20" s="33">
        <f t="shared" si="15"/>
        <v>0</v>
      </c>
      <c r="AK20" s="33">
        <f t="shared" si="15"/>
        <v>0</v>
      </c>
      <c r="AL20" s="33">
        <f t="shared" si="15"/>
        <v>0</v>
      </c>
      <c r="AM20" s="33">
        <f t="shared" si="15"/>
        <v>0</v>
      </c>
      <c r="AN20" s="33">
        <f t="shared" si="15"/>
        <v>7</v>
      </c>
      <c r="AO20" s="33">
        <f t="shared" si="15"/>
        <v>0</v>
      </c>
      <c r="AP20" s="129">
        <f t="shared" si="15"/>
        <v>0</v>
      </c>
      <c r="AQ20" s="148">
        <f t="shared" si="2"/>
        <v>7</v>
      </c>
      <c r="AR20" s="67" t="str">
        <f t="shared" si="13"/>
        <v>250EPS040</v>
      </c>
      <c r="AS20" s="743" t="s">
        <v>686</v>
      </c>
      <c r="AT20" s="743">
        <v>250</v>
      </c>
      <c r="AU20" s="743" t="s">
        <v>559</v>
      </c>
      <c r="AV20" s="744">
        <v>1</v>
      </c>
    </row>
    <row r="21" spans="2:48">
      <c r="B21" s="28" t="str">
        <f t="shared" si="3"/>
        <v>EPS010</v>
      </c>
      <c r="C21" s="28" t="str">
        <f t="shared" si="4"/>
        <v>EPS044</v>
      </c>
      <c r="D21" s="28" t="str">
        <f t="shared" si="5"/>
        <v>EPS002</v>
      </c>
      <c r="E21" s="28" t="str">
        <f t="shared" si="6"/>
        <v>EPS016</v>
      </c>
      <c r="F21" s="28" t="str">
        <f t="shared" si="7"/>
        <v>EPS023</v>
      </c>
      <c r="G21" s="28" t="str">
        <f t="shared" si="8"/>
        <v>EPS005</v>
      </c>
      <c r="H21" s="28" t="str">
        <f t="shared" si="9"/>
        <v>EPS040</v>
      </c>
      <c r="I21" s="28" t="str">
        <f t="shared" si="10"/>
        <v>EPS017</v>
      </c>
      <c r="J21" s="28" t="str">
        <f t="shared" si="11"/>
        <v>EAS016</v>
      </c>
      <c r="K21" s="157" t="s">
        <v>687</v>
      </c>
      <c r="L21" s="122"/>
      <c r="M21" s="158"/>
      <c r="N21" s="37">
        <v>777</v>
      </c>
      <c r="O21" s="34">
        <v>0</v>
      </c>
      <c r="P21" s="34">
        <v>0</v>
      </c>
      <c r="Q21" s="34">
        <v>794</v>
      </c>
      <c r="R21" s="34">
        <v>0</v>
      </c>
      <c r="S21" s="34">
        <v>0</v>
      </c>
      <c r="T21" s="34">
        <v>3</v>
      </c>
      <c r="U21" s="34">
        <v>0</v>
      </c>
      <c r="V21" s="130">
        <v>0</v>
      </c>
      <c r="W21" s="147">
        <v>1574</v>
      </c>
      <c r="X21" s="37">
        <v>80</v>
      </c>
      <c r="Y21" s="34">
        <v>0</v>
      </c>
      <c r="Z21" s="34">
        <v>0</v>
      </c>
      <c r="AA21" s="34">
        <v>176</v>
      </c>
      <c r="AB21" s="34">
        <v>0</v>
      </c>
      <c r="AC21" s="34">
        <v>0</v>
      </c>
      <c r="AD21" s="34">
        <v>0</v>
      </c>
      <c r="AE21" s="34">
        <v>0</v>
      </c>
      <c r="AF21" s="130">
        <v>0</v>
      </c>
      <c r="AG21" s="147">
        <v>256</v>
      </c>
      <c r="AH21" s="37">
        <f t="shared" ref="AH21:AP21" si="16">SUM(AH22:AH32)</f>
        <v>129</v>
      </c>
      <c r="AI21" s="34">
        <f t="shared" si="16"/>
        <v>0</v>
      </c>
      <c r="AJ21" s="34">
        <f t="shared" si="16"/>
        <v>0</v>
      </c>
      <c r="AK21" s="34">
        <f t="shared" si="16"/>
        <v>809</v>
      </c>
      <c r="AL21" s="34">
        <f t="shared" si="16"/>
        <v>0</v>
      </c>
      <c r="AM21" s="34">
        <f t="shared" si="16"/>
        <v>0</v>
      </c>
      <c r="AN21" s="34">
        <f t="shared" si="16"/>
        <v>246</v>
      </c>
      <c r="AO21" s="34">
        <f t="shared" si="16"/>
        <v>0</v>
      </c>
      <c r="AP21" s="130">
        <f t="shared" si="16"/>
        <v>0</v>
      </c>
      <c r="AQ21" s="147">
        <f t="shared" si="2"/>
        <v>1184</v>
      </c>
      <c r="AR21" s="67" t="str">
        <f t="shared" si="13"/>
        <v>790EPS040</v>
      </c>
      <c r="AS21" s="743" t="s">
        <v>686</v>
      </c>
      <c r="AT21" s="743">
        <v>790</v>
      </c>
      <c r="AU21" s="743" t="s">
        <v>559</v>
      </c>
      <c r="AV21" s="744">
        <v>2</v>
      </c>
    </row>
    <row r="22" spans="2:48">
      <c r="B22" s="28" t="str">
        <f t="shared" si="3"/>
        <v>45EPS010</v>
      </c>
      <c r="C22" s="28" t="str">
        <f t="shared" si="4"/>
        <v>45EPS044</v>
      </c>
      <c r="D22" s="28" t="str">
        <f t="shared" si="5"/>
        <v>45EPS002</v>
      </c>
      <c r="E22" s="28" t="str">
        <f t="shared" si="6"/>
        <v>45EPS016</v>
      </c>
      <c r="F22" s="28" t="str">
        <f t="shared" si="7"/>
        <v>45EPS023</v>
      </c>
      <c r="G22" s="28" t="str">
        <f t="shared" si="8"/>
        <v>45EPS005</v>
      </c>
      <c r="H22" s="28" t="str">
        <f t="shared" si="9"/>
        <v>45EPS040</v>
      </c>
      <c r="I22" s="28" t="str">
        <f t="shared" si="10"/>
        <v>45EPS017</v>
      </c>
      <c r="J22" s="28" t="str">
        <f t="shared" si="11"/>
        <v>45EAS016</v>
      </c>
      <c r="K22" s="159" t="s">
        <v>307</v>
      </c>
      <c r="L22" s="29" t="s">
        <v>688</v>
      </c>
      <c r="M22" s="156">
        <v>45</v>
      </c>
      <c r="N22" s="39">
        <v>540</v>
      </c>
      <c r="O22" s="33">
        <v>0</v>
      </c>
      <c r="P22" s="33">
        <v>0</v>
      </c>
      <c r="Q22" s="33">
        <v>266</v>
      </c>
      <c r="R22" s="33">
        <v>0</v>
      </c>
      <c r="S22" s="33">
        <v>0</v>
      </c>
      <c r="T22" s="33">
        <v>0</v>
      </c>
      <c r="U22" s="33">
        <v>0</v>
      </c>
      <c r="V22" s="129">
        <v>0</v>
      </c>
      <c r="W22" s="148">
        <v>806</v>
      </c>
      <c r="X22" s="39">
        <v>54</v>
      </c>
      <c r="Y22" s="33">
        <v>0</v>
      </c>
      <c r="Z22" s="33">
        <v>0</v>
      </c>
      <c r="AA22" s="33">
        <v>71</v>
      </c>
      <c r="AB22" s="33">
        <v>0</v>
      </c>
      <c r="AC22" s="33">
        <v>0</v>
      </c>
      <c r="AD22" s="33">
        <v>0</v>
      </c>
      <c r="AE22" s="33">
        <v>0</v>
      </c>
      <c r="AF22" s="129">
        <v>0</v>
      </c>
      <c r="AG22" s="148">
        <v>125</v>
      </c>
      <c r="AH22" s="39">
        <f t="shared" ref="AH22:AH32" si="17">IFERROR(VLOOKUP(B22,$AR$8:$AV$928,5,0),0)</f>
        <v>74</v>
      </c>
      <c r="AI22" s="33">
        <f t="shared" ref="AI22:AI32" si="18">IFERROR(VLOOKUP(C22,$AR$8:$AV$928,5,0),0)</f>
        <v>0</v>
      </c>
      <c r="AJ22" s="33">
        <f t="shared" ref="AJ22:AJ32" si="19">IFERROR(VLOOKUP(D22,$AR$8:$AV$928,5,0),0)</f>
        <v>0</v>
      </c>
      <c r="AK22" s="33">
        <f t="shared" ref="AK22:AK32" si="20">IFERROR(VLOOKUP(E22,$AR$8:$AV$928,5,0),0)</f>
        <v>280</v>
      </c>
      <c r="AL22" s="33">
        <f t="shared" ref="AL22:AL32" si="21">IFERROR(VLOOKUP(F22,$AR$8:$AV$928,5,0),0)</f>
        <v>0</v>
      </c>
      <c r="AM22" s="33">
        <f t="shared" ref="AM22:AM32" si="22">IFERROR(VLOOKUP(G22,$AR$8:$AV$928,5,0),0)</f>
        <v>0</v>
      </c>
      <c r="AN22" s="33">
        <f t="shared" ref="AN22:AN32" si="23">IFERROR(VLOOKUP(H22,$AR$8:$AV$928,5,0),0)</f>
        <v>73</v>
      </c>
      <c r="AO22" s="33">
        <f t="shared" ref="AO22:AO32" si="24">IFERROR(VLOOKUP(I22,$AR$8:$AV$928,5,0),0)</f>
        <v>0</v>
      </c>
      <c r="AP22" s="129">
        <f t="shared" ref="AP22:AP32" si="25">IFERROR(VLOOKUP(J22,$AR$8:$AV$928,5,0),0)</f>
        <v>0</v>
      </c>
      <c r="AQ22" s="148">
        <f t="shared" si="2"/>
        <v>427</v>
      </c>
      <c r="AR22" s="67" t="str">
        <f t="shared" si="13"/>
        <v>895EPS040</v>
      </c>
      <c r="AS22" s="743" t="s">
        <v>686</v>
      </c>
      <c r="AT22" s="743">
        <v>895</v>
      </c>
      <c r="AU22" s="743" t="s">
        <v>559</v>
      </c>
      <c r="AV22" s="744">
        <v>7</v>
      </c>
    </row>
    <row r="23" spans="2:48">
      <c r="B23" s="28" t="str">
        <f t="shared" si="3"/>
        <v>51EPS010</v>
      </c>
      <c r="C23" s="28" t="str">
        <f t="shared" si="4"/>
        <v>51EPS044</v>
      </c>
      <c r="D23" s="28" t="str">
        <f t="shared" si="5"/>
        <v>51EPS002</v>
      </c>
      <c r="E23" s="28" t="str">
        <f t="shared" si="6"/>
        <v>51EPS016</v>
      </c>
      <c r="F23" s="28" t="str">
        <f t="shared" si="7"/>
        <v>51EPS023</v>
      </c>
      <c r="G23" s="28" t="str">
        <f t="shared" si="8"/>
        <v>51EPS005</v>
      </c>
      <c r="H23" s="28" t="str">
        <f t="shared" si="9"/>
        <v>51EPS040</v>
      </c>
      <c r="I23" s="28" t="str">
        <f t="shared" si="10"/>
        <v>51EPS017</v>
      </c>
      <c r="J23" s="28" t="str">
        <f t="shared" si="11"/>
        <v>51EAS016</v>
      </c>
      <c r="K23" s="159" t="s">
        <v>308</v>
      </c>
      <c r="L23" s="29" t="s">
        <v>688</v>
      </c>
      <c r="M23" s="156">
        <v>51</v>
      </c>
      <c r="N23" s="39">
        <v>0</v>
      </c>
      <c r="O23" s="33">
        <v>0</v>
      </c>
      <c r="P23" s="33">
        <v>0</v>
      </c>
      <c r="Q23" s="33">
        <v>53</v>
      </c>
      <c r="R23" s="33">
        <v>0</v>
      </c>
      <c r="S23" s="33">
        <v>0</v>
      </c>
      <c r="T23" s="33">
        <v>0</v>
      </c>
      <c r="U23" s="33">
        <v>0</v>
      </c>
      <c r="V23" s="129">
        <v>0</v>
      </c>
      <c r="W23" s="148">
        <v>53</v>
      </c>
      <c r="X23" s="39">
        <v>0</v>
      </c>
      <c r="Y23" s="33">
        <v>0</v>
      </c>
      <c r="Z23" s="33">
        <v>0</v>
      </c>
      <c r="AA23" s="33">
        <v>14</v>
      </c>
      <c r="AB23" s="33">
        <v>0</v>
      </c>
      <c r="AC23" s="33">
        <v>0</v>
      </c>
      <c r="AD23" s="33">
        <v>0</v>
      </c>
      <c r="AE23" s="33">
        <v>0</v>
      </c>
      <c r="AF23" s="129">
        <v>0</v>
      </c>
      <c r="AG23" s="148">
        <v>14</v>
      </c>
      <c r="AH23" s="39">
        <f t="shared" si="17"/>
        <v>0</v>
      </c>
      <c r="AI23" s="33">
        <f t="shared" si="18"/>
        <v>0</v>
      </c>
      <c r="AJ23" s="33">
        <f t="shared" si="19"/>
        <v>0</v>
      </c>
      <c r="AK23" s="33">
        <f t="shared" si="20"/>
        <v>52</v>
      </c>
      <c r="AL23" s="33">
        <f t="shared" si="21"/>
        <v>0</v>
      </c>
      <c r="AM23" s="33">
        <f t="shared" si="22"/>
        <v>0</v>
      </c>
      <c r="AN23" s="33">
        <f t="shared" si="23"/>
        <v>7</v>
      </c>
      <c r="AO23" s="33">
        <f t="shared" si="24"/>
        <v>0</v>
      </c>
      <c r="AP23" s="129">
        <f t="shared" si="25"/>
        <v>0</v>
      </c>
      <c r="AQ23" s="148">
        <f t="shared" si="2"/>
        <v>59</v>
      </c>
      <c r="AR23" s="67" t="str">
        <f t="shared" si="13"/>
        <v>45EPS010</v>
      </c>
      <c r="AS23" s="743" t="s">
        <v>689</v>
      </c>
      <c r="AT23" s="743">
        <v>45</v>
      </c>
      <c r="AU23" s="743" t="s">
        <v>555</v>
      </c>
      <c r="AV23" s="744">
        <v>74</v>
      </c>
    </row>
    <row r="24" spans="2:48">
      <c r="B24" s="28" t="str">
        <f t="shared" si="3"/>
        <v>147EPS010</v>
      </c>
      <c r="C24" s="28" t="str">
        <f t="shared" si="4"/>
        <v>147EPS044</v>
      </c>
      <c r="D24" s="28" t="str">
        <f t="shared" si="5"/>
        <v>147EPS002</v>
      </c>
      <c r="E24" s="28" t="str">
        <f t="shared" si="6"/>
        <v>147EPS016</v>
      </c>
      <c r="F24" s="28" t="str">
        <f t="shared" si="7"/>
        <v>147EPS023</v>
      </c>
      <c r="G24" s="28" t="str">
        <f t="shared" si="8"/>
        <v>147EPS005</v>
      </c>
      <c r="H24" s="28" t="str">
        <f t="shared" si="9"/>
        <v>147EPS040</v>
      </c>
      <c r="I24" s="28" t="str">
        <f t="shared" si="10"/>
        <v>147EPS017</v>
      </c>
      <c r="J24" s="28" t="str">
        <f t="shared" si="11"/>
        <v>147EAS016</v>
      </c>
      <c r="K24" s="159" t="s">
        <v>309</v>
      </c>
      <c r="L24" s="29" t="s">
        <v>688</v>
      </c>
      <c r="M24" s="156">
        <v>147</v>
      </c>
      <c r="N24" s="39">
        <v>50</v>
      </c>
      <c r="O24" s="33">
        <v>0</v>
      </c>
      <c r="P24" s="33">
        <v>0</v>
      </c>
      <c r="Q24" s="33">
        <v>56</v>
      </c>
      <c r="R24" s="33">
        <v>0</v>
      </c>
      <c r="S24" s="33">
        <v>0</v>
      </c>
      <c r="T24" s="33">
        <v>2</v>
      </c>
      <c r="U24" s="33">
        <v>0</v>
      </c>
      <c r="V24" s="129">
        <v>0</v>
      </c>
      <c r="W24" s="148">
        <v>108</v>
      </c>
      <c r="X24" s="39">
        <v>4</v>
      </c>
      <c r="Y24" s="33">
        <v>0</v>
      </c>
      <c r="Z24" s="33">
        <v>0</v>
      </c>
      <c r="AA24" s="33">
        <v>11</v>
      </c>
      <c r="AB24" s="33">
        <v>0</v>
      </c>
      <c r="AC24" s="33">
        <v>0</v>
      </c>
      <c r="AD24" s="33">
        <v>0</v>
      </c>
      <c r="AE24" s="33">
        <v>0</v>
      </c>
      <c r="AF24" s="129">
        <v>0</v>
      </c>
      <c r="AG24" s="148">
        <v>15</v>
      </c>
      <c r="AH24" s="39">
        <f t="shared" si="17"/>
        <v>5</v>
      </c>
      <c r="AI24" s="33">
        <f t="shared" si="18"/>
        <v>0</v>
      </c>
      <c r="AJ24" s="33">
        <f t="shared" si="19"/>
        <v>0</v>
      </c>
      <c r="AK24" s="33">
        <f t="shared" si="20"/>
        <v>58</v>
      </c>
      <c r="AL24" s="33">
        <f t="shared" si="21"/>
        <v>0</v>
      </c>
      <c r="AM24" s="33">
        <f t="shared" si="22"/>
        <v>0</v>
      </c>
      <c r="AN24" s="33">
        <f t="shared" si="23"/>
        <v>21</v>
      </c>
      <c r="AO24" s="33">
        <f t="shared" si="24"/>
        <v>0</v>
      </c>
      <c r="AP24" s="129">
        <f t="shared" si="25"/>
        <v>0</v>
      </c>
      <c r="AQ24" s="148">
        <f t="shared" si="2"/>
        <v>84</v>
      </c>
      <c r="AR24" s="67" t="str">
        <f t="shared" si="13"/>
        <v>45EPS016</v>
      </c>
      <c r="AS24" s="743" t="s">
        <v>689</v>
      </c>
      <c r="AT24" s="743">
        <v>45</v>
      </c>
      <c r="AU24" s="743" t="s">
        <v>626</v>
      </c>
      <c r="AV24" s="744">
        <v>280</v>
      </c>
    </row>
    <row r="25" spans="2:48">
      <c r="B25" s="28" t="str">
        <f t="shared" si="3"/>
        <v>172EPS010</v>
      </c>
      <c r="C25" s="28" t="str">
        <f t="shared" si="4"/>
        <v>172EPS044</v>
      </c>
      <c r="D25" s="28" t="str">
        <f t="shared" si="5"/>
        <v>172EPS002</v>
      </c>
      <c r="E25" s="28" t="str">
        <f t="shared" si="6"/>
        <v>172EPS016</v>
      </c>
      <c r="F25" s="28" t="str">
        <f t="shared" si="7"/>
        <v>172EPS023</v>
      </c>
      <c r="G25" s="28" t="str">
        <f t="shared" si="8"/>
        <v>172EPS005</v>
      </c>
      <c r="H25" s="28" t="str">
        <f t="shared" si="9"/>
        <v>172EPS040</v>
      </c>
      <c r="I25" s="28" t="str">
        <f t="shared" si="10"/>
        <v>172EPS017</v>
      </c>
      <c r="J25" s="28" t="str">
        <f t="shared" si="11"/>
        <v>172EAS016</v>
      </c>
      <c r="K25" s="159" t="s">
        <v>310</v>
      </c>
      <c r="L25" s="29" t="s">
        <v>688</v>
      </c>
      <c r="M25" s="156">
        <v>172</v>
      </c>
      <c r="N25" s="39">
        <v>69</v>
      </c>
      <c r="O25" s="33">
        <v>0</v>
      </c>
      <c r="P25" s="33">
        <v>0</v>
      </c>
      <c r="Q25" s="33">
        <v>104</v>
      </c>
      <c r="R25" s="33">
        <v>0</v>
      </c>
      <c r="S25" s="33">
        <v>0</v>
      </c>
      <c r="T25" s="33">
        <v>0</v>
      </c>
      <c r="U25" s="33">
        <v>0</v>
      </c>
      <c r="V25" s="129">
        <v>0</v>
      </c>
      <c r="W25" s="148">
        <v>173</v>
      </c>
      <c r="X25" s="39">
        <v>9</v>
      </c>
      <c r="Y25" s="33">
        <v>0</v>
      </c>
      <c r="Z25" s="33">
        <v>0</v>
      </c>
      <c r="AA25" s="33">
        <v>16</v>
      </c>
      <c r="AB25" s="33">
        <v>0</v>
      </c>
      <c r="AC25" s="33">
        <v>0</v>
      </c>
      <c r="AD25" s="33">
        <v>0</v>
      </c>
      <c r="AE25" s="33">
        <v>0</v>
      </c>
      <c r="AF25" s="129">
        <v>0</v>
      </c>
      <c r="AG25" s="148">
        <v>25</v>
      </c>
      <c r="AH25" s="39">
        <f t="shared" si="17"/>
        <v>23</v>
      </c>
      <c r="AI25" s="33">
        <f t="shared" si="18"/>
        <v>0</v>
      </c>
      <c r="AJ25" s="33">
        <f t="shared" si="19"/>
        <v>0</v>
      </c>
      <c r="AK25" s="33">
        <f t="shared" si="20"/>
        <v>92</v>
      </c>
      <c r="AL25" s="33">
        <f t="shared" si="21"/>
        <v>0</v>
      </c>
      <c r="AM25" s="33">
        <f t="shared" si="22"/>
        <v>0</v>
      </c>
      <c r="AN25" s="33">
        <f t="shared" si="23"/>
        <v>25</v>
      </c>
      <c r="AO25" s="33">
        <f t="shared" si="24"/>
        <v>0</v>
      </c>
      <c r="AP25" s="129">
        <f t="shared" si="25"/>
        <v>0</v>
      </c>
      <c r="AQ25" s="148">
        <f t="shared" si="2"/>
        <v>140</v>
      </c>
      <c r="AR25" s="67" t="str">
        <f t="shared" si="13"/>
        <v>45EPS040</v>
      </c>
      <c r="AS25" s="743" t="s">
        <v>689</v>
      </c>
      <c r="AT25" s="743">
        <v>45</v>
      </c>
      <c r="AU25" s="743" t="s">
        <v>559</v>
      </c>
      <c r="AV25" s="744">
        <v>73</v>
      </c>
    </row>
    <row r="26" spans="2:48">
      <c r="B26" s="28" t="str">
        <f t="shared" si="3"/>
        <v>475EPS010</v>
      </c>
      <c r="C26" s="28" t="str">
        <f t="shared" si="4"/>
        <v>475EPS044</v>
      </c>
      <c r="D26" s="28" t="str">
        <f t="shared" si="5"/>
        <v>475EPS002</v>
      </c>
      <c r="E26" s="28" t="str">
        <f t="shared" si="6"/>
        <v>475EPS016</v>
      </c>
      <c r="F26" s="28" t="str">
        <f t="shared" si="7"/>
        <v>475EPS023</v>
      </c>
      <c r="G26" s="28" t="str">
        <f t="shared" si="8"/>
        <v>475EPS005</v>
      </c>
      <c r="H26" s="28" t="str">
        <f t="shared" si="9"/>
        <v>475EPS040</v>
      </c>
      <c r="I26" s="28" t="str">
        <f t="shared" si="10"/>
        <v>475EPS017</v>
      </c>
      <c r="J26" s="28" t="str">
        <f t="shared" si="11"/>
        <v>475EAS016</v>
      </c>
      <c r="K26" s="159" t="s">
        <v>311</v>
      </c>
      <c r="L26" s="29" t="s">
        <v>688</v>
      </c>
      <c r="M26" s="156">
        <v>475</v>
      </c>
      <c r="N26" s="39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129">
        <v>0</v>
      </c>
      <c r="W26" s="148">
        <v>0</v>
      </c>
      <c r="X26" s="39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129">
        <v>0</v>
      </c>
      <c r="AG26" s="148">
        <v>0</v>
      </c>
      <c r="AH26" s="39">
        <f t="shared" si="17"/>
        <v>0</v>
      </c>
      <c r="AI26" s="33">
        <f t="shared" si="18"/>
        <v>0</v>
      </c>
      <c r="AJ26" s="33">
        <f t="shared" si="19"/>
        <v>0</v>
      </c>
      <c r="AK26" s="33">
        <f t="shared" si="20"/>
        <v>0</v>
      </c>
      <c r="AL26" s="33">
        <f t="shared" si="21"/>
        <v>0</v>
      </c>
      <c r="AM26" s="33">
        <f t="shared" si="22"/>
        <v>0</v>
      </c>
      <c r="AN26" s="33">
        <f t="shared" si="23"/>
        <v>15</v>
      </c>
      <c r="AO26" s="33">
        <f t="shared" si="24"/>
        <v>0</v>
      </c>
      <c r="AP26" s="129">
        <f t="shared" si="25"/>
        <v>0</v>
      </c>
      <c r="AQ26" s="148">
        <f t="shared" si="2"/>
        <v>15</v>
      </c>
      <c r="AR26" s="67" t="str">
        <f t="shared" si="13"/>
        <v>45ESSC02</v>
      </c>
      <c r="AS26" s="743" t="s">
        <v>689</v>
      </c>
      <c r="AT26" s="743">
        <v>45</v>
      </c>
      <c r="AU26" s="743" t="s">
        <v>683</v>
      </c>
      <c r="AV26" s="744">
        <v>15</v>
      </c>
    </row>
    <row r="27" spans="2:48">
      <c r="B27" s="28" t="str">
        <f t="shared" si="3"/>
        <v>480EPS010</v>
      </c>
      <c r="C27" s="28" t="str">
        <f t="shared" si="4"/>
        <v>480EPS044</v>
      </c>
      <c r="D27" s="28" t="str">
        <f t="shared" si="5"/>
        <v>480EPS002</v>
      </c>
      <c r="E27" s="28" t="str">
        <f t="shared" si="6"/>
        <v>480EPS016</v>
      </c>
      <c r="F27" s="28" t="str">
        <f t="shared" si="7"/>
        <v>480EPS023</v>
      </c>
      <c r="G27" s="28" t="str">
        <f t="shared" si="8"/>
        <v>480EPS005</v>
      </c>
      <c r="H27" s="28" t="str">
        <f t="shared" si="9"/>
        <v>480EPS040</v>
      </c>
      <c r="I27" s="28" t="str">
        <f t="shared" si="10"/>
        <v>480EPS017</v>
      </c>
      <c r="J27" s="28" t="str">
        <f t="shared" si="11"/>
        <v>480EAS016</v>
      </c>
      <c r="K27" s="159" t="s">
        <v>312</v>
      </c>
      <c r="L27" s="29" t="s">
        <v>688</v>
      </c>
      <c r="M27" s="156">
        <v>480</v>
      </c>
      <c r="N27" s="39">
        <v>0</v>
      </c>
      <c r="O27" s="33">
        <v>0</v>
      </c>
      <c r="P27" s="33">
        <v>0</v>
      </c>
      <c r="Q27" s="33">
        <v>15</v>
      </c>
      <c r="R27" s="33">
        <v>0</v>
      </c>
      <c r="S27" s="33">
        <v>0</v>
      </c>
      <c r="T27" s="33">
        <v>0</v>
      </c>
      <c r="U27" s="33">
        <v>0</v>
      </c>
      <c r="V27" s="129">
        <v>0</v>
      </c>
      <c r="W27" s="148">
        <v>15</v>
      </c>
      <c r="X27" s="39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129">
        <v>0</v>
      </c>
      <c r="AG27" s="148">
        <v>0</v>
      </c>
      <c r="AH27" s="39">
        <f t="shared" si="17"/>
        <v>0</v>
      </c>
      <c r="AI27" s="33">
        <f t="shared" si="18"/>
        <v>0</v>
      </c>
      <c r="AJ27" s="33">
        <f t="shared" si="19"/>
        <v>0</v>
      </c>
      <c r="AK27" s="33">
        <f t="shared" si="20"/>
        <v>0</v>
      </c>
      <c r="AL27" s="33">
        <f t="shared" si="21"/>
        <v>0</v>
      </c>
      <c r="AM27" s="33">
        <f t="shared" si="22"/>
        <v>0</v>
      </c>
      <c r="AN27" s="33">
        <f t="shared" si="23"/>
        <v>9</v>
      </c>
      <c r="AO27" s="33">
        <f t="shared" si="24"/>
        <v>0</v>
      </c>
      <c r="AP27" s="129">
        <f t="shared" si="25"/>
        <v>0</v>
      </c>
      <c r="AQ27" s="148">
        <f t="shared" si="2"/>
        <v>9</v>
      </c>
      <c r="AR27" s="67" t="str">
        <f t="shared" si="13"/>
        <v>51EPS016</v>
      </c>
      <c r="AS27" s="743" t="s">
        <v>689</v>
      </c>
      <c r="AT27" s="743">
        <v>51</v>
      </c>
      <c r="AU27" s="743" t="s">
        <v>626</v>
      </c>
      <c r="AV27" s="744">
        <v>52</v>
      </c>
    </row>
    <row r="28" spans="2:48" ht="15" customHeight="1">
      <c r="B28" s="28" t="str">
        <f t="shared" si="3"/>
        <v>490EPS010</v>
      </c>
      <c r="C28" s="28" t="str">
        <f t="shared" si="4"/>
        <v>490EPS044</v>
      </c>
      <c r="D28" s="28" t="str">
        <f t="shared" si="5"/>
        <v>490EPS002</v>
      </c>
      <c r="E28" s="28" t="str">
        <f t="shared" si="6"/>
        <v>490EPS016</v>
      </c>
      <c r="F28" s="28" t="str">
        <f t="shared" si="7"/>
        <v>490EPS023</v>
      </c>
      <c r="G28" s="28" t="str">
        <f t="shared" si="8"/>
        <v>490EPS005</v>
      </c>
      <c r="H28" s="28" t="str">
        <f t="shared" si="9"/>
        <v>490EPS040</v>
      </c>
      <c r="I28" s="28" t="str">
        <f t="shared" si="10"/>
        <v>490EPS017</v>
      </c>
      <c r="J28" s="28" t="str">
        <f t="shared" si="11"/>
        <v>490EAS016</v>
      </c>
      <c r="K28" s="159" t="s">
        <v>313</v>
      </c>
      <c r="L28" s="29" t="s">
        <v>688</v>
      </c>
      <c r="M28" s="156">
        <v>490</v>
      </c>
      <c r="N28" s="39">
        <v>0</v>
      </c>
      <c r="O28" s="33">
        <v>0</v>
      </c>
      <c r="P28" s="33">
        <v>0</v>
      </c>
      <c r="Q28" s="33">
        <v>66</v>
      </c>
      <c r="R28" s="33">
        <v>0</v>
      </c>
      <c r="S28" s="33">
        <v>0</v>
      </c>
      <c r="T28" s="33">
        <v>0</v>
      </c>
      <c r="U28" s="33">
        <v>0</v>
      </c>
      <c r="V28" s="129">
        <v>0</v>
      </c>
      <c r="W28" s="148">
        <v>66</v>
      </c>
      <c r="X28" s="39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129">
        <v>0</v>
      </c>
      <c r="AG28" s="148">
        <v>0</v>
      </c>
      <c r="AH28" s="39">
        <f t="shared" si="17"/>
        <v>0</v>
      </c>
      <c r="AI28" s="33">
        <f t="shared" si="18"/>
        <v>0</v>
      </c>
      <c r="AJ28" s="33">
        <f t="shared" si="19"/>
        <v>0</v>
      </c>
      <c r="AK28" s="33">
        <f t="shared" si="20"/>
        <v>0</v>
      </c>
      <c r="AL28" s="33">
        <f t="shared" si="21"/>
        <v>0</v>
      </c>
      <c r="AM28" s="33">
        <f t="shared" si="22"/>
        <v>0</v>
      </c>
      <c r="AN28" s="33">
        <f t="shared" si="23"/>
        <v>11</v>
      </c>
      <c r="AO28" s="33">
        <f t="shared" si="24"/>
        <v>0</v>
      </c>
      <c r="AP28" s="129">
        <f t="shared" si="25"/>
        <v>0</v>
      </c>
      <c r="AQ28" s="148">
        <f t="shared" si="2"/>
        <v>11</v>
      </c>
      <c r="AR28" s="67" t="str">
        <f t="shared" si="13"/>
        <v>51EPS040</v>
      </c>
      <c r="AS28" s="743" t="s">
        <v>689</v>
      </c>
      <c r="AT28" s="743">
        <v>51</v>
      </c>
      <c r="AU28" s="743" t="s">
        <v>559</v>
      </c>
      <c r="AV28" s="744">
        <v>7</v>
      </c>
    </row>
    <row r="29" spans="2:48" ht="15" customHeight="1">
      <c r="B29" s="28" t="str">
        <f t="shared" si="3"/>
        <v>659EPS010</v>
      </c>
      <c r="C29" s="28" t="str">
        <f t="shared" si="4"/>
        <v>659EPS044</v>
      </c>
      <c r="D29" s="28" t="str">
        <f t="shared" si="5"/>
        <v>659EPS002</v>
      </c>
      <c r="E29" s="28" t="str">
        <f t="shared" si="6"/>
        <v>659EPS016</v>
      </c>
      <c r="F29" s="28" t="str">
        <f t="shared" si="7"/>
        <v>659EPS023</v>
      </c>
      <c r="G29" s="28" t="str">
        <f t="shared" si="8"/>
        <v>659EPS005</v>
      </c>
      <c r="H29" s="28" t="str">
        <f t="shared" si="9"/>
        <v>659EPS040</v>
      </c>
      <c r="I29" s="28" t="str">
        <f t="shared" si="10"/>
        <v>659EPS017</v>
      </c>
      <c r="J29" s="28" t="str">
        <f t="shared" si="11"/>
        <v>659EAS016</v>
      </c>
      <c r="K29" s="159" t="s">
        <v>314</v>
      </c>
      <c r="L29" s="29" t="s">
        <v>688</v>
      </c>
      <c r="M29" s="156">
        <v>659</v>
      </c>
      <c r="N29" s="39">
        <v>0</v>
      </c>
      <c r="O29" s="33">
        <v>0</v>
      </c>
      <c r="P29" s="33">
        <v>0</v>
      </c>
      <c r="Q29" s="33">
        <v>29</v>
      </c>
      <c r="R29" s="33">
        <v>0</v>
      </c>
      <c r="S29" s="33">
        <v>0</v>
      </c>
      <c r="T29" s="33">
        <v>0</v>
      </c>
      <c r="U29" s="33">
        <v>0</v>
      </c>
      <c r="V29" s="129">
        <v>0</v>
      </c>
      <c r="W29" s="148">
        <v>29</v>
      </c>
      <c r="X29" s="39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129">
        <v>0</v>
      </c>
      <c r="AG29" s="148">
        <v>0</v>
      </c>
      <c r="AH29" s="39">
        <f t="shared" si="17"/>
        <v>0</v>
      </c>
      <c r="AI29" s="33">
        <f t="shared" si="18"/>
        <v>0</v>
      </c>
      <c r="AJ29" s="33">
        <f t="shared" si="19"/>
        <v>0</v>
      </c>
      <c r="AK29" s="33">
        <f t="shared" si="20"/>
        <v>0</v>
      </c>
      <c r="AL29" s="33">
        <f t="shared" si="21"/>
        <v>0</v>
      </c>
      <c r="AM29" s="33">
        <f t="shared" si="22"/>
        <v>0</v>
      </c>
      <c r="AN29" s="33">
        <f t="shared" si="23"/>
        <v>19</v>
      </c>
      <c r="AO29" s="33">
        <f t="shared" si="24"/>
        <v>0</v>
      </c>
      <c r="AP29" s="129">
        <f t="shared" si="25"/>
        <v>0</v>
      </c>
      <c r="AQ29" s="148">
        <f t="shared" si="2"/>
        <v>19</v>
      </c>
      <c r="AR29" s="67" t="str">
        <f t="shared" si="13"/>
        <v>147EPS010</v>
      </c>
      <c r="AS29" s="743" t="s">
        <v>689</v>
      </c>
      <c r="AT29" s="743">
        <v>147</v>
      </c>
      <c r="AU29" s="743" t="s">
        <v>555</v>
      </c>
      <c r="AV29" s="744">
        <v>5</v>
      </c>
    </row>
    <row r="30" spans="2:48" ht="15" customHeight="1">
      <c r="B30" s="28" t="str">
        <f t="shared" si="3"/>
        <v>665EPS010</v>
      </c>
      <c r="C30" s="28" t="str">
        <f t="shared" si="4"/>
        <v>665EPS044</v>
      </c>
      <c r="D30" s="28" t="str">
        <f t="shared" si="5"/>
        <v>665EPS002</v>
      </c>
      <c r="E30" s="28" t="str">
        <f t="shared" si="6"/>
        <v>665EPS016</v>
      </c>
      <c r="F30" s="28" t="str">
        <f t="shared" si="7"/>
        <v>665EPS023</v>
      </c>
      <c r="G30" s="28" t="str">
        <f t="shared" si="8"/>
        <v>665EPS005</v>
      </c>
      <c r="H30" s="28" t="str">
        <f t="shared" si="9"/>
        <v>665EPS040</v>
      </c>
      <c r="I30" s="28" t="str">
        <f t="shared" si="10"/>
        <v>665EPS017</v>
      </c>
      <c r="J30" s="28" t="str">
        <f t="shared" si="11"/>
        <v>665EAS016</v>
      </c>
      <c r="K30" s="159" t="s">
        <v>315</v>
      </c>
      <c r="L30" s="29" t="s">
        <v>688</v>
      </c>
      <c r="M30" s="156">
        <v>665</v>
      </c>
      <c r="N30" s="39">
        <v>0</v>
      </c>
      <c r="O30" s="33">
        <v>0</v>
      </c>
      <c r="P30" s="33">
        <v>0</v>
      </c>
      <c r="Q30" s="33">
        <v>23</v>
      </c>
      <c r="R30" s="33">
        <v>0</v>
      </c>
      <c r="S30" s="33">
        <v>0</v>
      </c>
      <c r="T30" s="33">
        <v>0</v>
      </c>
      <c r="U30" s="33">
        <v>0</v>
      </c>
      <c r="V30" s="129">
        <v>0</v>
      </c>
      <c r="W30" s="148">
        <v>23</v>
      </c>
      <c r="X30" s="39">
        <v>0</v>
      </c>
      <c r="Y30" s="33">
        <v>0</v>
      </c>
      <c r="Z30" s="33">
        <v>0</v>
      </c>
      <c r="AA30" s="33">
        <v>17</v>
      </c>
      <c r="AB30" s="33">
        <v>0</v>
      </c>
      <c r="AC30" s="33">
        <v>0</v>
      </c>
      <c r="AD30" s="33">
        <v>0</v>
      </c>
      <c r="AE30" s="33">
        <v>0</v>
      </c>
      <c r="AF30" s="129">
        <v>0</v>
      </c>
      <c r="AG30" s="148">
        <v>17</v>
      </c>
      <c r="AH30" s="39">
        <f t="shared" si="17"/>
        <v>0</v>
      </c>
      <c r="AI30" s="33">
        <f t="shared" si="18"/>
        <v>0</v>
      </c>
      <c r="AJ30" s="33">
        <f t="shared" si="19"/>
        <v>0</v>
      </c>
      <c r="AK30" s="33">
        <f t="shared" si="20"/>
        <v>28</v>
      </c>
      <c r="AL30" s="33">
        <f t="shared" si="21"/>
        <v>0</v>
      </c>
      <c r="AM30" s="33">
        <f t="shared" si="22"/>
        <v>0</v>
      </c>
      <c r="AN30" s="33">
        <f t="shared" si="23"/>
        <v>14</v>
      </c>
      <c r="AO30" s="33">
        <f t="shared" si="24"/>
        <v>0</v>
      </c>
      <c r="AP30" s="129">
        <f t="shared" si="25"/>
        <v>0</v>
      </c>
      <c r="AQ30" s="148">
        <f t="shared" si="2"/>
        <v>42</v>
      </c>
      <c r="AR30" s="67" t="str">
        <f t="shared" si="13"/>
        <v>147EPS016</v>
      </c>
      <c r="AS30" s="743" t="s">
        <v>689</v>
      </c>
      <c r="AT30" s="743">
        <v>147</v>
      </c>
      <c r="AU30" s="743" t="s">
        <v>626</v>
      </c>
      <c r="AV30" s="744">
        <v>58</v>
      </c>
    </row>
    <row r="31" spans="2:48" ht="15" customHeight="1">
      <c r="B31" s="28" t="str">
        <f t="shared" si="3"/>
        <v>837EPS010</v>
      </c>
      <c r="C31" s="28" t="str">
        <f t="shared" si="4"/>
        <v>837EPS044</v>
      </c>
      <c r="D31" s="28" t="str">
        <f t="shared" si="5"/>
        <v>837EPS002</v>
      </c>
      <c r="E31" s="28" t="str">
        <f t="shared" si="6"/>
        <v>837EPS016</v>
      </c>
      <c r="F31" s="28" t="str">
        <f t="shared" si="7"/>
        <v>837EPS023</v>
      </c>
      <c r="G31" s="28" t="str">
        <f t="shared" si="8"/>
        <v>837EPS005</v>
      </c>
      <c r="H31" s="28" t="str">
        <f t="shared" si="9"/>
        <v>837EPS040</v>
      </c>
      <c r="I31" s="28" t="str">
        <f t="shared" si="10"/>
        <v>837EPS017</v>
      </c>
      <c r="J31" s="28" t="str">
        <f t="shared" si="11"/>
        <v>837EAS016</v>
      </c>
      <c r="K31" s="159" t="s">
        <v>316</v>
      </c>
      <c r="L31" s="29" t="s">
        <v>688</v>
      </c>
      <c r="M31" s="156">
        <v>837</v>
      </c>
      <c r="N31" s="39">
        <v>118</v>
      </c>
      <c r="O31" s="33">
        <v>0</v>
      </c>
      <c r="P31" s="33">
        <v>0</v>
      </c>
      <c r="Q31" s="33">
        <v>182</v>
      </c>
      <c r="R31" s="33">
        <v>0</v>
      </c>
      <c r="S31" s="33">
        <v>0</v>
      </c>
      <c r="T31" s="33">
        <v>0</v>
      </c>
      <c r="U31" s="33">
        <v>0</v>
      </c>
      <c r="V31" s="129">
        <v>0</v>
      </c>
      <c r="W31" s="148">
        <v>300</v>
      </c>
      <c r="X31" s="39">
        <v>13</v>
      </c>
      <c r="Y31" s="33">
        <v>0</v>
      </c>
      <c r="Z31" s="33">
        <v>0</v>
      </c>
      <c r="AA31" s="33">
        <v>47</v>
      </c>
      <c r="AB31" s="33">
        <v>0</v>
      </c>
      <c r="AC31" s="33">
        <v>0</v>
      </c>
      <c r="AD31" s="33">
        <v>0</v>
      </c>
      <c r="AE31" s="33">
        <v>0</v>
      </c>
      <c r="AF31" s="129">
        <v>0</v>
      </c>
      <c r="AG31" s="148">
        <v>60</v>
      </c>
      <c r="AH31" s="39">
        <f t="shared" si="17"/>
        <v>27</v>
      </c>
      <c r="AI31" s="33">
        <f t="shared" si="18"/>
        <v>0</v>
      </c>
      <c r="AJ31" s="33">
        <f t="shared" si="19"/>
        <v>0</v>
      </c>
      <c r="AK31" s="33">
        <f t="shared" si="20"/>
        <v>299</v>
      </c>
      <c r="AL31" s="33">
        <f t="shared" si="21"/>
        <v>0</v>
      </c>
      <c r="AM31" s="33">
        <f t="shared" si="22"/>
        <v>0</v>
      </c>
      <c r="AN31" s="33">
        <f t="shared" si="23"/>
        <v>37</v>
      </c>
      <c r="AO31" s="33">
        <f t="shared" si="24"/>
        <v>0</v>
      </c>
      <c r="AP31" s="129">
        <f t="shared" si="25"/>
        <v>0</v>
      </c>
      <c r="AQ31" s="148">
        <f t="shared" si="2"/>
        <v>363</v>
      </c>
      <c r="AR31" s="67" t="str">
        <f t="shared" si="13"/>
        <v>147EPS040</v>
      </c>
      <c r="AS31" s="743" t="s">
        <v>689</v>
      </c>
      <c r="AT31" s="743">
        <v>147</v>
      </c>
      <c r="AU31" s="743" t="s">
        <v>559</v>
      </c>
      <c r="AV31" s="744">
        <v>21</v>
      </c>
    </row>
    <row r="32" spans="2:48" ht="15" customHeight="1">
      <c r="B32" s="28" t="str">
        <f t="shared" si="3"/>
        <v>873EPS010</v>
      </c>
      <c r="C32" s="28" t="str">
        <f t="shared" si="4"/>
        <v>873EPS044</v>
      </c>
      <c r="D32" s="28" t="str">
        <f t="shared" si="5"/>
        <v>873EPS002</v>
      </c>
      <c r="E32" s="28" t="str">
        <f t="shared" si="6"/>
        <v>873EPS016</v>
      </c>
      <c r="F32" s="28" t="str">
        <f t="shared" si="7"/>
        <v>873EPS023</v>
      </c>
      <c r="G32" s="28" t="str">
        <f t="shared" si="8"/>
        <v>873EPS005</v>
      </c>
      <c r="H32" s="28" t="str">
        <f t="shared" si="9"/>
        <v>873EPS040</v>
      </c>
      <c r="I32" s="28" t="str">
        <f t="shared" si="10"/>
        <v>873EPS017</v>
      </c>
      <c r="J32" s="28" t="str">
        <f t="shared" si="11"/>
        <v>873EAS016</v>
      </c>
      <c r="K32" s="159" t="s">
        <v>317</v>
      </c>
      <c r="L32" s="29" t="s">
        <v>688</v>
      </c>
      <c r="M32" s="156">
        <v>873</v>
      </c>
      <c r="N32" s="39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1</v>
      </c>
      <c r="U32" s="33">
        <v>0</v>
      </c>
      <c r="V32" s="129">
        <v>0</v>
      </c>
      <c r="W32" s="148">
        <v>1</v>
      </c>
      <c r="X32" s="39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129">
        <v>0</v>
      </c>
      <c r="AG32" s="148">
        <v>0</v>
      </c>
      <c r="AH32" s="39">
        <f t="shared" si="17"/>
        <v>0</v>
      </c>
      <c r="AI32" s="33">
        <f t="shared" si="18"/>
        <v>0</v>
      </c>
      <c r="AJ32" s="33">
        <f t="shared" si="19"/>
        <v>0</v>
      </c>
      <c r="AK32" s="33">
        <f t="shared" si="20"/>
        <v>0</v>
      </c>
      <c r="AL32" s="33">
        <f t="shared" si="21"/>
        <v>0</v>
      </c>
      <c r="AM32" s="33">
        <f t="shared" si="22"/>
        <v>0</v>
      </c>
      <c r="AN32" s="33">
        <f t="shared" si="23"/>
        <v>15</v>
      </c>
      <c r="AO32" s="33">
        <f t="shared" si="24"/>
        <v>0</v>
      </c>
      <c r="AP32" s="129">
        <f t="shared" si="25"/>
        <v>0</v>
      </c>
      <c r="AQ32" s="148">
        <f t="shared" si="2"/>
        <v>15</v>
      </c>
      <c r="AR32" s="67" t="str">
        <f t="shared" si="13"/>
        <v>147ESSC02</v>
      </c>
      <c r="AS32" s="743" t="s">
        <v>689</v>
      </c>
      <c r="AT32" s="743">
        <v>147</v>
      </c>
      <c r="AU32" s="743" t="s">
        <v>683</v>
      </c>
      <c r="AV32" s="744">
        <v>3</v>
      </c>
    </row>
    <row r="33" spans="2:48" ht="15" customHeight="1">
      <c r="B33" s="28" t="str">
        <f t="shared" si="3"/>
        <v>EPS010</v>
      </c>
      <c r="C33" s="28" t="str">
        <f t="shared" si="4"/>
        <v>EPS044</v>
      </c>
      <c r="D33" s="28" t="str">
        <f t="shared" si="5"/>
        <v>EPS002</v>
      </c>
      <c r="E33" s="28" t="str">
        <f t="shared" si="6"/>
        <v>EPS016</v>
      </c>
      <c r="F33" s="28" t="str">
        <f t="shared" si="7"/>
        <v>EPS023</v>
      </c>
      <c r="G33" s="28" t="str">
        <f t="shared" si="8"/>
        <v>EPS005</v>
      </c>
      <c r="H33" s="28" t="str">
        <f t="shared" si="9"/>
        <v>EPS040</v>
      </c>
      <c r="I33" s="28" t="str">
        <f t="shared" si="10"/>
        <v>EPS017</v>
      </c>
      <c r="J33" s="28" t="str">
        <f t="shared" si="11"/>
        <v>EAS016</v>
      </c>
      <c r="K33" s="157" t="s">
        <v>690</v>
      </c>
      <c r="L33" s="122"/>
      <c r="M33" s="158"/>
      <c r="N33" s="37">
        <v>0</v>
      </c>
      <c r="O33" s="34">
        <v>1</v>
      </c>
      <c r="P33" s="34">
        <v>0</v>
      </c>
      <c r="Q33" s="34">
        <v>88</v>
      </c>
      <c r="R33" s="34">
        <v>0</v>
      </c>
      <c r="S33" s="34">
        <v>0</v>
      </c>
      <c r="T33" s="34">
        <v>0</v>
      </c>
      <c r="U33" s="34">
        <v>0</v>
      </c>
      <c r="V33" s="130">
        <v>0</v>
      </c>
      <c r="W33" s="147">
        <v>89</v>
      </c>
      <c r="X33" s="37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130">
        <v>0</v>
      </c>
      <c r="AG33" s="147">
        <v>0</v>
      </c>
      <c r="AH33" s="37">
        <f t="shared" ref="AH33:AP33" si="26">SUM(AH34:AH43)</f>
        <v>0</v>
      </c>
      <c r="AI33" s="34">
        <f t="shared" si="26"/>
        <v>0</v>
      </c>
      <c r="AJ33" s="34">
        <f t="shared" si="26"/>
        <v>0</v>
      </c>
      <c r="AK33" s="34">
        <f t="shared" si="26"/>
        <v>0</v>
      </c>
      <c r="AL33" s="34">
        <f t="shared" si="26"/>
        <v>0</v>
      </c>
      <c r="AM33" s="34">
        <f t="shared" si="26"/>
        <v>0</v>
      </c>
      <c r="AN33" s="34">
        <f t="shared" si="26"/>
        <v>89</v>
      </c>
      <c r="AO33" s="34">
        <f t="shared" si="26"/>
        <v>0</v>
      </c>
      <c r="AP33" s="130">
        <f t="shared" si="26"/>
        <v>0</v>
      </c>
      <c r="AQ33" s="147">
        <f t="shared" si="2"/>
        <v>89</v>
      </c>
      <c r="AR33" s="67" t="str">
        <f t="shared" si="13"/>
        <v>172EPS010</v>
      </c>
      <c r="AS33" s="743" t="s">
        <v>689</v>
      </c>
      <c r="AT33" s="743">
        <v>172</v>
      </c>
      <c r="AU33" s="743" t="s">
        <v>555</v>
      </c>
      <c r="AV33" s="744">
        <v>23</v>
      </c>
    </row>
    <row r="34" spans="2:48" ht="15" customHeight="1">
      <c r="B34" s="28" t="str">
        <f t="shared" si="3"/>
        <v>31EPS010</v>
      </c>
      <c r="C34" s="28" t="str">
        <f t="shared" si="4"/>
        <v>31EPS044</v>
      </c>
      <c r="D34" s="28" t="str">
        <f t="shared" si="5"/>
        <v>31EPS002</v>
      </c>
      <c r="E34" s="28" t="str">
        <f t="shared" si="6"/>
        <v>31EPS016</v>
      </c>
      <c r="F34" s="28" t="str">
        <f t="shared" si="7"/>
        <v>31EPS023</v>
      </c>
      <c r="G34" s="28" t="str">
        <f t="shared" si="8"/>
        <v>31EPS005</v>
      </c>
      <c r="H34" s="28" t="str">
        <f t="shared" si="9"/>
        <v>31EPS040</v>
      </c>
      <c r="I34" s="28" t="str">
        <f t="shared" si="10"/>
        <v>31EPS017</v>
      </c>
      <c r="J34" s="28" t="str">
        <f t="shared" si="11"/>
        <v>31EAS016</v>
      </c>
      <c r="K34" s="159" t="s">
        <v>319</v>
      </c>
      <c r="L34" s="29" t="s">
        <v>691</v>
      </c>
      <c r="M34" s="156">
        <v>31</v>
      </c>
      <c r="N34" s="39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129">
        <v>0</v>
      </c>
      <c r="W34" s="148">
        <v>0</v>
      </c>
      <c r="X34" s="39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129">
        <v>0</v>
      </c>
      <c r="AG34" s="148">
        <v>0</v>
      </c>
      <c r="AH34" s="39">
        <f t="shared" ref="AH34:AH43" si="27">IFERROR(VLOOKUP(B34,$AR$8:$AV$928,5,0),0)</f>
        <v>0</v>
      </c>
      <c r="AI34" s="33">
        <f t="shared" ref="AI34:AI43" si="28">IFERROR(VLOOKUP(C34,$AR$8:$AV$928,5,0),0)</f>
        <v>0</v>
      </c>
      <c r="AJ34" s="33">
        <f t="shared" ref="AJ34:AJ43" si="29">IFERROR(VLOOKUP(D34,$AR$8:$AV$928,5,0),0)</f>
        <v>0</v>
      </c>
      <c r="AK34" s="33">
        <f t="shared" ref="AK34:AK43" si="30">IFERROR(VLOOKUP(E34,$AR$8:$AV$928,5,0),0)</f>
        <v>0</v>
      </c>
      <c r="AL34" s="33">
        <f t="shared" ref="AL34:AL43" si="31">IFERROR(VLOOKUP(F34,$AR$8:$AV$928,5,0),0)</f>
        <v>0</v>
      </c>
      <c r="AM34" s="33">
        <f t="shared" ref="AM34:AM43" si="32">IFERROR(VLOOKUP(G34,$AR$8:$AV$928,5,0),0)</f>
        <v>0</v>
      </c>
      <c r="AN34" s="33">
        <f t="shared" ref="AN34:AN43" si="33">IFERROR(VLOOKUP(H34,$AR$8:$AV$928,5,0),0)</f>
        <v>1</v>
      </c>
      <c r="AO34" s="33">
        <f t="shared" ref="AO34:AO43" si="34">IFERROR(VLOOKUP(I34,$AR$8:$AV$928,5,0),0)</f>
        <v>0</v>
      </c>
      <c r="AP34" s="129">
        <f t="shared" ref="AP34:AP43" si="35">IFERROR(VLOOKUP(J34,$AR$8:$AV$928,5,0),0)</f>
        <v>0</v>
      </c>
      <c r="AQ34" s="148">
        <f t="shared" si="2"/>
        <v>1</v>
      </c>
      <c r="AR34" s="67" t="str">
        <f t="shared" si="13"/>
        <v>172EPS016</v>
      </c>
      <c r="AS34" s="743" t="s">
        <v>689</v>
      </c>
      <c r="AT34" s="743">
        <v>172</v>
      </c>
      <c r="AU34" s="743" t="s">
        <v>626</v>
      </c>
      <c r="AV34" s="744">
        <v>92</v>
      </c>
    </row>
    <row r="35" spans="2:48" ht="15" customHeight="1">
      <c r="B35" s="28" t="str">
        <f t="shared" si="3"/>
        <v>40EPS010</v>
      </c>
      <c r="C35" s="28" t="str">
        <f t="shared" si="4"/>
        <v>40EPS044</v>
      </c>
      <c r="D35" s="28" t="str">
        <f t="shared" si="5"/>
        <v>40EPS002</v>
      </c>
      <c r="E35" s="28" t="str">
        <f t="shared" si="6"/>
        <v>40EPS016</v>
      </c>
      <c r="F35" s="28" t="str">
        <f t="shared" si="7"/>
        <v>40EPS023</v>
      </c>
      <c r="G35" s="28" t="str">
        <f t="shared" si="8"/>
        <v>40EPS005</v>
      </c>
      <c r="H35" s="28" t="str">
        <f t="shared" si="9"/>
        <v>40EPS040</v>
      </c>
      <c r="I35" s="28" t="str">
        <f t="shared" si="10"/>
        <v>40EPS017</v>
      </c>
      <c r="J35" s="28" t="str">
        <f t="shared" si="11"/>
        <v>40EAS016</v>
      </c>
      <c r="K35" s="159" t="s">
        <v>320</v>
      </c>
      <c r="L35" s="29" t="s">
        <v>691</v>
      </c>
      <c r="M35" s="156">
        <v>40</v>
      </c>
      <c r="N35" s="39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129">
        <v>0</v>
      </c>
      <c r="W35" s="148">
        <v>0</v>
      </c>
      <c r="X35" s="39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129">
        <v>0</v>
      </c>
      <c r="AG35" s="148">
        <v>0</v>
      </c>
      <c r="AH35" s="39">
        <f t="shared" si="27"/>
        <v>0</v>
      </c>
      <c r="AI35" s="33">
        <f t="shared" si="28"/>
        <v>0</v>
      </c>
      <c r="AJ35" s="33">
        <f t="shared" si="29"/>
        <v>0</v>
      </c>
      <c r="AK35" s="33">
        <f t="shared" si="30"/>
        <v>0</v>
      </c>
      <c r="AL35" s="33">
        <f t="shared" si="31"/>
        <v>0</v>
      </c>
      <c r="AM35" s="33">
        <f t="shared" si="32"/>
        <v>0</v>
      </c>
      <c r="AN35" s="33">
        <f t="shared" si="33"/>
        <v>2</v>
      </c>
      <c r="AO35" s="33">
        <f t="shared" si="34"/>
        <v>0</v>
      </c>
      <c r="AP35" s="129">
        <f t="shared" si="35"/>
        <v>0</v>
      </c>
      <c r="AQ35" s="148">
        <f t="shared" si="2"/>
        <v>2</v>
      </c>
      <c r="AR35" s="67" t="str">
        <f t="shared" si="13"/>
        <v>172EPS040</v>
      </c>
      <c r="AS35" s="743" t="s">
        <v>689</v>
      </c>
      <c r="AT35" s="743">
        <v>172</v>
      </c>
      <c r="AU35" s="743" t="s">
        <v>559</v>
      </c>
      <c r="AV35" s="744">
        <v>25</v>
      </c>
    </row>
    <row r="36" spans="2:48" ht="15" customHeight="1">
      <c r="B36" s="28" t="str">
        <f t="shared" si="3"/>
        <v>190EPS010</v>
      </c>
      <c r="C36" s="28" t="str">
        <f t="shared" si="4"/>
        <v>190EPS044</v>
      </c>
      <c r="D36" s="28" t="str">
        <f t="shared" si="5"/>
        <v>190EPS002</v>
      </c>
      <c r="E36" s="28" t="str">
        <f t="shared" si="6"/>
        <v>190EPS016</v>
      </c>
      <c r="F36" s="28" t="str">
        <f t="shared" si="7"/>
        <v>190EPS023</v>
      </c>
      <c r="G36" s="28" t="str">
        <f t="shared" si="8"/>
        <v>190EPS005</v>
      </c>
      <c r="H36" s="28" t="str">
        <f t="shared" si="9"/>
        <v>190EPS040</v>
      </c>
      <c r="I36" s="28" t="str">
        <f t="shared" si="10"/>
        <v>190EPS017</v>
      </c>
      <c r="J36" s="28" t="str">
        <f t="shared" si="11"/>
        <v>190EAS016</v>
      </c>
      <c r="K36" s="159" t="s">
        <v>321</v>
      </c>
      <c r="L36" s="29" t="s">
        <v>691</v>
      </c>
      <c r="M36" s="156">
        <v>190</v>
      </c>
      <c r="N36" s="39">
        <v>0</v>
      </c>
      <c r="O36" s="33">
        <v>0</v>
      </c>
      <c r="P36" s="33">
        <v>0</v>
      </c>
      <c r="Q36" s="33">
        <v>3</v>
      </c>
      <c r="R36" s="33">
        <v>0</v>
      </c>
      <c r="S36" s="33">
        <v>0</v>
      </c>
      <c r="T36" s="33">
        <v>0</v>
      </c>
      <c r="U36" s="33">
        <v>0</v>
      </c>
      <c r="V36" s="129">
        <v>0</v>
      </c>
      <c r="W36" s="148">
        <v>3</v>
      </c>
      <c r="X36" s="39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129">
        <v>0</v>
      </c>
      <c r="AG36" s="148">
        <v>0</v>
      </c>
      <c r="AH36" s="39">
        <f t="shared" si="27"/>
        <v>0</v>
      </c>
      <c r="AI36" s="33">
        <f t="shared" si="28"/>
        <v>0</v>
      </c>
      <c r="AJ36" s="33">
        <f t="shared" si="29"/>
        <v>0</v>
      </c>
      <c r="AK36" s="33">
        <f t="shared" si="30"/>
        <v>0</v>
      </c>
      <c r="AL36" s="33">
        <f t="shared" si="31"/>
        <v>0</v>
      </c>
      <c r="AM36" s="33">
        <f t="shared" si="32"/>
        <v>0</v>
      </c>
      <c r="AN36" s="33">
        <f t="shared" si="33"/>
        <v>9</v>
      </c>
      <c r="AO36" s="33">
        <f t="shared" si="34"/>
        <v>0</v>
      </c>
      <c r="AP36" s="129">
        <f t="shared" si="35"/>
        <v>0</v>
      </c>
      <c r="AQ36" s="148">
        <f t="shared" si="2"/>
        <v>9</v>
      </c>
      <c r="AR36" s="67" t="str">
        <f t="shared" si="13"/>
        <v>172ESSC02</v>
      </c>
      <c r="AS36" s="743" t="s">
        <v>689</v>
      </c>
      <c r="AT36" s="743">
        <v>172</v>
      </c>
      <c r="AU36" s="743" t="s">
        <v>683</v>
      </c>
      <c r="AV36" s="744">
        <v>7</v>
      </c>
    </row>
    <row r="37" spans="2:48" ht="15" customHeight="1">
      <c r="B37" s="28" t="str">
        <f t="shared" si="3"/>
        <v>604EPS010</v>
      </c>
      <c r="C37" s="28" t="str">
        <f t="shared" si="4"/>
        <v>604EPS044</v>
      </c>
      <c r="D37" s="28" t="str">
        <f t="shared" si="5"/>
        <v>604EPS002</v>
      </c>
      <c r="E37" s="28" t="str">
        <f t="shared" si="6"/>
        <v>604EPS016</v>
      </c>
      <c r="F37" s="28" t="str">
        <f t="shared" si="7"/>
        <v>604EPS023</v>
      </c>
      <c r="G37" s="28" t="str">
        <f t="shared" si="8"/>
        <v>604EPS005</v>
      </c>
      <c r="H37" s="28" t="str">
        <f t="shared" si="9"/>
        <v>604EPS040</v>
      </c>
      <c r="I37" s="28" t="str">
        <f t="shared" si="10"/>
        <v>604EPS017</v>
      </c>
      <c r="J37" s="28" t="str">
        <f t="shared" si="11"/>
        <v>604EAS016</v>
      </c>
      <c r="K37" s="159" t="s">
        <v>322</v>
      </c>
      <c r="L37" s="29" t="s">
        <v>691</v>
      </c>
      <c r="M37" s="156">
        <v>604</v>
      </c>
      <c r="N37" s="39">
        <v>0</v>
      </c>
      <c r="O37" s="33">
        <v>0</v>
      </c>
      <c r="P37" s="33">
        <v>0</v>
      </c>
      <c r="Q37" s="33">
        <v>25</v>
      </c>
      <c r="R37" s="33">
        <v>0</v>
      </c>
      <c r="S37" s="33">
        <v>0</v>
      </c>
      <c r="T37" s="33">
        <v>0</v>
      </c>
      <c r="U37" s="33">
        <v>0</v>
      </c>
      <c r="V37" s="129">
        <v>0</v>
      </c>
      <c r="W37" s="148">
        <v>25</v>
      </c>
      <c r="X37" s="39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129">
        <v>0</v>
      </c>
      <c r="AG37" s="148">
        <v>0</v>
      </c>
      <c r="AH37" s="39">
        <f t="shared" si="27"/>
        <v>0</v>
      </c>
      <c r="AI37" s="33">
        <f t="shared" si="28"/>
        <v>0</v>
      </c>
      <c r="AJ37" s="33">
        <f t="shared" si="29"/>
        <v>0</v>
      </c>
      <c r="AK37" s="33">
        <f t="shared" si="30"/>
        <v>0</v>
      </c>
      <c r="AL37" s="33">
        <f t="shared" si="31"/>
        <v>0</v>
      </c>
      <c r="AM37" s="33">
        <f t="shared" si="32"/>
        <v>0</v>
      </c>
      <c r="AN37" s="33">
        <f t="shared" si="33"/>
        <v>17</v>
      </c>
      <c r="AO37" s="33">
        <f t="shared" si="34"/>
        <v>0</v>
      </c>
      <c r="AP37" s="129">
        <f t="shared" si="35"/>
        <v>0</v>
      </c>
      <c r="AQ37" s="148">
        <f t="shared" si="2"/>
        <v>17</v>
      </c>
      <c r="AR37" s="67" t="str">
        <f t="shared" si="13"/>
        <v>475EPS040</v>
      </c>
      <c r="AS37" s="743" t="s">
        <v>689</v>
      </c>
      <c r="AT37" s="743">
        <v>475</v>
      </c>
      <c r="AU37" s="743" t="s">
        <v>559</v>
      </c>
      <c r="AV37" s="744">
        <v>15</v>
      </c>
    </row>
    <row r="38" spans="2:48" ht="15" customHeight="1">
      <c r="B38" s="28" t="str">
        <f t="shared" si="3"/>
        <v>670EPS010</v>
      </c>
      <c r="C38" s="28" t="str">
        <f t="shared" si="4"/>
        <v>670EPS044</v>
      </c>
      <c r="D38" s="28" t="str">
        <f t="shared" si="5"/>
        <v>670EPS002</v>
      </c>
      <c r="E38" s="28" t="str">
        <f t="shared" si="6"/>
        <v>670EPS016</v>
      </c>
      <c r="F38" s="28" t="str">
        <f t="shared" si="7"/>
        <v>670EPS023</v>
      </c>
      <c r="G38" s="28" t="str">
        <f t="shared" si="8"/>
        <v>670EPS005</v>
      </c>
      <c r="H38" s="28" t="str">
        <f t="shared" si="9"/>
        <v>670EPS040</v>
      </c>
      <c r="I38" s="28" t="str">
        <f t="shared" si="10"/>
        <v>670EPS017</v>
      </c>
      <c r="J38" s="28" t="str">
        <f t="shared" si="11"/>
        <v>670EAS016</v>
      </c>
      <c r="K38" s="159" t="s">
        <v>323</v>
      </c>
      <c r="L38" s="29" t="s">
        <v>691</v>
      </c>
      <c r="M38" s="156">
        <v>670</v>
      </c>
      <c r="N38" s="39">
        <v>0</v>
      </c>
      <c r="O38" s="33">
        <v>0</v>
      </c>
      <c r="P38" s="33">
        <v>0</v>
      </c>
      <c r="Q38" s="33">
        <v>7</v>
      </c>
      <c r="R38" s="33">
        <v>0</v>
      </c>
      <c r="S38" s="33">
        <v>0</v>
      </c>
      <c r="T38" s="33">
        <v>0</v>
      </c>
      <c r="U38" s="33">
        <v>0</v>
      </c>
      <c r="V38" s="129">
        <v>0</v>
      </c>
      <c r="W38" s="148">
        <v>7</v>
      </c>
      <c r="X38" s="39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129">
        <v>0</v>
      </c>
      <c r="AG38" s="148">
        <v>0</v>
      </c>
      <c r="AH38" s="39">
        <f t="shared" si="27"/>
        <v>0</v>
      </c>
      <c r="AI38" s="33">
        <f t="shared" si="28"/>
        <v>0</v>
      </c>
      <c r="AJ38" s="33">
        <f t="shared" si="29"/>
        <v>0</v>
      </c>
      <c r="AK38" s="33">
        <f t="shared" si="30"/>
        <v>0</v>
      </c>
      <c r="AL38" s="33">
        <f t="shared" si="31"/>
        <v>0</v>
      </c>
      <c r="AM38" s="33">
        <f t="shared" si="32"/>
        <v>0</v>
      </c>
      <c r="AN38" s="33">
        <f t="shared" si="33"/>
        <v>10</v>
      </c>
      <c r="AO38" s="33">
        <f t="shared" si="34"/>
        <v>0</v>
      </c>
      <c r="AP38" s="129">
        <f t="shared" si="35"/>
        <v>0</v>
      </c>
      <c r="AQ38" s="148">
        <f t="shared" si="2"/>
        <v>10</v>
      </c>
      <c r="AR38" s="67" t="str">
        <f t="shared" si="13"/>
        <v>480EPS040</v>
      </c>
      <c r="AS38" s="743" t="s">
        <v>689</v>
      </c>
      <c r="AT38" s="743">
        <v>480</v>
      </c>
      <c r="AU38" s="743" t="s">
        <v>559</v>
      </c>
      <c r="AV38" s="744">
        <v>9</v>
      </c>
    </row>
    <row r="39" spans="2:48" ht="15" customHeight="1">
      <c r="B39" s="28" t="str">
        <f t="shared" si="3"/>
        <v>690EPS010</v>
      </c>
      <c r="C39" s="28" t="str">
        <f t="shared" si="4"/>
        <v>690EPS044</v>
      </c>
      <c r="D39" s="28" t="str">
        <f t="shared" si="5"/>
        <v>690EPS002</v>
      </c>
      <c r="E39" s="28" t="str">
        <f t="shared" si="6"/>
        <v>690EPS016</v>
      </c>
      <c r="F39" s="28" t="str">
        <f t="shared" si="7"/>
        <v>690EPS023</v>
      </c>
      <c r="G39" s="28" t="str">
        <f t="shared" si="8"/>
        <v>690EPS005</v>
      </c>
      <c r="H39" s="28" t="str">
        <f t="shared" si="9"/>
        <v>690EPS040</v>
      </c>
      <c r="I39" s="28" t="str">
        <f t="shared" si="10"/>
        <v>690EPS017</v>
      </c>
      <c r="J39" s="28" t="str">
        <f t="shared" si="11"/>
        <v>690EAS016</v>
      </c>
      <c r="K39" s="159" t="s">
        <v>324</v>
      </c>
      <c r="L39" s="29" t="s">
        <v>691</v>
      </c>
      <c r="M39" s="156">
        <v>690</v>
      </c>
      <c r="N39" s="39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129">
        <v>0</v>
      </c>
      <c r="W39" s="148">
        <v>0</v>
      </c>
      <c r="X39" s="39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129">
        <v>0</v>
      </c>
      <c r="AG39" s="148">
        <v>0</v>
      </c>
      <c r="AH39" s="39">
        <f t="shared" si="27"/>
        <v>0</v>
      </c>
      <c r="AI39" s="33">
        <f t="shared" si="28"/>
        <v>0</v>
      </c>
      <c r="AJ39" s="33">
        <f t="shared" si="29"/>
        <v>0</v>
      </c>
      <c r="AK39" s="33">
        <f t="shared" si="30"/>
        <v>0</v>
      </c>
      <c r="AL39" s="33">
        <f t="shared" si="31"/>
        <v>0</v>
      </c>
      <c r="AM39" s="33">
        <f t="shared" si="32"/>
        <v>0</v>
      </c>
      <c r="AN39" s="33">
        <f t="shared" si="33"/>
        <v>4</v>
      </c>
      <c r="AO39" s="33">
        <f t="shared" si="34"/>
        <v>0</v>
      </c>
      <c r="AP39" s="129">
        <f t="shared" si="35"/>
        <v>0</v>
      </c>
      <c r="AQ39" s="148">
        <f t="shared" si="2"/>
        <v>4</v>
      </c>
      <c r="AR39" s="67" t="str">
        <f t="shared" si="13"/>
        <v>480ESSC02</v>
      </c>
      <c r="AS39" s="743" t="s">
        <v>689</v>
      </c>
      <c r="AT39" s="743">
        <v>480</v>
      </c>
      <c r="AU39" s="743" t="s">
        <v>683</v>
      </c>
      <c r="AV39" s="744">
        <v>1</v>
      </c>
    </row>
    <row r="40" spans="2:48" ht="15" customHeight="1">
      <c r="B40" s="28" t="str">
        <f t="shared" ref="B40:B71" si="36">CONCATENATE(M40,$AH$5)</f>
        <v>736EPS010</v>
      </c>
      <c r="C40" s="28" t="str">
        <f t="shared" ref="C40:C71" si="37">CONCATENATE(M40,$AI$5)</f>
        <v>736EPS044</v>
      </c>
      <c r="D40" s="28" t="str">
        <f t="shared" ref="D40:D71" si="38">CONCATENATE(M40,$AJ$5)</f>
        <v>736EPS002</v>
      </c>
      <c r="E40" s="28" t="str">
        <f t="shared" ref="E40:E71" si="39">CONCATENATE(M40,$AK$5)</f>
        <v>736EPS016</v>
      </c>
      <c r="F40" s="28" t="str">
        <f t="shared" ref="F40:F71" si="40">CONCATENATE(M40,$AL$5)</f>
        <v>736EPS023</v>
      </c>
      <c r="G40" s="28" t="str">
        <f t="shared" ref="G40:G71" si="41">CONCATENATE(M40,$AM$5)</f>
        <v>736EPS005</v>
      </c>
      <c r="H40" s="28" t="str">
        <f t="shared" ref="H40:H71" si="42">CONCATENATE(M40,$AN$5)</f>
        <v>736EPS040</v>
      </c>
      <c r="I40" s="28" t="str">
        <f t="shared" ref="I40:I71" si="43">CONCATENATE(M40,$AO$5)</f>
        <v>736EPS017</v>
      </c>
      <c r="J40" s="28" t="str">
        <f t="shared" ref="J40:J71" si="44">CONCATENATE(M40,$AP$5)</f>
        <v>736EAS016</v>
      </c>
      <c r="K40" s="159" t="s">
        <v>325</v>
      </c>
      <c r="L40" s="29" t="s">
        <v>691</v>
      </c>
      <c r="M40" s="156">
        <v>736</v>
      </c>
      <c r="N40" s="39">
        <v>0</v>
      </c>
      <c r="O40" s="33">
        <v>0</v>
      </c>
      <c r="P40" s="33">
        <v>0</v>
      </c>
      <c r="Q40" s="33">
        <v>24</v>
      </c>
      <c r="R40" s="33">
        <v>0</v>
      </c>
      <c r="S40" s="33">
        <v>0</v>
      </c>
      <c r="T40" s="33">
        <v>0</v>
      </c>
      <c r="U40" s="33">
        <v>0</v>
      </c>
      <c r="V40" s="129">
        <v>0</v>
      </c>
      <c r="W40" s="148">
        <v>24</v>
      </c>
      <c r="X40" s="39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129">
        <v>0</v>
      </c>
      <c r="AG40" s="148">
        <v>0</v>
      </c>
      <c r="AH40" s="39">
        <f t="shared" si="27"/>
        <v>0</v>
      </c>
      <c r="AI40" s="33">
        <f t="shared" si="28"/>
        <v>0</v>
      </c>
      <c r="AJ40" s="33">
        <f t="shared" si="29"/>
        <v>0</v>
      </c>
      <c r="AK40" s="33">
        <f t="shared" si="30"/>
        <v>0</v>
      </c>
      <c r="AL40" s="33">
        <f t="shared" si="31"/>
        <v>0</v>
      </c>
      <c r="AM40" s="33">
        <f t="shared" si="32"/>
        <v>0</v>
      </c>
      <c r="AN40" s="33">
        <f t="shared" si="33"/>
        <v>12</v>
      </c>
      <c r="AO40" s="33">
        <f t="shared" si="34"/>
        <v>0</v>
      </c>
      <c r="AP40" s="129">
        <f t="shared" si="35"/>
        <v>0</v>
      </c>
      <c r="AQ40" s="148">
        <f t="shared" si="2"/>
        <v>12</v>
      </c>
      <c r="AR40" s="67" t="str">
        <f t="shared" si="13"/>
        <v>490EPS040</v>
      </c>
      <c r="AS40" s="743" t="s">
        <v>689</v>
      </c>
      <c r="AT40" s="743">
        <v>490</v>
      </c>
      <c r="AU40" s="743" t="s">
        <v>559</v>
      </c>
      <c r="AV40" s="744">
        <v>11</v>
      </c>
    </row>
    <row r="41" spans="2:48" ht="15" customHeight="1">
      <c r="B41" s="28" t="str">
        <f t="shared" si="36"/>
        <v>858EPS010</v>
      </c>
      <c r="C41" s="28" t="str">
        <f t="shared" si="37"/>
        <v>858EPS044</v>
      </c>
      <c r="D41" s="28" t="str">
        <f t="shared" si="38"/>
        <v>858EPS002</v>
      </c>
      <c r="E41" s="28" t="str">
        <f t="shared" si="39"/>
        <v>858EPS016</v>
      </c>
      <c r="F41" s="28" t="str">
        <f t="shared" si="40"/>
        <v>858EPS023</v>
      </c>
      <c r="G41" s="28" t="str">
        <f t="shared" si="41"/>
        <v>858EPS005</v>
      </c>
      <c r="H41" s="28" t="str">
        <f t="shared" si="42"/>
        <v>858EPS040</v>
      </c>
      <c r="I41" s="28" t="str">
        <f t="shared" si="43"/>
        <v>858EPS017</v>
      </c>
      <c r="J41" s="28" t="str">
        <f t="shared" si="44"/>
        <v>858EAS016</v>
      </c>
      <c r="K41" s="159" t="s">
        <v>326</v>
      </c>
      <c r="L41" s="29" t="s">
        <v>691</v>
      </c>
      <c r="M41" s="156">
        <v>858</v>
      </c>
      <c r="N41" s="39">
        <v>0</v>
      </c>
      <c r="O41" s="33">
        <v>0</v>
      </c>
      <c r="P41" s="33">
        <v>0</v>
      </c>
      <c r="Q41" s="33">
        <v>29</v>
      </c>
      <c r="R41" s="33">
        <v>0</v>
      </c>
      <c r="S41" s="33">
        <v>0</v>
      </c>
      <c r="T41" s="33">
        <v>0</v>
      </c>
      <c r="U41" s="33">
        <v>0</v>
      </c>
      <c r="V41" s="129">
        <v>0</v>
      </c>
      <c r="W41" s="148">
        <v>29</v>
      </c>
      <c r="X41" s="39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129">
        <v>0</v>
      </c>
      <c r="AG41" s="148">
        <v>0</v>
      </c>
      <c r="AH41" s="39">
        <f t="shared" si="27"/>
        <v>0</v>
      </c>
      <c r="AI41" s="33">
        <f t="shared" si="28"/>
        <v>0</v>
      </c>
      <c r="AJ41" s="33">
        <f t="shared" si="29"/>
        <v>0</v>
      </c>
      <c r="AK41" s="33">
        <f t="shared" si="30"/>
        <v>0</v>
      </c>
      <c r="AL41" s="33">
        <f t="shared" si="31"/>
        <v>0</v>
      </c>
      <c r="AM41" s="33">
        <f t="shared" si="32"/>
        <v>0</v>
      </c>
      <c r="AN41" s="33">
        <f t="shared" si="33"/>
        <v>15</v>
      </c>
      <c r="AO41" s="33">
        <f t="shared" si="34"/>
        <v>0</v>
      </c>
      <c r="AP41" s="129">
        <f t="shared" si="35"/>
        <v>0</v>
      </c>
      <c r="AQ41" s="148">
        <f t="shared" si="2"/>
        <v>15</v>
      </c>
      <c r="AR41" s="67" t="str">
        <f t="shared" si="13"/>
        <v>490ESSC02</v>
      </c>
      <c r="AS41" s="743" t="s">
        <v>689</v>
      </c>
      <c r="AT41" s="743">
        <v>490</v>
      </c>
      <c r="AU41" s="743" t="s">
        <v>683</v>
      </c>
      <c r="AV41" s="744">
        <v>17</v>
      </c>
    </row>
    <row r="42" spans="2:48" ht="15" customHeight="1">
      <c r="B42" s="28" t="str">
        <f t="shared" si="36"/>
        <v>885EPS010</v>
      </c>
      <c r="C42" s="28" t="str">
        <f t="shared" si="37"/>
        <v>885EPS044</v>
      </c>
      <c r="D42" s="28" t="str">
        <f t="shared" si="38"/>
        <v>885EPS002</v>
      </c>
      <c r="E42" s="28" t="str">
        <f t="shared" si="39"/>
        <v>885EPS016</v>
      </c>
      <c r="F42" s="28" t="str">
        <f t="shared" si="40"/>
        <v>885EPS023</v>
      </c>
      <c r="G42" s="28" t="str">
        <f t="shared" si="41"/>
        <v>885EPS005</v>
      </c>
      <c r="H42" s="28" t="str">
        <f t="shared" si="42"/>
        <v>885EPS040</v>
      </c>
      <c r="I42" s="28" t="str">
        <f t="shared" si="43"/>
        <v>885EPS017</v>
      </c>
      <c r="J42" s="28" t="str">
        <f t="shared" si="44"/>
        <v>885EAS016</v>
      </c>
      <c r="K42" s="159" t="s">
        <v>327</v>
      </c>
      <c r="L42" s="29" t="s">
        <v>691</v>
      </c>
      <c r="M42" s="156">
        <v>885</v>
      </c>
      <c r="N42" s="39">
        <v>0</v>
      </c>
      <c r="O42" s="33">
        <v>1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129">
        <v>0</v>
      </c>
      <c r="W42" s="148">
        <v>1</v>
      </c>
      <c r="X42" s="39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129">
        <v>0</v>
      </c>
      <c r="AG42" s="148">
        <v>0</v>
      </c>
      <c r="AH42" s="39">
        <f t="shared" si="27"/>
        <v>0</v>
      </c>
      <c r="AI42" s="33">
        <f t="shared" si="28"/>
        <v>0</v>
      </c>
      <c r="AJ42" s="33">
        <f t="shared" si="29"/>
        <v>0</v>
      </c>
      <c r="AK42" s="33">
        <f t="shared" si="30"/>
        <v>0</v>
      </c>
      <c r="AL42" s="33">
        <f t="shared" si="31"/>
        <v>0</v>
      </c>
      <c r="AM42" s="33">
        <f t="shared" si="32"/>
        <v>0</v>
      </c>
      <c r="AN42" s="33">
        <f t="shared" si="33"/>
        <v>5</v>
      </c>
      <c r="AO42" s="33">
        <f t="shared" si="34"/>
        <v>0</v>
      </c>
      <c r="AP42" s="129">
        <f t="shared" si="35"/>
        <v>0</v>
      </c>
      <c r="AQ42" s="148">
        <f t="shared" si="2"/>
        <v>5</v>
      </c>
      <c r="AR42" s="67" t="str">
        <f t="shared" si="13"/>
        <v>659EPS040</v>
      </c>
      <c r="AS42" s="743" t="s">
        <v>689</v>
      </c>
      <c r="AT42" s="743">
        <v>659</v>
      </c>
      <c r="AU42" s="743" t="s">
        <v>559</v>
      </c>
      <c r="AV42" s="744">
        <v>19</v>
      </c>
    </row>
    <row r="43" spans="2:48" ht="15" customHeight="1">
      <c r="B43" s="28" t="str">
        <f t="shared" si="36"/>
        <v>890EPS010</v>
      </c>
      <c r="C43" s="28" t="str">
        <f t="shared" si="37"/>
        <v>890EPS044</v>
      </c>
      <c r="D43" s="28" t="str">
        <f t="shared" si="38"/>
        <v>890EPS002</v>
      </c>
      <c r="E43" s="28" t="str">
        <f t="shared" si="39"/>
        <v>890EPS016</v>
      </c>
      <c r="F43" s="28" t="str">
        <f t="shared" si="40"/>
        <v>890EPS023</v>
      </c>
      <c r="G43" s="28" t="str">
        <f t="shared" si="41"/>
        <v>890EPS005</v>
      </c>
      <c r="H43" s="28" t="str">
        <f t="shared" si="42"/>
        <v>890EPS040</v>
      </c>
      <c r="I43" s="28" t="str">
        <f t="shared" si="43"/>
        <v>890EPS017</v>
      </c>
      <c r="J43" s="28" t="str">
        <f t="shared" si="44"/>
        <v>890EAS016</v>
      </c>
      <c r="K43" s="159" t="s">
        <v>328</v>
      </c>
      <c r="L43" s="29" t="s">
        <v>691</v>
      </c>
      <c r="M43" s="156">
        <v>890</v>
      </c>
      <c r="N43" s="39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129">
        <v>0</v>
      </c>
      <c r="W43" s="148">
        <v>0</v>
      </c>
      <c r="X43" s="39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129">
        <v>0</v>
      </c>
      <c r="AG43" s="148">
        <v>0</v>
      </c>
      <c r="AH43" s="39">
        <f t="shared" si="27"/>
        <v>0</v>
      </c>
      <c r="AI43" s="33">
        <f t="shared" si="28"/>
        <v>0</v>
      </c>
      <c r="AJ43" s="33">
        <f t="shared" si="29"/>
        <v>0</v>
      </c>
      <c r="AK43" s="33">
        <f t="shared" si="30"/>
        <v>0</v>
      </c>
      <c r="AL43" s="33">
        <f t="shared" si="31"/>
        <v>0</v>
      </c>
      <c r="AM43" s="33">
        <f t="shared" si="32"/>
        <v>0</v>
      </c>
      <c r="AN43" s="33">
        <f t="shared" si="33"/>
        <v>14</v>
      </c>
      <c r="AO43" s="33">
        <f t="shared" si="34"/>
        <v>0</v>
      </c>
      <c r="AP43" s="129">
        <f t="shared" si="35"/>
        <v>0</v>
      </c>
      <c r="AQ43" s="148">
        <f t="shared" si="2"/>
        <v>14</v>
      </c>
      <c r="AR43" s="67" t="str">
        <f t="shared" si="13"/>
        <v>659ESSC02</v>
      </c>
      <c r="AS43" s="743" t="s">
        <v>689</v>
      </c>
      <c r="AT43" s="743">
        <v>659</v>
      </c>
      <c r="AU43" s="743" t="s">
        <v>683</v>
      </c>
      <c r="AV43" s="744">
        <v>6</v>
      </c>
    </row>
    <row r="44" spans="2:48" ht="15" customHeight="1">
      <c r="B44" s="28" t="str">
        <f t="shared" si="36"/>
        <v>EPS010</v>
      </c>
      <c r="C44" s="28" t="str">
        <f t="shared" si="37"/>
        <v>EPS044</v>
      </c>
      <c r="D44" s="28" t="str">
        <f t="shared" si="38"/>
        <v>EPS002</v>
      </c>
      <c r="E44" s="28" t="str">
        <f t="shared" si="39"/>
        <v>EPS016</v>
      </c>
      <c r="F44" s="28" t="str">
        <f t="shared" si="40"/>
        <v>EPS023</v>
      </c>
      <c r="G44" s="28" t="str">
        <f t="shared" si="41"/>
        <v>EPS005</v>
      </c>
      <c r="H44" s="28" t="str">
        <f t="shared" si="42"/>
        <v>EPS040</v>
      </c>
      <c r="I44" s="28" t="str">
        <f t="shared" si="43"/>
        <v>EPS017</v>
      </c>
      <c r="J44" s="28" t="str">
        <f t="shared" si="44"/>
        <v>EAS016</v>
      </c>
      <c r="K44" s="157" t="s">
        <v>692</v>
      </c>
      <c r="L44" s="122"/>
      <c r="M44" s="158"/>
      <c r="N44" s="37">
        <v>0</v>
      </c>
      <c r="O44" s="34">
        <v>2</v>
      </c>
      <c r="P44" s="34">
        <v>1</v>
      </c>
      <c r="Q44" s="34">
        <v>42</v>
      </c>
      <c r="R44" s="34">
        <v>1</v>
      </c>
      <c r="S44" s="34">
        <v>1</v>
      </c>
      <c r="T44" s="34">
        <v>1</v>
      </c>
      <c r="U44" s="34">
        <v>0</v>
      </c>
      <c r="V44" s="130">
        <v>0</v>
      </c>
      <c r="W44" s="147">
        <v>48</v>
      </c>
      <c r="X44" s="37">
        <v>0</v>
      </c>
      <c r="Y44" s="34">
        <v>0</v>
      </c>
      <c r="Z44" s="34">
        <v>1</v>
      </c>
      <c r="AA44" s="34">
        <v>0</v>
      </c>
      <c r="AB44" s="34">
        <v>1</v>
      </c>
      <c r="AC44" s="34">
        <v>2</v>
      </c>
      <c r="AD44" s="34">
        <v>0</v>
      </c>
      <c r="AE44" s="34">
        <v>0</v>
      </c>
      <c r="AF44" s="130">
        <v>0</v>
      </c>
      <c r="AG44" s="147">
        <v>4</v>
      </c>
      <c r="AH44" s="37">
        <f t="shared" ref="AH44:AP44" si="45">SUM(AH45:AH63)</f>
        <v>0</v>
      </c>
      <c r="AI44" s="34">
        <f t="shared" si="45"/>
        <v>0</v>
      </c>
      <c r="AJ44" s="34">
        <f t="shared" si="45"/>
        <v>1</v>
      </c>
      <c r="AK44" s="34">
        <f t="shared" si="45"/>
        <v>0</v>
      </c>
      <c r="AL44" s="34">
        <f t="shared" si="45"/>
        <v>0</v>
      </c>
      <c r="AM44" s="34">
        <f t="shared" si="45"/>
        <v>0</v>
      </c>
      <c r="AN44" s="34">
        <f>SUM(AN45:AN63)</f>
        <v>109</v>
      </c>
      <c r="AO44" s="34">
        <f>SUM(AO45:AO63)</f>
        <v>0</v>
      </c>
      <c r="AP44" s="130">
        <f t="shared" si="45"/>
        <v>0</v>
      </c>
      <c r="AQ44" s="147">
        <f t="shared" si="2"/>
        <v>110</v>
      </c>
      <c r="AR44" s="67" t="str">
        <f t="shared" si="13"/>
        <v>665EPS016</v>
      </c>
      <c r="AS44" s="743" t="s">
        <v>689</v>
      </c>
      <c r="AT44" s="743">
        <v>665</v>
      </c>
      <c r="AU44" s="743" t="s">
        <v>626</v>
      </c>
      <c r="AV44" s="744">
        <v>28</v>
      </c>
    </row>
    <row r="45" spans="2:48" ht="15" customHeight="1">
      <c r="B45" s="28" t="str">
        <f t="shared" si="36"/>
        <v>4EPS010</v>
      </c>
      <c r="C45" s="28" t="str">
        <f t="shared" si="37"/>
        <v>4EPS044</v>
      </c>
      <c r="D45" s="28" t="str">
        <f t="shared" si="38"/>
        <v>4EPS002</v>
      </c>
      <c r="E45" s="28" t="str">
        <f t="shared" si="39"/>
        <v>4EPS016</v>
      </c>
      <c r="F45" s="28" t="str">
        <f t="shared" si="40"/>
        <v>4EPS023</v>
      </c>
      <c r="G45" s="28" t="str">
        <f t="shared" si="41"/>
        <v>4EPS005</v>
      </c>
      <c r="H45" s="28" t="str">
        <f t="shared" si="42"/>
        <v>4EPS040</v>
      </c>
      <c r="I45" s="28" t="str">
        <f t="shared" si="43"/>
        <v>4EPS017</v>
      </c>
      <c r="J45" s="28" t="str">
        <f t="shared" si="44"/>
        <v>4EAS016</v>
      </c>
      <c r="K45" s="159" t="s">
        <v>330</v>
      </c>
      <c r="L45" s="29" t="s">
        <v>495</v>
      </c>
      <c r="M45" s="156">
        <v>4</v>
      </c>
      <c r="N45" s="39">
        <v>0</v>
      </c>
      <c r="O45" s="33">
        <v>0</v>
      </c>
      <c r="P45" s="33">
        <v>0</v>
      </c>
      <c r="Q45" s="33">
        <v>0</v>
      </c>
      <c r="R45" s="33">
        <v>1</v>
      </c>
      <c r="S45" s="33">
        <v>0</v>
      </c>
      <c r="T45" s="33">
        <v>0</v>
      </c>
      <c r="U45" s="33">
        <v>0</v>
      </c>
      <c r="V45" s="129">
        <v>0</v>
      </c>
      <c r="W45" s="148">
        <v>1</v>
      </c>
      <c r="X45" s="39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129">
        <v>0</v>
      </c>
      <c r="AG45" s="148">
        <v>0</v>
      </c>
      <c r="AH45" s="39">
        <f t="shared" ref="AH45:AH63" si="46">IFERROR(VLOOKUP(B45,$AR$8:$AV$928,5,0),0)</f>
        <v>0</v>
      </c>
      <c r="AI45" s="33">
        <f t="shared" ref="AI45:AI63" si="47">IFERROR(VLOOKUP(C45,$AR$8:$AV$928,5,0),0)</f>
        <v>0</v>
      </c>
      <c r="AJ45" s="33">
        <f t="shared" ref="AJ45:AJ63" si="48">IFERROR(VLOOKUP(D45,$AR$8:$AV$928,5,0),0)</f>
        <v>0</v>
      </c>
      <c r="AK45" s="33">
        <f t="shared" ref="AK45:AK63" si="49">IFERROR(VLOOKUP(E45,$AR$8:$AV$928,5,0),0)</f>
        <v>0</v>
      </c>
      <c r="AL45" s="33">
        <f t="shared" ref="AL45:AL63" si="50">IFERROR(VLOOKUP(F45,$AR$8:$AV$928,5,0),0)</f>
        <v>0</v>
      </c>
      <c r="AM45" s="33">
        <f t="shared" ref="AM45:AM63" si="51">IFERROR(VLOOKUP(G45,$AR$8:$AV$928,5,0),0)</f>
        <v>0</v>
      </c>
      <c r="AN45" s="33">
        <f t="shared" ref="AN45:AN63" si="52">IFERROR(VLOOKUP(H45,$AR$8:$AV$928,5,0),0)</f>
        <v>2</v>
      </c>
      <c r="AO45" s="33">
        <f t="shared" ref="AO45:AO63" si="53">IFERROR(VLOOKUP(I45,$AR$8:$AV$928,5,0),0)</f>
        <v>0</v>
      </c>
      <c r="AP45" s="129">
        <f t="shared" ref="AP45:AP63" si="54">IFERROR(VLOOKUP(J45,$AR$8:$AV$928,5,0),0)</f>
        <v>0</v>
      </c>
      <c r="AQ45" s="148">
        <f t="shared" si="2"/>
        <v>2</v>
      </c>
      <c r="AR45" s="67" t="str">
        <f t="shared" si="13"/>
        <v>665EPS040</v>
      </c>
      <c r="AS45" s="743" t="s">
        <v>689</v>
      </c>
      <c r="AT45" s="743">
        <v>665</v>
      </c>
      <c r="AU45" s="743" t="s">
        <v>559</v>
      </c>
      <c r="AV45" s="744">
        <v>14</v>
      </c>
    </row>
    <row r="46" spans="2:48" ht="15" customHeight="1">
      <c r="B46" s="28" t="str">
        <f t="shared" si="36"/>
        <v>42EPS010</v>
      </c>
      <c r="C46" s="28" t="str">
        <f t="shared" si="37"/>
        <v>42EPS044</v>
      </c>
      <c r="D46" s="28" t="str">
        <f t="shared" si="38"/>
        <v>42EPS002</v>
      </c>
      <c r="E46" s="28" t="str">
        <f t="shared" si="39"/>
        <v>42EPS016</v>
      </c>
      <c r="F46" s="28" t="str">
        <f t="shared" si="40"/>
        <v>42EPS023</v>
      </c>
      <c r="G46" s="28" t="str">
        <f t="shared" si="41"/>
        <v>42EPS005</v>
      </c>
      <c r="H46" s="28" t="str">
        <f t="shared" si="42"/>
        <v>42EPS040</v>
      </c>
      <c r="I46" s="28" t="str">
        <f t="shared" si="43"/>
        <v>42EPS017</v>
      </c>
      <c r="J46" s="28" t="str">
        <f t="shared" si="44"/>
        <v>42EAS016</v>
      </c>
      <c r="K46" s="161" t="s">
        <v>331</v>
      </c>
      <c r="L46" s="29" t="s">
        <v>495</v>
      </c>
      <c r="M46" s="156">
        <v>42</v>
      </c>
      <c r="N46" s="39">
        <v>0</v>
      </c>
      <c r="O46" s="33">
        <v>1</v>
      </c>
      <c r="P46" s="33">
        <v>0</v>
      </c>
      <c r="Q46" s="33">
        <v>23</v>
      </c>
      <c r="R46" s="33">
        <v>0</v>
      </c>
      <c r="S46" s="33">
        <v>0</v>
      </c>
      <c r="T46" s="33">
        <v>0</v>
      </c>
      <c r="U46" s="33">
        <v>0</v>
      </c>
      <c r="V46" s="129">
        <v>0</v>
      </c>
      <c r="W46" s="148">
        <v>24</v>
      </c>
      <c r="X46" s="39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129">
        <v>0</v>
      </c>
      <c r="AG46" s="148">
        <v>0</v>
      </c>
      <c r="AH46" s="39">
        <f t="shared" si="46"/>
        <v>0</v>
      </c>
      <c r="AI46" s="33">
        <f t="shared" si="47"/>
        <v>0</v>
      </c>
      <c r="AJ46" s="33">
        <f t="shared" si="48"/>
        <v>0</v>
      </c>
      <c r="AK46" s="33">
        <f t="shared" si="49"/>
        <v>0</v>
      </c>
      <c r="AL46" s="33">
        <f t="shared" si="50"/>
        <v>0</v>
      </c>
      <c r="AM46" s="33">
        <f t="shared" si="51"/>
        <v>0</v>
      </c>
      <c r="AN46" s="33">
        <f t="shared" si="52"/>
        <v>31</v>
      </c>
      <c r="AO46" s="33">
        <f t="shared" si="53"/>
        <v>0</v>
      </c>
      <c r="AP46" s="129">
        <f t="shared" si="54"/>
        <v>0</v>
      </c>
      <c r="AQ46" s="148">
        <f t="shared" si="2"/>
        <v>31</v>
      </c>
      <c r="AR46" s="67" t="str">
        <f t="shared" si="13"/>
        <v>665ESSC02</v>
      </c>
      <c r="AS46" s="743" t="s">
        <v>689</v>
      </c>
      <c r="AT46" s="743">
        <v>665</v>
      </c>
      <c r="AU46" s="743" t="s">
        <v>683</v>
      </c>
      <c r="AV46" s="744">
        <v>1</v>
      </c>
    </row>
    <row r="47" spans="2:48" ht="15" customHeight="1">
      <c r="B47" s="28" t="str">
        <f t="shared" si="36"/>
        <v>44EPS010</v>
      </c>
      <c r="C47" s="28" t="str">
        <f t="shared" si="37"/>
        <v>44EPS044</v>
      </c>
      <c r="D47" s="28" t="str">
        <f t="shared" si="38"/>
        <v>44EPS002</v>
      </c>
      <c r="E47" s="28" t="str">
        <f t="shared" si="39"/>
        <v>44EPS016</v>
      </c>
      <c r="F47" s="28" t="str">
        <f t="shared" si="40"/>
        <v>44EPS023</v>
      </c>
      <c r="G47" s="28" t="str">
        <f t="shared" si="41"/>
        <v>44EPS005</v>
      </c>
      <c r="H47" s="28" t="str">
        <f t="shared" si="42"/>
        <v>44EPS040</v>
      </c>
      <c r="I47" s="28" t="str">
        <f t="shared" si="43"/>
        <v>44EPS017</v>
      </c>
      <c r="J47" s="28" t="str">
        <f t="shared" si="44"/>
        <v>44EAS016</v>
      </c>
      <c r="K47" s="159" t="s">
        <v>332</v>
      </c>
      <c r="L47" s="29" t="s">
        <v>495</v>
      </c>
      <c r="M47" s="156">
        <v>44</v>
      </c>
      <c r="N47" s="39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129">
        <v>0</v>
      </c>
      <c r="W47" s="148">
        <v>0</v>
      </c>
      <c r="X47" s="39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129">
        <v>0</v>
      </c>
      <c r="AG47" s="148">
        <v>0</v>
      </c>
      <c r="AH47" s="39">
        <f t="shared" si="46"/>
        <v>0</v>
      </c>
      <c r="AI47" s="33">
        <f t="shared" si="47"/>
        <v>0</v>
      </c>
      <c r="AJ47" s="33">
        <f t="shared" si="48"/>
        <v>0</v>
      </c>
      <c r="AK47" s="33">
        <f t="shared" si="49"/>
        <v>0</v>
      </c>
      <c r="AL47" s="33">
        <f t="shared" si="50"/>
        <v>0</v>
      </c>
      <c r="AM47" s="33">
        <f t="shared" si="51"/>
        <v>0</v>
      </c>
      <c r="AN47" s="33">
        <f t="shared" si="52"/>
        <v>8</v>
      </c>
      <c r="AO47" s="33">
        <f t="shared" si="53"/>
        <v>0</v>
      </c>
      <c r="AP47" s="129">
        <f t="shared" si="54"/>
        <v>0</v>
      </c>
      <c r="AQ47" s="148">
        <f t="shared" si="2"/>
        <v>8</v>
      </c>
      <c r="AR47" s="67" t="str">
        <f t="shared" si="13"/>
        <v>837EPS010</v>
      </c>
      <c r="AS47" s="743" t="s">
        <v>689</v>
      </c>
      <c r="AT47" s="743">
        <v>837</v>
      </c>
      <c r="AU47" s="743" t="s">
        <v>555</v>
      </c>
      <c r="AV47" s="744">
        <v>27</v>
      </c>
    </row>
    <row r="48" spans="2:48" ht="15" customHeight="1">
      <c r="B48" s="28" t="str">
        <f t="shared" si="36"/>
        <v>59EPS010</v>
      </c>
      <c r="C48" s="28" t="str">
        <f t="shared" si="37"/>
        <v>59EPS044</v>
      </c>
      <c r="D48" s="28" t="str">
        <f t="shared" si="38"/>
        <v>59EPS002</v>
      </c>
      <c r="E48" s="28" t="str">
        <f t="shared" si="39"/>
        <v>59EPS016</v>
      </c>
      <c r="F48" s="28" t="str">
        <f t="shared" si="40"/>
        <v>59EPS023</v>
      </c>
      <c r="G48" s="28" t="str">
        <f t="shared" si="41"/>
        <v>59EPS005</v>
      </c>
      <c r="H48" s="28" t="str">
        <f t="shared" si="42"/>
        <v>59EPS040</v>
      </c>
      <c r="I48" s="28" t="str">
        <f t="shared" si="43"/>
        <v>59EPS017</v>
      </c>
      <c r="J48" s="28" t="str">
        <f t="shared" si="44"/>
        <v>59EAS016</v>
      </c>
      <c r="K48" s="159" t="s">
        <v>333</v>
      </c>
      <c r="L48" s="29" t="s">
        <v>495</v>
      </c>
      <c r="M48" s="156">
        <v>59</v>
      </c>
      <c r="N48" s="39">
        <v>0</v>
      </c>
      <c r="O48" s="33">
        <v>0</v>
      </c>
      <c r="P48" s="33">
        <v>1</v>
      </c>
      <c r="Q48" s="33">
        <v>0</v>
      </c>
      <c r="R48" s="33">
        <v>0</v>
      </c>
      <c r="S48" s="33">
        <v>1</v>
      </c>
      <c r="T48" s="33">
        <v>0</v>
      </c>
      <c r="U48" s="33">
        <v>0</v>
      </c>
      <c r="V48" s="129">
        <v>0</v>
      </c>
      <c r="W48" s="148">
        <v>2</v>
      </c>
      <c r="X48" s="39">
        <v>0</v>
      </c>
      <c r="Y48" s="33">
        <v>0</v>
      </c>
      <c r="Z48" s="33">
        <v>1</v>
      </c>
      <c r="AA48" s="33">
        <v>0</v>
      </c>
      <c r="AB48" s="33">
        <v>0</v>
      </c>
      <c r="AC48" s="33">
        <v>2</v>
      </c>
      <c r="AD48" s="33">
        <v>0</v>
      </c>
      <c r="AE48" s="33">
        <v>0</v>
      </c>
      <c r="AF48" s="129">
        <v>0</v>
      </c>
      <c r="AG48" s="148">
        <v>3</v>
      </c>
      <c r="AH48" s="39">
        <f t="shared" si="46"/>
        <v>0</v>
      </c>
      <c r="AI48" s="33">
        <f t="shared" si="47"/>
        <v>0</v>
      </c>
      <c r="AJ48" s="33">
        <f t="shared" si="48"/>
        <v>1</v>
      </c>
      <c r="AK48" s="33">
        <f t="shared" si="49"/>
        <v>0</v>
      </c>
      <c r="AL48" s="33">
        <f t="shared" si="50"/>
        <v>0</v>
      </c>
      <c r="AM48" s="33">
        <f t="shared" si="51"/>
        <v>0</v>
      </c>
      <c r="AN48" s="33">
        <f t="shared" si="52"/>
        <v>0</v>
      </c>
      <c r="AO48" s="33">
        <f t="shared" si="53"/>
        <v>0</v>
      </c>
      <c r="AP48" s="129">
        <f t="shared" si="54"/>
        <v>0</v>
      </c>
      <c r="AQ48" s="148">
        <f t="shared" si="2"/>
        <v>1</v>
      </c>
      <c r="AR48" s="67" t="str">
        <f t="shared" si="13"/>
        <v>837EPS016</v>
      </c>
      <c r="AS48" s="743" t="s">
        <v>689</v>
      </c>
      <c r="AT48" s="743">
        <v>837</v>
      </c>
      <c r="AU48" s="743" t="s">
        <v>626</v>
      </c>
      <c r="AV48" s="744">
        <v>299</v>
      </c>
    </row>
    <row r="49" spans="2:48" ht="15" customHeight="1">
      <c r="B49" s="28" t="str">
        <f t="shared" si="36"/>
        <v>113EPS010</v>
      </c>
      <c r="C49" s="28" t="str">
        <f t="shared" si="37"/>
        <v>113EPS044</v>
      </c>
      <c r="D49" s="28" t="str">
        <f t="shared" si="38"/>
        <v>113EPS002</v>
      </c>
      <c r="E49" s="28" t="str">
        <f t="shared" si="39"/>
        <v>113EPS016</v>
      </c>
      <c r="F49" s="28" t="str">
        <f t="shared" si="40"/>
        <v>113EPS023</v>
      </c>
      <c r="G49" s="28" t="str">
        <f t="shared" si="41"/>
        <v>113EPS005</v>
      </c>
      <c r="H49" s="28" t="str">
        <f t="shared" si="42"/>
        <v>113EPS040</v>
      </c>
      <c r="I49" s="28" t="str">
        <f t="shared" si="43"/>
        <v>113EPS017</v>
      </c>
      <c r="J49" s="28" t="str">
        <f t="shared" si="44"/>
        <v>113EAS016</v>
      </c>
      <c r="K49" s="159" t="s">
        <v>334</v>
      </c>
      <c r="L49" s="29" t="s">
        <v>495</v>
      </c>
      <c r="M49" s="156">
        <v>113</v>
      </c>
      <c r="N49" s="39">
        <v>0</v>
      </c>
      <c r="O49" s="33">
        <v>1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129">
        <v>0</v>
      </c>
      <c r="W49" s="148">
        <v>1</v>
      </c>
      <c r="X49" s="39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129">
        <v>0</v>
      </c>
      <c r="AG49" s="148">
        <v>0</v>
      </c>
      <c r="AH49" s="39">
        <f t="shared" si="46"/>
        <v>0</v>
      </c>
      <c r="AI49" s="33">
        <f t="shared" si="47"/>
        <v>0</v>
      </c>
      <c r="AJ49" s="33">
        <f t="shared" si="48"/>
        <v>0</v>
      </c>
      <c r="AK49" s="33">
        <f t="shared" si="49"/>
        <v>0</v>
      </c>
      <c r="AL49" s="33">
        <f t="shared" si="50"/>
        <v>0</v>
      </c>
      <c r="AM49" s="33">
        <f t="shared" si="51"/>
        <v>0</v>
      </c>
      <c r="AN49" s="33">
        <f t="shared" si="52"/>
        <v>13</v>
      </c>
      <c r="AO49" s="33">
        <f t="shared" si="53"/>
        <v>0</v>
      </c>
      <c r="AP49" s="129">
        <f t="shared" si="54"/>
        <v>0</v>
      </c>
      <c r="AQ49" s="148">
        <f t="shared" si="2"/>
        <v>13</v>
      </c>
      <c r="AR49" s="67" t="str">
        <f t="shared" si="13"/>
        <v>837EPS040</v>
      </c>
      <c r="AS49" s="743" t="s">
        <v>689</v>
      </c>
      <c r="AT49" s="743">
        <v>837</v>
      </c>
      <c r="AU49" s="743" t="s">
        <v>559</v>
      </c>
      <c r="AV49" s="744">
        <v>37</v>
      </c>
    </row>
    <row r="50" spans="2:48" ht="15" customHeight="1">
      <c r="B50" s="28" t="str">
        <f t="shared" si="36"/>
        <v>125EPS010</v>
      </c>
      <c r="C50" s="28" t="str">
        <f t="shared" si="37"/>
        <v>125EPS044</v>
      </c>
      <c r="D50" s="28" t="str">
        <f t="shared" si="38"/>
        <v>125EPS002</v>
      </c>
      <c r="E50" s="28" t="str">
        <f t="shared" si="39"/>
        <v>125EPS016</v>
      </c>
      <c r="F50" s="28" t="str">
        <f t="shared" si="40"/>
        <v>125EPS023</v>
      </c>
      <c r="G50" s="28" t="str">
        <f t="shared" si="41"/>
        <v>125EPS005</v>
      </c>
      <c r="H50" s="28" t="str">
        <f t="shared" si="42"/>
        <v>125EPS040</v>
      </c>
      <c r="I50" s="28" t="str">
        <f t="shared" si="43"/>
        <v>125EPS017</v>
      </c>
      <c r="J50" s="28" t="str">
        <f t="shared" si="44"/>
        <v>125EAS016</v>
      </c>
      <c r="K50" s="159" t="s">
        <v>335</v>
      </c>
      <c r="L50" s="29" t="s">
        <v>495</v>
      </c>
      <c r="M50" s="156">
        <v>125</v>
      </c>
      <c r="N50" s="39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129">
        <v>0</v>
      </c>
      <c r="W50" s="148">
        <v>0</v>
      </c>
      <c r="X50" s="39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129">
        <v>0</v>
      </c>
      <c r="AG50" s="148">
        <v>0</v>
      </c>
      <c r="AH50" s="39">
        <f t="shared" si="46"/>
        <v>0</v>
      </c>
      <c r="AI50" s="33">
        <f t="shared" si="47"/>
        <v>0</v>
      </c>
      <c r="AJ50" s="33">
        <f t="shared" si="48"/>
        <v>0</v>
      </c>
      <c r="AK50" s="33">
        <f t="shared" si="49"/>
        <v>0</v>
      </c>
      <c r="AL50" s="33">
        <f t="shared" si="50"/>
        <v>0</v>
      </c>
      <c r="AM50" s="33">
        <f t="shared" si="51"/>
        <v>0</v>
      </c>
      <c r="AN50" s="33">
        <f t="shared" si="52"/>
        <v>3</v>
      </c>
      <c r="AO50" s="33">
        <f t="shared" si="53"/>
        <v>0</v>
      </c>
      <c r="AP50" s="129">
        <f t="shared" si="54"/>
        <v>0</v>
      </c>
      <c r="AQ50" s="148">
        <f t="shared" si="2"/>
        <v>3</v>
      </c>
      <c r="AR50" s="67" t="str">
        <f t="shared" si="13"/>
        <v>837ESSC02</v>
      </c>
      <c r="AS50" s="743" t="s">
        <v>689</v>
      </c>
      <c r="AT50" s="743">
        <v>837</v>
      </c>
      <c r="AU50" s="743" t="s">
        <v>683</v>
      </c>
      <c r="AV50" s="744">
        <v>55</v>
      </c>
    </row>
    <row r="51" spans="2:48" ht="15" customHeight="1">
      <c r="B51" s="28" t="str">
        <f t="shared" si="36"/>
        <v>138EPS010</v>
      </c>
      <c r="C51" s="28" t="str">
        <f t="shared" si="37"/>
        <v>138EPS044</v>
      </c>
      <c r="D51" s="28" t="str">
        <f t="shared" si="38"/>
        <v>138EPS002</v>
      </c>
      <c r="E51" s="28" t="str">
        <f t="shared" si="39"/>
        <v>138EPS016</v>
      </c>
      <c r="F51" s="28" t="str">
        <f t="shared" si="40"/>
        <v>138EPS023</v>
      </c>
      <c r="G51" s="28" t="str">
        <f t="shared" si="41"/>
        <v>138EPS005</v>
      </c>
      <c r="H51" s="28" t="str">
        <f t="shared" si="42"/>
        <v>138EPS040</v>
      </c>
      <c r="I51" s="28" t="str">
        <f t="shared" si="43"/>
        <v>138EPS017</v>
      </c>
      <c r="J51" s="28" t="str">
        <f t="shared" si="44"/>
        <v>138EAS016</v>
      </c>
      <c r="K51" s="159" t="s">
        <v>336</v>
      </c>
      <c r="L51" s="29" t="s">
        <v>495</v>
      </c>
      <c r="M51" s="156">
        <v>138</v>
      </c>
      <c r="N51" s="39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129">
        <v>0</v>
      </c>
      <c r="W51" s="148">
        <v>0</v>
      </c>
      <c r="X51" s="39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129">
        <v>0</v>
      </c>
      <c r="AG51" s="148">
        <v>0</v>
      </c>
      <c r="AH51" s="39">
        <f t="shared" si="46"/>
        <v>0</v>
      </c>
      <c r="AI51" s="33">
        <f t="shared" si="47"/>
        <v>0</v>
      </c>
      <c r="AJ51" s="33">
        <f t="shared" si="48"/>
        <v>0</v>
      </c>
      <c r="AK51" s="33">
        <f t="shared" si="49"/>
        <v>0</v>
      </c>
      <c r="AL51" s="33">
        <f t="shared" si="50"/>
        <v>0</v>
      </c>
      <c r="AM51" s="33">
        <f t="shared" si="51"/>
        <v>0</v>
      </c>
      <c r="AN51" s="33">
        <f t="shared" si="52"/>
        <v>0</v>
      </c>
      <c r="AO51" s="33">
        <f t="shared" si="53"/>
        <v>0</v>
      </c>
      <c r="AP51" s="129">
        <f t="shared" si="54"/>
        <v>0</v>
      </c>
      <c r="AQ51" s="148">
        <f t="shared" si="2"/>
        <v>0</v>
      </c>
      <c r="AR51" s="67" t="str">
        <f t="shared" si="13"/>
        <v>873EPS040</v>
      </c>
      <c r="AS51" s="743" t="s">
        <v>689</v>
      </c>
      <c r="AT51" s="743">
        <v>873</v>
      </c>
      <c r="AU51" s="743" t="s">
        <v>559</v>
      </c>
      <c r="AV51" s="744">
        <v>15</v>
      </c>
    </row>
    <row r="52" spans="2:48" ht="15" customHeight="1">
      <c r="B52" s="28" t="str">
        <f t="shared" si="36"/>
        <v>234EPS010</v>
      </c>
      <c r="C52" s="28" t="str">
        <f t="shared" si="37"/>
        <v>234EPS044</v>
      </c>
      <c r="D52" s="28" t="str">
        <f t="shared" si="38"/>
        <v>234EPS002</v>
      </c>
      <c r="E52" s="28" t="str">
        <f t="shared" si="39"/>
        <v>234EPS016</v>
      </c>
      <c r="F52" s="28" t="str">
        <f t="shared" si="40"/>
        <v>234EPS023</v>
      </c>
      <c r="G52" s="28" t="str">
        <f t="shared" si="41"/>
        <v>234EPS005</v>
      </c>
      <c r="H52" s="28" t="str">
        <f t="shared" si="42"/>
        <v>234EPS040</v>
      </c>
      <c r="I52" s="28" t="str">
        <f t="shared" si="43"/>
        <v>234EPS017</v>
      </c>
      <c r="J52" s="28" t="str">
        <f t="shared" si="44"/>
        <v>234EAS016</v>
      </c>
      <c r="K52" s="159" t="s">
        <v>337</v>
      </c>
      <c r="L52" s="29" t="s">
        <v>495</v>
      </c>
      <c r="M52" s="156">
        <v>234</v>
      </c>
      <c r="N52" s="39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129">
        <v>0</v>
      </c>
      <c r="W52" s="148">
        <v>0</v>
      </c>
      <c r="X52" s="39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129">
        <v>0</v>
      </c>
      <c r="AG52" s="148">
        <v>0</v>
      </c>
      <c r="AH52" s="39">
        <f t="shared" si="46"/>
        <v>0</v>
      </c>
      <c r="AI52" s="33">
        <f t="shared" si="47"/>
        <v>0</v>
      </c>
      <c r="AJ52" s="33">
        <f t="shared" si="48"/>
        <v>0</v>
      </c>
      <c r="AK52" s="33">
        <f t="shared" si="49"/>
        <v>0</v>
      </c>
      <c r="AL52" s="33">
        <f t="shared" si="50"/>
        <v>0</v>
      </c>
      <c r="AM52" s="33">
        <f t="shared" si="51"/>
        <v>0</v>
      </c>
      <c r="AN52" s="33">
        <f t="shared" si="52"/>
        <v>0</v>
      </c>
      <c r="AO52" s="33">
        <f t="shared" si="53"/>
        <v>0</v>
      </c>
      <c r="AP52" s="129">
        <f t="shared" si="54"/>
        <v>0</v>
      </c>
      <c r="AQ52" s="148">
        <f t="shared" si="2"/>
        <v>0</v>
      </c>
      <c r="AR52" s="67" t="str">
        <f t="shared" si="13"/>
        <v>31EPS040</v>
      </c>
      <c r="AS52" s="743" t="s">
        <v>693</v>
      </c>
      <c r="AT52" s="743">
        <v>31</v>
      </c>
      <c r="AU52" s="743" t="s">
        <v>559</v>
      </c>
      <c r="AV52" s="744">
        <v>1</v>
      </c>
    </row>
    <row r="53" spans="2:48" ht="15" customHeight="1">
      <c r="B53" s="28" t="str">
        <f t="shared" si="36"/>
        <v>240EPS010</v>
      </c>
      <c r="C53" s="28" t="str">
        <f t="shared" si="37"/>
        <v>240EPS044</v>
      </c>
      <c r="D53" s="28" t="str">
        <f t="shared" si="38"/>
        <v>240EPS002</v>
      </c>
      <c r="E53" s="28" t="str">
        <f t="shared" si="39"/>
        <v>240EPS016</v>
      </c>
      <c r="F53" s="28" t="str">
        <f t="shared" si="40"/>
        <v>240EPS023</v>
      </c>
      <c r="G53" s="28" t="str">
        <f t="shared" si="41"/>
        <v>240EPS005</v>
      </c>
      <c r="H53" s="28" t="str">
        <f t="shared" si="42"/>
        <v>240EPS040</v>
      </c>
      <c r="I53" s="28" t="str">
        <f t="shared" si="43"/>
        <v>240EPS017</v>
      </c>
      <c r="J53" s="28" t="str">
        <f t="shared" si="44"/>
        <v>240EAS016</v>
      </c>
      <c r="K53" s="159" t="s">
        <v>338</v>
      </c>
      <c r="L53" s="29" t="s">
        <v>495</v>
      </c>
      <c r="M53" s="156">
        <v>240</v>
      </c>
      <c r="N53" s="39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129">
        <v>0</v>
      </c>
      <c r="W53" s="148">
        <v>0</v>
      </c>
      <c r="X53" s="39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129">
        <v>0</v>
      </c>
      <c r="AG53" s="148">
        <v>0</v>
      </c>
      <c r="AH53" s="39">
        <f t="shared" si="46"/>
        <v>0</v>
      </c>
      <c r="AI53" s="33">
        <f t="shared" si="47"/>
        <v>0</v>
      </c>
      <c r="AJ53" s="33">
        <f t="shared" si="48"/>
        <v>0</v>
      </c>
      <c r="AK53" s="33">
        <f t="shared" si="49"/>
        <v>0</v>
      </c>
      <c r="AL53" s="33">
        <f t="shared" si="50"/>
        <v>0</v>
      </c>
      <c r="AM53" s="33">
        <f t="shared" si="51"/>
        <v>0</v>
      </c>
      <c r="AN53" s="33">
        <f t="shared" si="52"/>
        <v>4</v>
      </c>
      <c r="AO53" s="33">
        <f t="shared" si="53"/>
        <v>0</v>
      </c>
      <c r="AP53" s="129">
        <f t="shared" si="54"/>
        <v>0</v>
      </c>
      <c r="AQ53" s="148">
        <f t="shared" si="2"/>
        <v>4</v>
      </c>
      <c r="AR53" s="67" t="str">
        <f t="shared" si="13"/>
        <v>40EPS040</v>
      </c>
      <c r="AS53" s="743" t="s">
        <v>693</v>
      </c>
      <c r="AT53" s="743">
        <v>40</v>
      </c>
      <c r="AU53" s="743" t="s">
        <v>559</v>
      </c>
      <c r="AV53" s="744">
        <v>2</v>
      </c>
    </row>
    <row r="54" spans="2:48" ht="15" customHeight="1">
      <c r="B54" s="28" t="str">
        <f t="shared" si="36"/>
        <v>284EPS010</v>
      </c>
      <c r="C54" s="28" t="str">
        <f t="shared" si="37"/>
        <v>284EPS044</v>
      </c>
      <c r="D54" s="28" t="str">
        <f t="shared" si="38"/>
        <v>284EPS002</v>
      </c>
      <c r="E54" s="28" t="str">
        <f t="shared" si="39"/>
        <v>284EPS016</v>
      </c>
      <c r="F54" s="28" t="str">
        <f t="shared" si="40"/>
        <v>284EPS023</v>
      </c>
      <c r="G54" s="28" t="str">
        <f t="shared" si="41"/>
        <v>284EPS005</v>
      </c>
      <c r="H54" s="28" t="str">
        <f t="shared" si="42"/>
        <v>284EPS040</v>
      </c>
      <c r="I54" s="28" t="str">
        <f t="shared" si="43"/>
        <v>284EPS017</v>
      </c>
      <c r="J54" s="28" t="str">
        <f t="shared" si="44"/>
        <v>284EAS016</v>
      </c>
      <c r="K54" s="159" t="s">
        <v>339</v>
      </c>
      <c r="L54" s="29" t="s">
        <v>495</v>
      </c>
      <c r="M54" s="156">
        <v>284</v>
      </c>
      <c r="N54" s="39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129">
        <v>0</v>
      </c>
      <c r="W54" s="148">
        <v>0</v>
      </c>
      <c r="X54" s="39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129">
        <v>0</v>
      </c>
      <c r="AG54" s="148">
        <v>0</v>
      </c>
      <c r="AH54" s="39">
        <f t="shared" si="46"/>
        <v>0</v>
      </c>
      <c r="AI54" s="33">
        <f t="shared" si="47"/>
        <v>0</v>
      </c>
      <c r="AJ54" s="33">
        <f t="shared" si="48"/>
        <v>0</v>
      </c>
      <c r="AK54" s="33">
        <f t="shared" si="49"/>
        <v>0</v>
      </c>
      <c r="AL54" s="33">
        <f t="shared" si="50"/>
        <v>0</v>
      </c>
      <c r="AM54" s="33">
        <f t="shared" si="51"/>
        <v>0</v>
      </c>
      <c r="AN54" s="33">
        <f t="shared" si="52"/>
        <v>9</v>
      </c>
      <c r="AO54" s="33">
        <f t="shared" si="53"/>
        <v>0</v>
      </c>
      <c r="AP54" s="129">
        <f t="shared" si="54"/>
        <v>0</v>
      </c>
      <c r="AQ54" s="148">
        <f t="shared" si="2"/>
        <v>9</v>
      </c>
      <c r="AR54" s="67" t="str">
        <f t="shared" si="13"/>
        <v>190EPS040</v>
      </c>
      <c r="AS54" s="743" t="s">
        <v>693</v>
      </c>
      <c r="AT54" s="743">
        <v>190</v>
      </c>
      <c r="AU54" s="743" t="s">
        <v>559</v>
      </c>
      <c r="AV54" s="744">
        <v>9</v>
      </c>
    </row>
    <row r="55" spans="2:48" ht="15" customHeight="1">
      <c r="B55" s="28" t="str">
        <f t="shared" si="36"/>
        <v>306EPS010</v>
      </c>
      <c r="C55" s="28" t="str">
        <f t="shared" si="37"/>
        <v>306EPS044</v>
      </c>
      <c r="D55" s="28" t="str">
        <f t="shared" si="38"/>
        <v>306EPS002</v>
      </c>
      <c r="E55" s="28" t="str">
        <f t="shared" si="39"/>
        <v>306EPS016</v>
      </c>
      <c r="F55" s="28" t="str">
        <f t="shared" si="40"/>
        <v>306EPS023</v>
      </c>
      <c r="G55" s="28" t="str">
        <f t="shared" si="41"/>
        <v>306EPS005</v>
      </c>
      <c r="H55" s="28" t="str">
        <f t="shared" si="42"/>
        <v>306EPS040</v>
      </c>
      <c r="I55" s="28" t="str">
        <f t="shared" si="43"/>
        <v>306EPS017</v>
      </c>
      <c r="J55" s="28" t="str">
        <f t="shared" si="44"/>
        <v>306EAS016</v>
      </c>
      <c r="K55" s="159" t="s">
        <v>340</v>
      </c>
      <c r="L55" s="29" t="s">
        <v>495</v>
      </c>
      <c r="M55" s="156">
        <v>306</v>
      </c>
      <c r="N55" s="39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129">
        <v>0</v>
      </c>
      <c r="W55" s="148">
        <v>0</v>
      </c>
      <c r="X55" s="39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129">
        <v>0</v>
      </c>
      <c r="AG55" s="148">
        <v>0</v>
      </c>
      <c r="AH55" s="39">
        <f t="shared" si="46"/>
        <v>0</v>
      </c>
      <c r="AI55" s="33">
        <f t="shared" si="47"/>
        <v>0</v>
      </c>
      <c r="AJ55" s="33">
        <f t="shared" si="48"/>
        <v>0</v>
      </c>
      <c r="AK55" s="33">
        <f t="shared" si="49"/>
        <v>0</v>
      </c>
      <c r="AL55" s="33">
        <f t="shared" si="50"/>
        <v>0</v>
      </c>
      <c r="AM55" s="33">
        <f t="shared" si="51"/>
        <v>0</v>
      </c>
      <c r="AN55" s="33">
        <f t="shared" si="52"/>
        <v>0</v>
      </c>
      <c r="AO55" s="33">
        <f t="shared" si="53"/>
        <v>0</v>
      </c>
      <c r="AP55" s="129">
        <f t="shared" si="54"/>
        <v>0</v>
      </c>
      <c r="AQ55" s="148">
        <f t="shared" si="2"/>
        <v>0</v>
      </c>
      <c r="AR55" s="67" t="str">
        <f t="shared" si="13"/>
        <v>604EPS040</v>
      </c>
      <c r="AS55" s="743" t="s">
        <v>693</v>
      </c>
      <c r="AT55" s="743">
        <v>604</v>
      </c>
      <c r="AU55" s="743" t="s">
        <v>559</v>
      </c>
      <c r="AV55" s="744">
        <v>17</v>
      </c>
    </row>
    <row r="56" spans="2:48" ht="15" customHeight="1">
      <c r="B56" s="28" t="str">
        <f t="shared" si="36"/>
        <v>347EPS010</v>
      </c>
      <c r="C56" s="28" t="str">
        <f t="shared" si="37"/>
        <v>347EPS044</v>
      </c>
      <c r="D56" s="28" t="str">
        <f t="shared" si="38"/>
        <v>347EPS002</v>
      </c>
      <c r="E56" s="28" t="str">
        <f t="shared" si="39"/>
        <v>347EPS016</v>
      </c>
      <c r="F56" s="28" t="str">
        <f t="shared" si="40"/>
        <v>347EPS023</v>
      </c>
      <c r="G56" s="28" t="str">
        <f t="shared" si="41"/>
        <v>347EPS005</v>
      </c>
      <c r="H56" s="28" t="str">
        <f t="shared" si="42"/>
        <v>347EPS040</v>
      </c>
      <c r="I56" s="28" t="str">
        <f t="shared" si="43"/>
        <v>347EPS017</v>
      </c>
      <c r="J56" s="28" t="str">
        <f t="shared" si="44"/>
        <v>347EAS016</v>
      </c>
      <c r="K56" s="159" t="s">
        <v>341</v>
      </c>
      <c r="L56" s="29" t="s">
        <v>495</v>
      </c>
      <c r="M56" s="156">
        <v>347</v>
      </c>
      <c r="N56" s="39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129">
        <v>0</v>
      </c>
      <c r="W56" s="148">
        <v>0</v>
      </c>
      <c r="X56" s="39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129">
        <v>0</v>
      </c>
      <c r="AG56" s="148">
        <v>0</v>
      </c>
      <c r="AH56" s="39">
        <f t="shared" si="46"/>
        <v>0</v>
      </c>
      <c r="AI56" s="33">
        <f t="shared" si="47"/>
        <v>0</v>
      </c>
      <c r="AJ56" s="33">
        <f t="shared" si="48"/>
        <v>0</v>
      </c>
      <c r="AK56" s="33">
        <f t="shared" si="49"/>
        <v>0</v>
      </c>
      <c r="AL56" s="33">
        <f t="shared" si="50"/>
        <v>0</v>
      </c>
      <c r="AM56" s="33">
        <f t="shared" si="51"/>
        <v>0</v>
      </c>
      <c r="AN56" s="33">
        <f t="shared" si="52"/>
        <v>16</v>
      </c>
      <c r="AO56" s="33">
        <f t="shared" si="53"/>
        <v>0</v>
      </c>
      <c r="AP56" s="129">
        <f t="shared" si="54"/>
        <v>0</v>
      </c>
      <c r="AQ56" s="148">
        <f t="shared" si="2"/>
        <v>16</v>
      </c>
      <c r="AR56" s="67" t="str">
        <f t="shared" si="13"/>
        <v>670EPS040</v>
      </c>
      <c r="AS56" s="743" t="s">
        <v>693</v>
      </c>
      <c r="AT56" s="743">
        <v>670</v>
      </c>
      <c r="AU56" s="743" t="s">
        <v>559</v>
      </c>
      <c r="AV56" s="744">
        <v>10</v>
      </c>
    </row>
    <row r="57" spans="2:48" ht="15" customHeight="1">
      <c r="B57" s="28" t="str">
        <f t="shared" si="36"/>
        <v>411EPS010</v>
      </c>
      <c r="C57" s="28" t="str">
        <f t="shared" si="37"/>
        <v>411EPS044</v>
      </c>
      <c r="D57" s="28" t="str">
        <f t="shared" si="38"/>
        <v>411EPS002</v>
      </c>
      <c r="E57" s="28" t="str">
        <f t="shared" si="39"/>
        <v>411EPS016</v>
      </c>
      <c r="F57" s="28" t="str">
        <f t="shared" si="40"/>
        <v>411EPS023</v>
      </c>
      <c r="G57" s="28" t="str">
        <f t="shared" si="41"/>
        <v>411EPS005</v>
      </c>
      <c r="H57" s="28" t="str">
        <f t="shared" si="42"/>
        <v>411EPS040</v>
      </c>
      <c r="I57" s="28" t="str">
        <f t="shared" si="43"/>
        <v>411EPS017</v>
      </c>
      <c r="J57" s="28" t="str">
        <f t="shared" si="44"/>
        <v>411EAS016</v>
      </c>
      <c r="K57" s="159" t="s">
        <v>342</v>
      </c>
      <c r="L57" s="29" t="s">
        <v>495</v>
      </c>
      <c r="M57" s="156">
        <v>411</v>
      </c>
      <c r="N57" s="39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129">
        <v>0</v>
      </c>
      <c r="W57" s="148">
        <v>0</v>
      </c>
      <c r="X57" s="39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129">
        <v>0</v>
      </c>
      <c r="AG57" s="148">
        <v>0</v>
      </c>
      <c r="AH57" s="39">
        <f t="shared" si="46"/>
        <v>0</v>
      </c>
      <c r="AI57" s="33">
        <f t="shared" si="47"/>
        <v>0</v>
      </c>
      <c r="AJ57" s="33">
        <f t="shared" si="48"/>
        <v>0</v>
      </c>
      <c r="AK57" s="33">
        <f t="shared" si="49"/>
        <v>0</v>
      </c>
      <c r="AL57" s="33">
        <f t="shared" si="50"/>
        <v>0</v>
      </c>
      <c r="AM57" s="33">
        <f t="shared" si="51"/>
        <v>0</v>
      </c>
      <c r="AN57" s="33">
        <f t="shared" si="52"/>
        <v>0</v>
      </c>
      <c r="AO57" s="33">
        <f t="shared" si="53"/>
        <v>0</v>
      </c>
      <c r="AP57" s="129">
        <f t="shared" si="54"/>
        <v>0</v>
      </c>
      <c r="AQ57" s="148">
        <f t="shared" si="2"/>
        <v>0</v>
      </c>
      <c r="AR57" s="67" t="str">
        <f t="shared" si="13"/>
        <v>690EPS040</v>
      </c>
      <c r="AS57" s="743" t="s">
        <v>693</v>
      </c>
      <c r="AT57" s="743">
        <v>690</v>
      </c>
      <c r="AU57" s="743" t="s">
        <v>559</v>
      </c>
      <c r="AV57" s="744">
        <v>4</v>
      </c>
    </row>
    <row r="58" spans="2:48" ht="15" customHeight="1">
      <c r="B58" s="28" t="str">
        <f t="shared" si="36"/>
        <v>501EPS010</v>
      </c>
      <c r="C58" s="28" t="str">
        <f t="shared" si="37"/>
        <v>501EPS044</v>
      </c>
      <c r="D58" s="28" t="str">
        <f t="shared" si="38"/>
        <v>501EPS002</v>
      </c>
      <c r="E58" s="28" t="str">
        <f t="shared" si="39"/>
        <v>501EPS016</v>
      </c>
      <c r="F58" s="28" t="str">
        <f t="shared" si="40"/>
        <v>501EPS023</v>
      </c>
      <c r="G58" s="28" t="str">
        <f t="shared" si="41"/>
        <v>501EPS005</v>
      </c>
      <c r="H58" s="28" t="str">
        <f t="shared" si="42"/>
        <v>501EPS040</v>
      </c>
      <c r="I58" s="28" t="str">
        <f t="shared" si="43"/>
        <v>501EPS017</v>
      </c>
      <c r="J58" s="28" t="str">
        <f t="shared" si="44"/>
        <v>501EAS016</v>
      </c>
      <c r="K58" s="159" t="s">
        <v>343</v>
      </c>
      <c r="L58" s="29" t="s">
        <v>495</v>
      </c>
      <c r="M58" s="156">
        <v>501</v>
      </c>
      <c r="N58" s="39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129">
        <v>0</v>
      </c>
      <c r="W58" s="148">
        <v>0</v>
      </c>
      <c r="X58" s="39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129">
        <v>0</v>
      </c>
      <c r="AG58" s="148">
        <v>0</v>
      </c>
      <c r="AH58" s="39">
        <f t="shared" si="46"/>
        <v>0</v>
      </c>
      <c r="AI58" s="33">
        <f t="shared" si="47"/>
        <v>0</v>
      </c>
      <c r="AJ58" s="33">
        <f t="shared" si="48"/>
        <v>0</v>
      </c>
      <c r="AK58" s="33">
        <f t="shared" si="49"/>
        <v>0</v>
      </c>
      <c r="AL58" s="33">
        <f t="shared" si="50"/>
        <v>0</v>
      </c>
      <c r="AM58" s="33">
        <f t="shared" si="51"/>
        <v>0</v>
      </c>
      <c r="AN58" s="33">
        <f t="shared" si="52"/>
        <v>1</v>
      </c>
      <c r="AO58" s="33">
        <f t="shared" si="53"/>
        <v>0</v>
      </c>
      <c r="AP58" s="129">
        <f t="shared" si="54"/>
        <v>0</v>
      </c>
      <c r="AQ58" s="148">
        <f t="shared" si="2"/>
        <v>1</v>
      </c>
      <c r="AR58" s="67" t="str">
        <f t="shared" si="13"/>
        <v>736EPS040</v>
      </c>
      <c r="AS58" s="743" t="s">
        <v>693</v>
      </c>
      <c r="AT58" s="743">
        <v>736</v>
      </c>
      <c r="AU58" s="743" t="s">
        <v>559</v>
      </c>
      <c r="AV58" s="744">
        <v>12</v>
      </c>
    </row>
    <row r="59" spans="2:48" ht="15" customHeight="1">
      <c r="B59" s="28" t="str">
        <f t="shared" si="36"/>
        <v>543EPS010</v>
      </c>
      <c r="C59" s="28" t="str">
        <f t="shared" si="37"/>
        <v>543EPS044</v>
      </c>
      <c r="D59" s="28" t="str">
        <f t="shared" si="38"/>
        <v>543EPS002</v>
      </c>
      <c r="E59" s="28" t="str">
        <f t="shared" si="39"/>
        <v>543EPS016</v>
      </c>
      <c r="F59" s="28" t="str">
        <f t="shared" si="40"/>
        <v>543EPS023</v>
      </c>
      <c r="G59" s="28" t="str">
        <f t="shared" si="41"/>
        <v>543EPS005</v>
      </c>
      <c r="H59" s="28" t="str">
        <f t="shared" si="42"/>
        <v>543EPS040</v>
      </c>
      <c r="I59" s="28" t="str">
        <f t="shared" si="43"/>
        <v>543EPS017</v>
      </c>
      <c r="J59" s="28" t="str">
        <f t="shared" si="44"/>
        <v>543EAS016</v>
      </c>
      <c r="K59" s="159" t="s">
        <v>344</v>
      </c>
      <c r="L59" s="29" t="s">
        <v>495</v>
      </c>
      <c r="M59" s="156">
        <v>543</v>
      </c>
      <c r="N59" s="39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129">
        <v>0</v>
      </c>
      <c r="W59" s="148">
        <v>0</v>
      </c>
      <c r="X59" s="39">
        <v>0</v>
      </c>
      <c r="Y59" s="33">
        <v>0</v>
      </c>
      <c r="Z59" s="33">
        <v>0</v>
      </c>
      <c r="AA59" s="33">
        <v>0</v>
      </c>
      <c r="AB59" s="33">
        <v>1</v>
      </c>
      <c r="AC59" s="33">
        <v>0</v>
      </c>
      <c r="AD59" s="33">
        <v>0</v>
      </c>
      <c r="AE59" s="33">
        <v>0</v>
      </c>
      <c r="AF59" s="129">
        <v>0</v>
      </c>
      <c r="AG59" s="148">
        <v>1</v>
      </c>
      <c r="AH59" s="39">
        <f t="shared" si="46"/>
        <v>0</v>
      </c>
      <c r="AI59" s="33">
        <f t="shared" si="47"/>
        <v>0</v>
      </c>
      <c r="AJ59" s="33">
        <f t="shared" si="48"/>
        <v>0</v>
      </c>
      <c r="AK59" s="33">
        <f t="shared" si="49"/>
        <v>0</v>
      </c>
      <c r="AL59" s="33">
        <f t="shared" si="50"/>
        <v>0</v>
      </c>
      <c r="AM59" s="33">
        <f t="shared" si="51"/>
        <v>0</v>
      </c>
      <c r="AN59" s="33">
        <f t="shared" si="52"/>
        <v>0</v>
      </c>
      <c r="AO59" s="33">
        <f t="shared" si="53"/>
        <v>0</v>
      </c>
      <c r="AP59" s="129">
        <f t="shared" si="54"/>
        <v>0</v>
      </c>
      <c r="AQ59" s="148">
        <f t="shared" si="2"/>
        <v>0</v>
      </c>
      <c r="AR59" s="67" t="str">
        <f t="shared" si="13"/>
        <v>858EPS040</v>
      </c>
      <c r="AS59" s="743" t="s">
        <v>693</v>
      </c>
      <c r="AT59" s="743">
        <v>858</v>
      </c>
      <c r="AU59" s="743" t="s">
        <v>559</v>
      </c>
      <c r="AV59" s="744">
        <v>15</v>
      </c>
    </row>
    <row r="60" spans="2:48" ht="15" customHeight="1">
      <c r="B60" s="28" t="str">
        <f t="shared" si="36"/>
        <v>628EPS010</v>
      </c>
      <c r="C60" s="28" t="str">
        <f t="shared" si="37"/>
        <v>628EPS044</v>
      </c>
      <c r="D60" s="28" t="str">
        <f t="shared" si="38"/>
        <v>628EPS002</v>
      </c>
      <c r="E60" s="28" t="str">
        <f t="shared" si="39"/>
        <v>628EPS016</v>
      </c>
      <c r="F60" s="28" t="str">
        <f t="shared" si="40"/>
        <v>628EPS023</v>
      </c>
      <c r="G60" s="28" t="str">
        <f t="shared" si="41"/>
        <v>628EPS005</v>
      </c>
      <c r="H60" s="28" t="str">
        <f t="shared" si="42"/>
        <v>628EPS040</v>
      </c>
      <c r="I60" s="28" t="str">
        <f t="shared" si="43"/>
        <v>628EPS017</v>
      </c>
      <c r="J60" s="28" t="str">
        <f t="shared" si="44"/>
        <v>628EAS016</v>
      </c>
      <c r="K60" s="159" t="s">
        <v>345</v>
      </c>
      <c r="L60" s="29" t="s">
        <v>495</v>
      </c>
      <c r="M60" s="156">
        <v>628</v>
      </c>
      <c r="N60" s="39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129">
        <v>0</v>
      </c>
      <c r="W60" s="148">
        <v>0</v>
      </c>
      <c r="X60" s="39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129">
        <v>0</v>
      </c>
      <c r="AG60" s="148">
        <v>0</v>
      </c>
      <c r="AH60" s="39">
        <f t="shared" si="46"/>
        <v>0</v>
      </c>
      <c r="AI60" s="33">
        <f t="shared" si="47"/>
        <v>0</v>
      </c>
      <c r="AJ60" s="33">
        <f t="shared" si="48"/>
        <v>0</v>
      </c>
      <c r="AK60" s="33">
        <f t="shared" si="49"/>
        <v>0</v>
      </c>
      <c r="AL60" s="33">
        <f t="shared" si="50"/>
        <v>0</v>
      </c>
      <c r="AM60" s="33">
        <f t="shared" si="51"/>
        <v>0</v>
      </c>
      <c r="AN60" s="33">
        <f t="shared" si="52"/>
        <v>3</v>
      </c>
      <c r="AO60" s="33">
        <f t="shared" si="53"/>
        <v>0</v>
      </c>
      <c r="AP60" s="129">
        <f t="shared" si="54"/>
        <v>0</v>
      </c>
      <c r="AQ60" s="148">
        <f t="shared" si="2"/>
        <v>3</v>
      </c>
      <c r="AR60" s="67" t="str">
        <f t="shared" si="13"/>
        <v>885EPS040</v>
      </c>
      <c r="AS60" s="743" t="s">
        <v>693</v>
      </c>
      <c r="AT60" s="743">
        <v>885</v>
      </c>
      <c r="AU60" s="743" t="s">
        <v>559</v>
      </c>
      <c r="AV60" s="744">
        <v>5</v>
      </c>
    </row>
    <row r="61" spans="2:48" ht="15" customHeight="1">
      <c r="B61" s="28" t="str">
        <f t="shared" si="36"/>
        <v>656EPS010</v>
      </c>
      <c r="C61" s="28" t="str">
        <f t="shared" si="37"/>
        <v>656EPS044</v>
      </c>
      <c r="D61" s="28" t="str">
        <f t="shared" si="38"/>
        <v>656EPS002</v>
      </c>
      <c r="E61" s="28" t="str">
        <f t="shared" si="39"/>
        <v>656EPS016</v>
      </c>
      <c r="F61" s="28" t="str">
        <f t="shared" si="40"/>
        <v>656EPS023</v>
      </c>
      <c r="G61" s="28" t="str">
        <f t="shared" si="41"/>
        <v>656EPS005</v>
      </c>
      <c r="H61" s="28" t="str">
        <f t="shared" si="42"/>
        <v>656EPS040</v>
      </c>
      <c r="I61" s="28" t="str">
        <f t="shared" si="43"/>
        <v>656EPS017</v>
      </c>
      <c r="J61" s="28" t="str">
        <f t="shared" si="44"/>
        <v>656EAS016</v>
      </c>
      <c r="K61" s="160" t="s">
        <v>346</v>
      </c>
      <c r="L61" s="29" t="s">
        <v>495</v>
      </c>
      <c r="M61" s="156">
        <v>656</v>
      </c>
      <c r="N61" s="39">
        <v>0</v>
      </c>
      <c r="O61" s="33">
        <v>0</v>
      </c>
      <c r="P61" s="33">
        <v>0</v>
      </c>
      <c r="Q61" s="33">
        <v>8</v>
      </c>
      <c r="R61" s="33">
        <v>0</v>
      </c>
      <c r="S61" s="33">
        <v>0</v>
      </c>
      <c r="T61" s="33">
        <v>1</v>
      </c>
      <c r="U61" s="33">
        <v>0</v>
      </c>
      <c r="V61" s="129">
        <v>0</v>
      </c>
      <c r="W61" s="148">
        <v>9</v>
      </c>
      <c r="X61" s="39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129">
        <v>0</v>
      </c>
      <c r="AG61" s="148">
        <v>0</v>
      </c>
      <c r="AH61" s="39">
        <f t="shared" si="46"/>
        <v>0</v>
      </c>
      <c r="AI61" s="33">
        <f t="shared" si="47"/>
        <v>0</v>
      </c>
      <c r="AJ61" s="33">
        <f t="shared" si="48"/>
        <v>0</v>
      </c>
      <c r="AK61" s="33">
        <f t="shared" si="49"/>
        <v>0</v>
      </c>
      <c r="AL61" s="33">
        <f t="shared" si="50"/>
        <v>0</v>
      </c>
      <c r="AM61" s="33">
        <f t="shared" si="51"/>
        <v>0</v>
      </c>
      <c r="AN61" s="33">
        <f t="shared" si="52"/>
        <v>10</v>
      </c>
      <c r="AO61" s="33">
        <f t="shared" si="53"/>
        <v>0</v>
      </c>
      <c r="AP61" s="129">
        <f t="shared" si="54"/>
        <v>0</v>
      </c>
      <c r="AQ61" s="148">
        <f t="shared" si="2"/>
        <v>10</v>
      </c>
      <c r="AR61" s="67" t="str">
        <f t="shared" si="13"/>
        <v>890EPS040</v>
      </c>
      <c r="AS61" s="743" t="s">
        <v>693</v>
      </c>
      <c r="AT61" s="743">
        <v>890</v>
      </c>
      <c r="AU61" s="743" t="s">
        <v>559</v>
      </c>
      <c r="AV61" s="744">
        <v>14</v>
      </c>
    </row>
    <row r="62" spans="2:48" ht="15" customHeight="1">
      <c r="B62" s="28" t="str">
        <f t="shared" si="36"/>
        <v>761EPS010</v>
      </c>
      <c r="C62" s="28" t="str">
        <f t="shared" si="37"/>
        <v>761EPS044</v>
      </c>
      <c r="D62" s="28" t="str">
        <f t="shared" si="38"/>
        <v>761EPS002</v>
      </c>
      <c r="E62" s="28" t="str">
        <f t="shared" si="39"/>
        <v>761EPS016</v>
      </c>
      <c r="F62" s="28" t="str">
        <f t="shared" si="40"/>
        <v>761EPS023</v>
      </c>
      <c r="G62" s="28" t="str">
        <f t="shared" si="41"/>
        <v>761EPS005</v>
      </c>
      <c r="H62" s="28" t="str">
        <f t="shared" si="42"/>
        <v>761EPS040</v>
      </c>
      <c r="I62" s="28" t="str">
        <f t="shared" si="43"/>
        <v>761EPS017</v>
      </c>
      <c r="J62" s="28" t="str">
        <f t="shared" si="44"/>
        <v>761EAS016</v>
      </c>
      <c r="K62" s="159" t="s">
        <v>347</v>
      </c>
      <c r="L62" s="29" t="s">
        <v>495</v>
      </c>
      <c r="M62" s="156">
        <v>761</v>
      </c>
      <c r="N62" s="39">
        <v>0</v>
      </c>
      <c r="O62" s="33">
        <v>0</v>
      </c>
      <c r="P62" s="33">
        <v>0</v>
      </c>
      <c r="Q62" s="33">
        <v>11</v>
      </c>
      <c r="R62" s="33">
        <v>0</v>
      </c>
      <c r="S62" s="33">
        <v>0</v>
      </c>
      <c r="T62" s="33">
        <v>0</v>
      </c>
      <c r="U62" s="33">
        <v>0</v>
      </c>
      <c r="V62" s="129">
        <v>0</v>
      </c>
      <c r="W62" s="148">
        <v>11</v>
      </c>
      <c r="X62" s="39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129">
        <v>0</v>
      </c>
      <c r="AG62" s="148">
        <v>0</v>
      </c>
      <c r="AH62" s="39">
        <f t="shared" si="46"/>
        <v>0</v>
      </c>
      <c r="AI62" s="33">
        <f t="shared" si="47"/>
        <v>0</v>
      </c>
      <c r="AJ62" s="33">
        <f t="shared" si="48"/>
        <v>0</v>
      </c>
      <c r="AK62" s="33">
        <f t="shared" si="49"/>
        <v>0</v>
      </c>
      <c r="AL62" s="33">
        <f t="shared" si="50"/>
        <v>0</v>
      </c>
      <c r="AM62" s="33">
        <f t="shared" si="51"/>
        <v>0</v>
      </c>
      <c r="AN62" s="33">
        <f t="shared" si="52"/>
        <v>9</v>
      </c>
      <c r="AO62" s="33">
        <f t="shared" si="53"/>
        <v>0</v>
      </c>
      <c r="AP62" s="129">
        <f t="shared" si="54"/>
        <v>0</v>
      </c>
      <c r="AQ62" s="148">
        <f t="shared" si="2"/>
        <v>9</v>
      </c>
      <c r="AR62" s="67" t="str">
        <f t="shared" si="13"/>
        <v>4EPS040</v>
      </c>
      <c r="AS62" s="743" t="s">
        <v>694</v>
      </c>
      <c r="AT62" s="743">
        <v>4</v>
      </c>
      <c r="AU62" s="743" t="s">
        <v>559</v>
      </c>
      <c r="AV62" s="744">
        <v>2</v>
      </c>
    </row>
    <row r="63" spans="2:48" ht="15" customHeight="1">
      <c r="B63" s="28" t="str">
        <f t="shared" si="36"/>
        <v>842EPS010</v>
      </c>
      <c r="C63" s="28" t="str">
        <f t="shared" si="37"/>
        <v>842EPS044</v>
      </c>
      <c r="D63" s="28" t="str">
        <f t="shared" si="38"/>
        <v>842EPS002</v>
      </c>
      <c r="E63" s="28" t="str">
        <f t="shared" si="39"/>
        <v>842EPS016</v>
      </c>
      <c r="F63" s="28" t="str">
        <f t="shared" si="40"/>
        <v>842EPS023</v>
      </c>
      <c r="G63" s="28" t="str">
        <f t="shared" si="41"/>
        <v>842EPS005</v>
      </c>
      <c r="H63" s="28" t="str">
        <f t="shared" si="42"/>
        <v>842EPS040</v>
      </c>
      <c r="I63" s="28" t="str">
        <f t="shared" si="43"/>
        <v>842EPS017</v>
      </c>
      <c r="J63" s="28" t="str">
        <f t="shared" si="44"/>
        <v>842EAS016</v>
      </c>
      <c r="K63" s="159" t="s">
        <v>348</v>
      </c>
      <c r="L63" s="29" t="s">
        <v>495</v>
      </c>
      <c r="M63" s="156">
        <v>842</v>
      </c>
      <c r="N63" s="39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129">
        <v>0</v>
      </c>
      <c r="W63" s="148">
        <v>0</v>
      </c>
      <c r="X63" s="39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129">
        <v>0</v>
      </c>
      <c r="AG63" s="148">
        <v>0</v>
      </c>
      <c r="AH63" s="39">
        <f t="shared" si="46"/>
        <v>0</v>
      </c>
      <c r="AI63" s="33">
        <f t="shared" si="47"/>
        <v>0</v>
      </c>
      <c r="AJ63" s="33">
        <f t="shared" si="48"/>
        <v>0</v>
      </c>
      <c r="AK63" s="33">
        <f t="shared" si="49"/>
        <v>0</v>
      </c>
      <c r="AL63" s="33">
        <f t="shared" si="50"/>
        <v>0</v>
      </c>
      <c r="AM63" s="33">
        <f t="shared" si="51"/>
        <v>0</v>
      </c>
      <c r="AN63" s="33">
        <f t="shared" si="52"/>
        <v>0</v>
      </c>
      <c r="AO63" s="33">
        <f t="shared" si="53"/>
        <v>0</v>
      </c>
      <c r="AP63" s="129">
        <f t="shared" si="54"/>
        <v>0</v>
      </c>
      <c r="AQ63" s="148">
        <f t="shared" si="2"/>
        <v>0</v>
      </c>
      <c r="AR63" s="67" t="str">
        <f t="shared" si="13"/>
        <v>42EPS040</v>
      </c>
      <c r="AS63" s="743" t="s">
        <v>694</v>
      </c>
      <c r="AT63" s="743">
        <v>42</v>
      </c>
      <c r="AU63" s="743" t="s">
        <v>559</v>
      </c>
      <c r="AV63" s="744">
        <v>31</v>
      </c>
    </row>
    <row r="64" spans="2:48" ht="15" customHeight="1">
      <c r="B64" s="28" t="str">
        <f t="shared" si="36"/>
        <v>EPS010</v>
      </c>
      <c r="C64" s="28" t="str">
        <f t="shared" si="37"/>
        <v>EPS044</v>
      </c>
      <c r="D64" s="28" t="str">
        <f t="shared" si="38"/>
        <v>EPS002</v>
      </c>
      <c r="E64" s="28" t="str">
        <f t="shared" si="39"/>
        <v>EPS016</v>
      </c>
      <c r="F64" s="28" t="str">
        <f t="shared" si="40"/>
        <v>EPS023</v>
      </c>
      <c r="G64" s="28" t="str">
        <f t="shared" si="41"/>
        <v>EPS005</v>
      </c>
      <c r="H64" s="28" t="str">
        <f t="shared" si="42"/>
        <v>EPS040</v>
      </c>
      <c r="I64" s="28" t="str">
        <f t="shared" si="43"/>
        <v>EPS017</v>
      </c>
      <c r="J64" s="28" t="str">
        <f t="shared" si="44"/>
        <v>EAS016</v>
      </c>
      <c r="K64" s="157" t="s">
        <v>695</v>
      </c>
      <c r="L64" s="122"/>
      <c r="M64" s="158"/>
      <c r="N64" s="37">
        <v>745</v>
      </c>
      <c r="O64" s="34">
        <v>0</v>
      </c>
      <c r="P64" s="34">
        <v>29</v>
      </c>
      <c r="Q64" s="34">
        <v>189</v>
      </c>
      <c r="R64" s="34">
        <v>0</v>
      </c>
      <c r="S64" s="34">
        <v>0</v>
      </c>
      <c r="T64" s="34">
        <v>1</v>
      </c>
      <c r="U64" s="34">
        <v>0</v>
      </c>
      <c r="V64" s="130">
        <v>0</v>
      </c>
      <c r="W64" s="147">
        <v>964</v>
      </c>
      <c r="X64" s="37">
        <v>71</v>
      </c>
      <c r="Y64" s="34">
        <v>0</v>
      </c>
      <c r="Z64" s="34">
        <v>40</v>
      </c>
      <c r="AA64" s="34">
        <v>17</v>
      </c>
      <c r="AB64" s="34">
        <v>0</v>
      </c>
      <c r="AC64" s="34">
        <v>0</v>
      </c>
      <c r="AD64" s="34">
        <v>0</v>
      </c>
      <c r="AE64" s="34">
        <v>0</v>
      </c>
      <c r="AF64" s="130">
        <v>0</v>
      </c>
      <c r="AG64" s="147">
        <v>128</v>
      </c>
      <c r="AH64" s="37">
        <f t="shared" ref="AH64:AP64" si="55">SUM(AH65:AH81)</f>
        <v>132</v>
      </c>
      <c r="AI64" s="34">
        <f t="shared" si="55"/>
        <v>0</v>
      </c>
      <c r="AJ64" s="34">
        <f t="shared" si="55"/>
        <v>44</v>
      </c>
      <c r="AK64" s="34">
        <f t="shared" si="55"/>
        <v>123</v>
      </c>
      <c r="AL64" s="34">
        <f t="shared" si="55"/>
        <v>0</v>
      </c>
      <c r="AM64" s="34">
        <f t="shared" si="55"/>
        <v>0</v>
      </c>
      <c r="AN64" s="34">
        <f t="shared" si="55"/>
        <v>153</v>
      </c>
      <c r="AO64" s="34">
        <f t="shared" si="55"/>
        <v>0</v>
      </c>
      <c r="AP64" s="130">
        <f t="shared" si="55"/>
        <v>0</v>
      </c>
      <c r="AQ64" s="147">
        <f t="shared" si="2"/>
        <v>452</v>
      </c>
      <c r="AR64" s="67" t="str">
        <f t="shared" si="13"/>
        <v>44EPS040</v>
      </c>
      <c r="AS64" s="743" t="s">
        <v>694</v>
      </c>
      <c r="AT64" s="743">
        <v>44</v>
      </c>
      <c r="AU64" s="743" t="s">
        <v>559</v>
      </c>
      <c r="AV64" s="744">
        <v>8</v>
      </c>
    </row>
    <row r="65" spans="2:48" ht="15" customHeight="1">
      <c r="B65" s="28" t="str">
        <f t="shared" si="36"/>
        <v>38EPS010</v>
      </c>
      <c r="C65" s="28" t="str">
        <f t="shared" si="37"/>
        <v>38EPS044</v>
      </c>
      <c r="D65" s="28" t="str">
        <f t="shared" si="38"/>
        <v>38EPS002</v>
      </c>
      <c r="E65" s="28" t="str">
        <f t="shared" si="39"/>
        <v>38EPS016</v>
      </c>
      <c r="F65" s="28" t="str">
        <f t="shared" si="40"/>
        <v>38EPS023</v>
      </c>
      <c r="G65" s="28" t="str">
        <f t="shared" si="41"/>
        <v>38EPS005</v>
      </c>
      <c r="H65" s="28" t="str">
        <f t="shared" si="42"/>
        <v>38EPS040</v>
      </c>
      <c r="I65" s="28" t="str">
        <f t="shared" si="43"/>
        <v>38EPS017</v>
      </c>
      <c r="J65" s="28" t="str">
        <f t="shared" si="44"/>
        <v>38EAS016</v>
      </c>
      <c r="K65" s="159" t="s">
        <v>350</v>
      </c>
      <c r="L65" s="29" t="s">
        <v>496</v>
      </c>
      <c r="M65" s="156">
        <v>38</v>
      </c>
      <c r="N65" s="39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129">
        <v>0</v>
      </c>
      <c r="W65" s="148">
        <v>0</v>
      </c>
      <c r="X65" s="39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129">
        <v>0</v>
      </c>
      <c r="AG65" s="148">
        <v>0</v>
      </c>
      <c r="AH65" s="39">
        <f t="shared" ref="AH65:AH81" si="56">IFERROR(VLOOKUP(B65,$AR$8:$AV$928,5,0),0)</f>
        <v>0</v>
      </c>
      <c r="AI65" s="33">
        <f t="shared" ref="AI65:AI81" si="57">IFERROR(VLOOKUP(C65,$AR$8:$AV$928,5,0),0)</f>
        <v>0</v>
      </c>
      <c r="AJ65" s="33">
        <f t="shared" ref="AJ65:AJ81" si="58">IFERROR(VLOOKUP(D65,$AR$8:$AV$928,5,0),0)</f>
        <v>0</v>
      </c>
      <c r="AK65" s="33">
        <f t="shared" ref="AK65:AK81" si="59">IFERROR(VLOOKUP(E65,$AR$8:$AV$928,5,0),0)</f>
        <v>0</v>
      </c>
      <c r="AL65" s="33">
        <f t="shared" ref="AL65:AL81" si="60">IFERROR(VLOOKUP(F65,$AR$8:$AV$928,5,0),0)</f>
        <v>0</v>
      </c>
      <c r="AM65" s="33">
        <f t="shared" ref="AM65:AM81" si="61">IFERROR(VLOOKUP(G65,$AR$8:$AV$928,5,0),0)</f>
        <v>0</v>
      </c>
      <c r="AN65" s="33">
        <f t="shared" ref="AN65:AN81" si="62">IFERROR(VLOOKUP(H65,$AR$8:$AV$928,5,0),0)</f>
        <v>0</v>
      </c>
      <c r="AO65" s="33">
        <f t="shared" ref="AO65:AO81" si="63">IFERROR(VLOOKUP(I65,$AR$8:$AV$928,5,0),0)</f>
        <v>0</v>
      </c>
      <c r="AP65" s="129">
        <f t="shared" ref="AP65:AP81" si="64">IFERROR(VLOOKUP(J65,$AR$8:$AV$928,5,0),0)</f>
        <v>0</v>
      </c>
      <c r="AQ65" s="148">
        <f t="shared" si="2"/>
        <v>0</v>
      </c>
      <c r="AR65" s="67" t="str">
        <f t="shared" si="13"/>
        <v>59EPS002</v>
      </c>
      <c r="AS65" s="743" t="s">
        <v>694</v>
      </c>
      <c r="AT65" s="743">
        <v>59</v>
      </c>
      <c r="AU65" s="743" t="s">
        <v>557</v>
      </c>
      <c r="AV65" s="744">
        <v>1</v>
      </c>
    </row>
    <row r="66" spans="2:48" ht="15" customHeight="1">
      <c r="B66" s="28" t="str">
        <f t="shared" si="36"/>
        <v>86EPS010</v>
      </c>
      <c r="C66" s="28" t="str">
        <f t="shared" si="37"/>
        <v>86EPS044</v>
      </c>
      <c r="D66" s="28" t="str">
        <f t="shared" si="38"/>
        <v>86EPS002</v>
      </c>
      <c r="E66" s="28" t="str">
        <f t="shared" si="39"/>
        <v>86EPS016</v>
      </c>
      <c r="F66" s="28" t="str">
        <f t="shared" si="40"/>
        <v>86EPS023</v>
      </c>
      <c r="G66" s="28" t="str">
        <f t="shared" si="41"/>
        <v>86EPS005</v>
      </c>
      <c r="H66" s="28" t="str">
        <f t="shared" si="42"/>
        <v>86EPS040</v>
      </c>
      <c r="I66" s="28" t="str">
        <f t="shared" si="43"/>
        <v>86EPS017</v>
      </c>
      <c r="J66" s="28" t="str">
        <f t="shared" si="44"/>
        <v>86EAS016</v>
      </c>
      <c r="K66" s="159" t="s">
        <v>351</v>
      </c>
      <c r="L66" s="29" t="s">
        <v>496</v>
      </c>
      <c r="M66" s="156">
        <v>86</v>
      </c>
      <c r="N66" s="39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129">
        <v>0</v>
      </c>
      <c r="W66" s="148">
        <v>0</v>
      </c>
      <c r="X66" s="39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129">
        <v>0</v>
      </c>
      <c r="AG66" s="148">
        <v>0</v>
      </c>
      <c r="AH66" s="39">
        <f t="shared" si="56"/>
        <v>0</v>
      </c>
      <c r="AI66" s="33">
        <f t="shared" si="57"/>
        <v>0</v>
      </c>
      <c r="AJ66" s="33">
        <f t="shared" si="58"/>
        <v>0</v>
      </c>
      <c r="AK66" s="33">
        <f t="shared" si="59"/>
        <v>0</v>
      </c>
      <c r="AL66" s="33">
        <f t="shared" si="60"/>
        <v>0</v>
      </c>
      <c r="AM66" s="33">
        <f t="shared" si="61"/>
        <v>0</v>
      </c>
      <c r="AN66" s="33">
        <f t="shared" si="62"/>
        <v>11</v>
      </c>
      <c r="AO66" s="33">
        <f t="shared" si="63"/>
        <v>0</v>
      </c>
      <c r="AP66" s="129">
        <f t="shared" si="64"/>
        <v>0</v>
      </c>
      <c r="AQ66" s="148">
        <f t="shared" si="2"/>
        <v>11</v>
      </c>
      <c r="AR66" s="67" t="str">
        <f t="shared" si="13"/>
        <v>113EPS040</v>
      </c>
      <c r="AS66" s="743" t="s">
        <v>694</v>
      </c>
      <c r="AT66" s="743">
        <v>113</v>
      </c>
      <c r="AU66" s="743" t="s">
        <v>559</v>
      </c>
      <c r="AV66" s="744">
        <v>13</v>
      </c>
    </row>
    <row r="67" spans="2:48" ht="15" customHeight="1">
      <c r="B67" s="28" t="str">
        <f t="shared" si="36"/>
        <v>107EPS010</v>
      </c>
      <c r="C67" s="28" t="str">
        <f t="shared" si="37"/>
        <v>107EPS044</v>
      </c>
      <c r="D67" s="28" t="str">
        <f t="shared" si="38"/>
        <v>107EPS002</v>
      </c>
      <c r="E67" s="28" t="str">
        <f t="shared" si="39"/>
        <v>107EPS016</v>
      </c>
      <c r="F67" s="28" t="str">
        <f t="shared" si="40"/>
        <v>107EPS023</v>
      </c>
      <c r="G67" s="28" t="str">
        <f t="shared" si="41"/>
        <v>107EPS005</v>
      </c>
      <c r="H67" s="28" t="str">
        <f t="shared" si="42"/>
        <v>107EPS040</v>
      </c>
      <c r="I67" s="28" t="str">
        <f t="shared" si="43"/>
        <v>107EPS017</v>
      </c>
      <c r="J67" s="28" t="str">
        <f t="shared" si="44"/>
        <v>107EAS016</v>
      </c>
      <c r="K67" s="159" t="s">
        <v>352</v>
      </c>
      <c r="L67" s="29" t="s">
        <v>496</v>
      </c>
      <c r="M67" s="156">
        <v>107</v>
      </c>
      <c r="N67" s="39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129">
        <v>0</v>
      </c>
      <c r="W67" s="148">
        <v>0</v>
      </c>
      <c r="X67" s="39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129">
        <v>0</v>
      </c>
      <c r="AG67" s="148">
        <v>0</v>
      </c>
      <c r="AH67" s="39">
        <f t="shared" si="56"/>
        <v>0</v>
      </c>
      <c r="AI67" s="33">
        <f t="shared" si="57"/>
        <v>0</v>
      </c>
      <c r="AJ67" s="33">
        <f t="shared" si="58"/>
        <v>0</v>
      </c>
      <c r="AK67" s="33">
        <f t="shared" si="59"/>
        <v>0</v>
      </c>
      <c r="AL67" s="33">
        <f t="shared" si="60"/>
        <v>0</v>
      </c>
      <c r="AM67" s="33">
        <f t="shared" si="61"/>
        <v>0</v>
      </c>
      <c r="AN67" s="33">
        <f t="shared" si="62"/>
        <v>0</v>
      </c>
      <c r="AO67" s="33">
        <f t="shared" si="63"/>
        <v>0</v>
      </c>
      <c r="AP67" s="129">
        <f t="shared" si="64"/>
        <v>0</v>
      </c>
      <c r="AQ67" s="148">
        <f t="shared" si="2"/>
        <v>0</v>
      </c>
      <c r="AR67" s="67" t="str">
        <f t="shared" si="13"/>
        <v>125EPS040</v>
      </c>
      <c r="AS67" s="743" t="s">
        <v>694</v>
      </c>
      <c r="AT67" s="743">
        <v>125</v>
      </c>
      <c r="AU67" s="743" t="s">
        <v>559</v>
      </c>
      <c r="AV67" s="744">
        <v>3</v>
      </c>
    </row>
    <row r="68" spans="2:48" ht="15" customHeight="1">
      <c r="B68" s="28" t="str">
        <f t="shared" si="36"/>
        <v>134EPS010</v>
      </c>
      <c r="C68" s="28" t="str">
        <f t="shared" si="37"/>
        <v>134EPS044</v>
      </c>
      <c r="D68" s="28" t="str">
        <f t="shared" si="38"/>
        <v>134EPS002</v>
      </c>
      <c r="E68" s="28" t="str">
        <f t="shared" si="39"/>
        <v>134EPS016</v>
      </c>
      <c r="F68" s="28" t="str">
        <f t="shared" si="40"/>
        <v>134EPS023</v>
      </c>
      <c r="G68" s="28" t="str">
        <f t="shared" si="41"/>
        <v>134EPS005</v>
      </c>
      <c r="H68" s="28" t="str">
        <f t="shared" si="42"/>
        <v>134EPS040</v>
      </c>
      <c r="I68" s="28" t="str">
        <f t="shared" si="43"/>
        <v>134EPS017</v>
      </c>
      <c r="J68" s="28" t="str">
        <f t="shared" si="44"/>
        <v>134EAS016</v>
      </c>
      <c r="K68" s="159" t="s">
        <v>353</v>
      </c>
      <c r="L68" s="29" t="s">
        <v>496</v>
      </c>
      <c r="M68" s="156">
        <v>134</v>
      </c>
      <c r="N68" s="39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129">
        <v>0</v>
      </c>
      <c r="W68" s="148">
        <v>0</v>
      </c>
      <c r="X68" s="39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129">
        <v>0</v>
      </c>
      <c r="AG68" s="148">
        <v>0</v>
      </c>
      <c r="AH68" s="39">
        <f t="shared" si="56"/>
        <v>0</v>
      </c>
      <c r="AI68" s="33">
        <f t="shared" si="57"/>
        <v>0</v>
      </c>
      <c r="AJ68" s="33">
        <f t="shared" si="58"/>
        <v>0</v>
      </c>
      <c r="AK68" s="33">
        <f t="shared" si="59"/>
        <v>0</v>
      </c>
      <c r="AL68" s="33">
        <f t="shared" si="60"/>
        <v>0</v>
      </c>
      <c r="AM68" s="33">
        <f t="shared" si="61"/>
        <v>0</v>
      </c>
      <c r="AN68" s="33">
        <f t="shared" si="62"/>
        <v>4</v>
      </c>
      <c r="AO68" s="33">
        <f t="shared" si="63"/>
        <v>0</v>
      </c>
      <c r="AP68" s="129">
        <f t="shared" si="64"/>
        <v>0</v>
      </c>
      <c r="AQ68" s="148">
        <f t="shared" si="2"/>
        <v>4</v>
      </c>
      <c r="AR68" s="67" t="str">
        <f t="shared" si="13"/>
        <v>240EPS040</v>
      </c>
      <c r="AS68" s="743" t="s">
        <v>694</v>
      </c>
      <c r="AT68" s="743">
        <v>240</v>
      </c>
      <c r="AU68" s="743" t="s">
        <v>559</v>
      </c>
      <c r="AV68" s="744">
        <v>4</v>
      </c>
    </row>
    <row r="69" spans="2:48" ht="15" customHeight="1">
      <c r="B69" s="28" t="str">
        <f t="shared" si="36"/>
        <v>150EPS010</v>
      </c>
      <c r="C69" s="28" t="str">
        <f t="shared" si="37"/>
        <v>150EPS044</v>
      </c>
      <c r="D69" s="28" t="str">
        <f t="shared" si="38"/>
        <v>150EPS002</v>
      </c>
      <c r="E69" s="28" t="str">
        <f t="shared" si="39"/>
        <v>150EPS016</v>
      </c>
      <c r="F69" s="28" t="str">
        <f t="shared" si="40"/>
        <v>150EPS023</v>
      </c>
      <c r="G69" s="28" t="str">
        <f t="shared" si="41"/>
        <v>150EPS005</v>
      </c>
      <c r="H69" s="28" t="str">
        <f t="shared" si="42"/>
        <v>150EPS040</v>
      </c>
      <c r="I69" s="28" t="str">
        <f t="shared" si="43"/>
        <v>150EPS017</v>
      </c>
      <c r="J69" s="28" t="str">
        <f t="shared" si="44"/>
        <v>150EAS016</v>
      </c>
      <c r="K69" s="160" t="s">
        <v>354</v>
      </c>
      <c r="L69" s="29" t="s">
        <v>496</v>
      </c>
      <c r="M69" s="156">
        <v>150</v>
      </c>
      <c r="N69" s="39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129">
        <v>0</v>
      </c>
      <c r="W69" s="148">
        <v>0</v>
      </c>
      <c r="X69" s="39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129">
        <v>0</v>
      </c>
      <c r="AG69" s="148">
        <v>0</v>
      </c>
      <c r="AH69" s="39">
        <f t="shared" si="56"/>
        <v>0</v>
      </c>
      <c r="AI69" s="33">
        <f t="shared" si="57"/>
        <v>0</v>
      </c>
      <c r="AJ69" s="33">
        <f t="shared" si="58"/>
        <v>0</v>
      </c>
      <c r="AK69" s="33">
        <f t="shared" si="59"/>
        <v>0</v>
      </c>
      <c r="AL69" s="33">
        <f t="shared" si="60"/>
        <v>0</v>
      </c>
      <c r="AM69" s="33">
        <f t="shared" si="61"/>
        <v>0</v>
      </c>
      <c r="AN69" s="33">
        <f t="shared" si="62"/>
        <v>6</v>
      </c>
      <c r="AO69" s="33">
        <f t="shared" si="63"/>
        <v>0</v>
      </c>
      <c r="AP69" s="129">
        <f t="shared" si="64"/>
        <v>0</v>
      </c>
      <c r="AQ69" s="148">
        <f t="shared" si="2"/>
        <v>6</v>
      </c>
      <c r="AR69" s="67" t="str">
        <f t="shared" si="13"/>
        <v>284EPS040</v>
      </c>
      <c r="AS69" s="743" t="s">
        <v>694</v>
      </c>
      <c r="AT69" s="743">
        <v>284</v>
      </c>
      <c r="AU69" s="743" t="s">
        <v>559</v>
      </c>
      <c r="AV69" s="744">
        <v>9</v>
      </c>
    </row>
    <row r="70" spans="2:48" ht="15" customHeight="1">
      <c r="B70" s="28" t="str">
        <f t="shared" si="36"/>
        <v>237EPS010</v>
      </c>
      <c r="C70" s="28" t="str">
        <f t="shared" si="37"/>
        <v>237EPS044</v>
      </c>
      <c r="D70" s="28" t="str">
        <f t="shared" si="38"/>
        <v>237EPS002</v>
      </c>
      <c r="E70" s="28" t="str">
        <f t="shared" si="39"/>
        <v>237EPS016</v>
      </c>
      <c r="F70" s="28" t="str">
        <f t="shared" si="40"/>
        <v>237EPS023</v>
      </c>
      <c r="G70" s="28" t="str">
        <f t="shared" si="41"/>
        <v>237EPS005</v>
      </c>
      <c r="H70" s="28" t="str">
        <f t="shared" si="42"/>
        <v>237EPS040</v>
      </c>
      <c r="I70" s="28" t="str">
        <f t="shared" si="43"/>
        <v>237EPS017</v>
      </c>
      <c r="J70" s="28" t="str">
        <f t="shared" si="44"/>
        <v>237EAS016</v>
      </c>
      <c r="K70" s="27" t="s">
        <v>355</v>
      </c>
      <c r="L70" s="29" t="s">
        <v>496</v>
      </c>
      <c r="M70" s="156">
        <v>237</v>
      </c>
      <c r="N70" s="39">
        <v>404</v>
      </c>
      <c r="O70" s="33">
        <v>0</v>
      </c>
      <c r="P70" s="33">
        <v>2</v>
      </c>
      <c r="Q70" s="33">
        <v>19</v>
      </c>
      <c r="R70" s="33">
        <v>0</v>
      </c>
      <c r="S70" s="33">
        <v>0</v>
      </c>
      <c r="T70" s="33">
        <v>0</v>
      </c>
      <c r="U70" s="33">
        <v>0</v>
      </c>
      <c r="V70" s="129">
        <v>0</v>
      </c>
      <c r="W70" s="148">
        <v>425</v>
      </c>
      <c r="X70" s="39">
        <v>37</v>
      </c>
      <c r="Y70" s="33">
        <v>0</v>
      </c>
      <c r="Z70" s="33">
        <v>6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129">
        <v>0</v>
      </c>
      <c r="AG70" s="148">
        <v>43</v>
      </c>
      <c r="AH70" s="39">
        <f t="shared" si="56"/>
        <v>76</v>
      </c>
      <c r="AI70" s="33">
        <f t="shared" si="57"/>
        <v>0</v>
      </c>
      <c r="AJ70" s="33">
        <f t="shared" si="58"/>
        <v>14</v>
      </c>
      <c r="AK70" s="33">
        <f t="shared" si="59"/>
        <v>0</v>
      </c>
      <c r="AL70" s="33">
        <f t="shared" si="60"/>
        <v>0</v>
      </c>
      <c r="AM70" s="33">
        <f t="shared" si="61"/>
        <v>0</v>
      </c>
      <c r="AN70" s="33">
        <f t="shared" si="62"/>
        <v>20</v>
      </c>
      <c r="AO70" s="33">
        <f t="shared" si="63"/>
        <v>0</v>
      </c>
      <c r="AP70" s="129">
        <f t="shared" si="64"/>
        <v>0</v>
      </c>
      <c r="AQ70" s="148">
        <f t="shared" si="2"/>
        <v>110</v>
      </c>
      <c r="AR70" s="67" t="str">
        <f t="shared" si="13"/>
        <v>347EPS040</v>
      </c>
      <c r="AS70" s="743" t="s">
        <v>694</v>
      </c>
      <c r="AT70" s="743">
        <v>347</v>
      </c>
      <c r="AU70" s="743" t="s">
        <v>559</v>
      </c>
      <c r="AV70" s="744">
        <v>16</v>
      </c>
    </row>
    <row r="71" spans="2:48" ht="15" customHeight="1">
      <c r="B71" s="28" t="str">
        <f t="shared" si="36"/>
        <v>264EPS010</v>
      </c>
      <c r="C71" s="28" t="str">
        <f t="shared" si="37"/>
        <v>264EPS044</v>
      </c>
      <c r="D71" s="28" t="str">
        <f t="shared" si="38"/>
        <v>264EPS002</v>
      </c>
      <c r="E71" s="28" t="str">
        <f t="shared" si="39"/>
        <v>264EPS016</v>
      </c>
      <c r="F71" s="28" t="str">
        <f t="shared" si="40"/>
        <v>264EPS023</v>
      </c>
      <c r="G71" s="28" t="str">
        <f t="shared" si="41"/>
        <v>264EPS005</v>
      </c>
      <c r="H71" s="28" t="str">
        <f t="shared" si="42"/>
        <v>264EPS040</v>
      </c>
      <c r="I71" s="28" t="str">
        <f t="shared" si="43"/>
        <v>264EPS017</v>
      </c>
      <c r="J71" s="28" t="str">
        <f t="shared" si="44"/>
        <v>264EAS016</v>
      </c>
      <c r="K71" s="160" t="s">
        <v>356</v>
      </c>
      <c r="L71" s="29" t="s">
        <v>496</v>
      </c>
      <c r="M71" s="156">
        <v>264</v>
      </c>
      <c r="N71" s="39">
        <v>0</v>
      </c>
      <c r="O71" s="33">
        <v>0</v>
      </c>
      <c r="P71" s="33">
        <v>12</v>
      </c>
      <c r="Q71" s="33">
        <v>25</v>
      </c>
      <c r="R71" s="33">
        <v>0</v>
      </c>
      <c r="S71" s="33">
        <v>0</v>
      </c>
      <c r="T71" s="33">
        <v>0</v>
      </c>
      <c r="U71" s="33">
        <v>0</v>
      </c>
      <c r="V71" s="129">
        <v>0</v>
      </c>
      <c r="W71" s="148">
        <v>37</v>
      </c>
      <c r="X71" s="39">
        <v>0</v>
      </c>
      <c r="Y71" s="33">
        <v>0</v>
      </c>
      <c r="Z71" s="33">
        <v>15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129">
        <v>0</v>
      </c>
      <c r="AG71" s="148">
        <v>15</v>
      </c>
      <c r="AH71" s="39">
        <f t="shared" si="56"/>
        <v>0</v>
      </c>
      <c r="AI71" s="33">
        <f t="shared" si="57"/>
        <v>0</v>
      </c>
      <c r="AJ71" s="33">
        <f t="shared" si="58"/>
        <v>15</v>
      </c>
      <c r="AK71" s="33">
        <f t="shared" si="59"/>
        <v>0</v>
      </c>
      <c r="AL71" s="33">
        <f t="shared" si="60"/>
        <v>0</v>
      </c>
      <c r="AM71" s="33">
        <f t="shared" si="61"/>
        <v>0</v>
      </c>
      <c r="AN71" s="33">
        <f t="shared" si="62"/>
        <v>8</v>
      </c>
      <c r="AO71" s="33">
        <f t="shared" si="63"/>
        <v>0</v>
      </c>
      <c r="AP71" s="129">
        <f t="shared" si="64"/>
        <v>0</v>
      </c>
      <c r="AQ71" s="148">
        <f t="shared" ref="AQ71:AQ134" si="65">SUM(AH71:AP71)</f>
        <v>23</v>
      </c>
      <c r="AR71" s="67" t="str">
        <f t="shared" si="13"/>
        <v>501EPS040</v>
      </c>
      <c r="AS71" s="743" t="s">
        <v>694</v>
      </c>
      <c r="AT71" s="743">
        <v>501</v>
      </c>
      <c r="AU71" s="743" t="s">
        <v>559</v>
      </c>
      <c r="AV71" s="744">
        <v>1</v>
      </c>
    </row>
    <row r="72" spans="2:48" ht="15" customHeight="1">
      <c r="B72" s="28" t="str">
        <f t="shared" ref="B72:B103" si="66">CONCATENATE(M72,$AH$5)</f>
        <v>310EPS010</v>
      </c>
      <c r="C72" s="28" t="str">
        <f t="shared" ref="C72:C103" si="67">CONCATENATE(M72,$AI$5)</f>
        <v>310EPS044</v>
      </c>
      <c r="D72" s="28" t="str">
        <f t="shared" ref="D72:D103" si="68">CONCATENATE(M72,$AJ$5)</f>
        <v>310EPS002</v>
      </c>
      <c r="E72" s="28" t="str">
        <f t="shared" ref="E72:E103" si="69">CONCATENATE(M72,$AK$5)</f>
        <v>310EPS016</v>
      </c>
      <c r="F72" s="28" t="str">
        <f t="shared" ref="F72:F103" si="70">CONCATENATE(M72,$AL$5)</f>
        <v>310EPS023</v>
      </c>
      <c r="G72" s="28" t="str">
        <f t="shared" ref="G72:G103" si="71">CONCATENATE(M72,$AM$5)</f>
        <v>310EPS005</v>
      </c>
      <c r="H72" s="28" t="str">
        <f t="shared" ref="H72:H103" si="72">CONCATENATE(M72,$AN$5)</f>
        <v>310EPS040</v>
      </c>
      <c r="I72" s="28" t="str">
        <f t="shared" ref="I72:I103" si="73">CONCATENATE(M72,$AO$5)</f>
        <v>310EPS017</v>
      </c>
      <c r="J72" s="28" t="str">
        <f t="shared" ref="J72:J103" si="74">CONCATENATE(M72,$AP$5)</f>
        <v>310EAS016</v>
      </c>
      <c r="K72" s="162" t="s">
        <v>357</v>
      </c>
      <c r="L72" s="29" t="s">
        <v>496</v>
      </c>
      <c r="M72" s="156">
        <v>310</v>
      </c>
      <c r="N72" s="39">
        <v>0</v>
      </c>
      <c r="O72" s="33">
        <v>0</v>
      </c>
      <c r="P72" s="33">
        <v>0</v>
      </c>
      <c r="Q72" s="33">
        <v>3</v>
      </c>
      <c r="R72" s="33">
        <v>0</v>
      </c>
      <c r="S72" s="33">
        <v>0</v>
      </c>
      <c r="T72" s="33">
        <v>0</v>
      </c>
      <c r="U72" s="33">
        <v>0</v>
      </c>
      <c r="V72" s="129">
        <v>0</v>
      </c>
      <c r="W72" s="148">
        <v>3</v>
      </c>
      <c r="X72" s="39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129">
        <v>0</v>
      </c>
      <c r="AG72" s="148">
        <v>0</v>
      </c>
      <c r="AH72" s="39">
        <f t="shared" si="56"/>
        <v>0</v>
      </c>
      <c r="AI72" s="33">
        <f t="shared" si="57"/>
        <v>0</v>
      </c>
      <c r="AJ72" s="33">
        <f t="shared" si="58"/>
        <v>0</v>
      </c>
      <c r="AK72" s="33">
        <f t="shared" si="59"/>
        <v>0</v>
      </c>
      <c r="AL72" s="33">
        <f t="shared" si="60"/>
        <v>0</v>
      </c>
      <c r="AM72" s="33">
        <f t="shared" si="61"/>
        <v>0</v>
      </c>
      <c r="AN72" s="33">
        <f t="shared" si="62"/>
        <v>5</v>
      </c>
      <c r="AO72" s="33">
        <f t="shared" si="63"/>
        <v>0</v>
      </c>
      <c r="AP72" s="129">
        <f t="shared" si="64"/>
        <v>0</v>
      </c>
      <c r="AQ72" s="148">
        <f t="shared" si="65"/>
        <v>5</v>
      </c>
      <c r="AR72" s="67" t="str">
        <f t="shared" si="13"/>
        <v>628EPS040</v>
      </c>
      <c r="AS72" s="743" t="s">
        <v>694</v>
      </c>
      <c r="AT72" s="743">
        <v>628</v>
      </c>
      <c r="AU72" s="743" t="s">
        <v>559</v>
      </c>
      <c r="AV72" s="744">
        <v>3</v>
      </c>
    </row>
    <row r="73" spans="2:48" ht="15" customHeight="1">
      <c r="B73" s="28" t="str">
        <f t="shared" si="66"/>
        <v>315EPS010</v>
      </c>
      <c r="C73" s="28" t="str">
        <f t="shared" si="67"/>
        <v>315EPS044</v>
      </c>
      <c r="D73" s="28" t="str">
        <f t="shared" si="68"/>
        <v>315EPS002</v>
      </c>
      <c r="E73" s="28" t="str">
        <f t="shared" si="69"/>
        <v>315EPS016</v>
      </c>
      <c r="F73" s="28" t="str">
        <f t="shared" si="70"/>
        <v>315EPS023</v>
      </c>
      <c r="G73" s="28" t="str">
        <f t="shared" si="71"/>
        <v>315EPS005</v>
      </c>
      <c r="H73" s="28" t="str">
        <f t="shared" si="72"/>
        <v>315EPS040</v>
      </c>
      <c r="I73" s="28" t="str">
        <f t="shared" si="73"/>
        <v>315EPS017</v>
      </c>
      <c r="J73" s="28" t="str">
        <f t="shared" si="74"/>
        <v>315EAS016</v>
      </c>
      <c r="K73" s="159" t="s">
        <v>358</v>
      </c>
      <c r="L73" s="29" t="s">
        <v>496</v>
      </c>
      <c r="M73" s="156">
        <v>315</v>
      </c>
      <c r="N73" s="39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1</v>
      </c>
      <c r="U73" s="33">
        <v>0</v>
      </c>
      <c r="V73" s="129">
        <v>0</v>
      </c>
      <c r="W73" s="148">
        <v>1</v>
      </c>
      <c r="X73" s="39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129">
        <v>0</v>
      </c>
      <c r="AG73" s="148">
        <v>0</v>
      </c>
      <c r="AH73" s="39">
        <f t="shared" si="56"/>
        <v>0</v>
      </c>
      <c r="AI73" s="33">
        <f t="shared" si="57"/>
        <v>0</v>
      </c>
      <c r="AJ73" s="33">
        <f t="shared" si="58"/>
        <v>0</v>
      </c>
      <c r="AK73" s="33">
        <f t="shared" si="59"/>
        <v>0</v>
      </c>
      <c r="AL73" s="33">
        <f t="shared" si="60"/>
        <v>0</v>
      </c>
      <c r="AM73" s="33">
        <f t="shared" si="61"/>
        <v>0</v>
      </c>
      <c r="AN73" s="33">
        <f t="shared" si="62"/>
        <v>3</v>
      </c>
      <c r="AO73" s="33">
        <f t="shared" si="63"/>
        <v>0</v>
      </c>
      <c r="AP73" s="129">
        <f t="shared" si="64"/>
        <v>0</v>
      </c>
      <c r="AQ73" s="148">
        <f t="shared" si="65"/>
        <v>3</v>
      </c>
      <c r="AR73" s="67" t="str">
        <f t="shared" ref="AR73:AR136" si="75">CONCATENATE(AT73,AU73)</f>
        <v>656EPS040</v>
      </c>
      <c r="AS73" s="743" t="s">
        <v>694</v>
      </c>
      <c r="AT73" s="743">
        <v>656</v>
      </c>
      <c r="AU73" s="743" t="s">
        <v>559</v>
      </c>
      <c r="AV73" s="744">
        <v>10</v>
      </c>
    </row>
    <row r="74" spans="2:48" ht="15" customHeight="1">
      <c r="B74" s="28" t="str">
        <f t="shared" si="66"/>
        <v>361EPS010</v>
      </c>
      <c r="C74" s="28" t="str">
        <f t="shared" si="67"/>
        <v>361EPS044</v>
      </c>
      <c r="D74" s="28" t="str">
        <f t="shared" si="68"/>
        <v>361EPS002</v>
      </c>
      <c r="E74" s="28" t="str">
        <f t="shared" si="69"/>
        <v>361EPS016</v>
      </c>
      <c r="F74" s="28" t="str">
        <f t="shared" si="70"/>
        <v>361EPS023</v>
      </c>
      <c r="G74" s="28" t="str">
        <f t="shared" si="71"/>
        <v>361EPS005</v>
      </c>
      <c r="H74" s="28" t="str">
        <f t="shared" si="72"/>
        <v>361EPS040</v>
      </c>
      <c r="I74" s="28" t="str">
        <f t="shared" si="73"/>
        <v>361EPS017</v>
      </c>
      <c r="J74" s="28" t="str">
        <f t="shared" si="74"/>
        <v>361EAS016</v>
      </c>
      <c r="K74" s="159" t="s">
        <v>359</v>
      </c>
      <c r="L74" s="29" t="s">
        <v>496</v>
      </c>
      <c r="M74" s="156">
        <v>361</v>
      </c>
      <c r="N74" s="39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129">
        <v>0</v>
      </c>
      <c r="W74" s="148">
        <v>0</v>
      </c>
      <c r="X74" s="39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129">
        <v>0</v>
      </c>
      <c r="AG74" s="148">
        <v>0</v>
      </c>
      <c r="AH74" s="39">
        <f t="shared" si="56"/>
        <v>0</v>
      </c>
      <c r="AI74" s="33">
        <f t="shared" si="57"/>
        <v>0</v>
      </c>
      <c r="AJ74" s="33">
        <f t="shared" si="58"/>
        <v>0</v>
      </c>
      <c r="AK74" s="33">
        <f t="shared" si="59"/>
        <v>0</v>
      </c>
      <c r="AL74" s="33">
        <f t="shared" si="60"/>
        <v>0</v>
      </c>
      <c r="AM74" s="33">
        <f t="shared" si="61"/>
        <v>0</v>
      </c>
      <c r="AN74" s="33">
        <f t="shared" si="62"/>
        <v>11</v>
      </c>
      <c r="AO74" s="33">
        <f t="shared" si="63"/>
        <v>0</v>
      </c>
      <c r="AP74" s="129">
        <f t="shared" si="64"/>
        <v>0</v>
      </c>
      <c r="AQ74" s="148">
        <f t="shared" si="65"/>
        <v>11</v>
      </c>
      <c r="AR74" s="67" t="str">
        <f t="shared" si="75"/>
        <v>761EPS040</v>
      </c>
      <c r="AS74" s="743" t="s">
        <v>694</v>
      </c>
      <c r="AT74" s="743">
        <v>761</v>
      </c>
      <c r="AU74" s="743" t="s">
        <v>559</v>
      </c>
      <c r="AV74" s="744">
        <v>9</v>
      </c>
    </row>
    <row r="75" spans="2:48" ht="15" customHeight="1">
      <c r="B75" s="28" t="str">
        <f t="shared" si="66"/>
        <v>647EPS010</v>
      </c>
      <c r="C75" s="28" t="str">
        <f t="shared" si="67"/>
        <v>647EPS044</v>
      </c>
      <c r="D75" s="28" t="str">
        <f t="shared" si="68"/>
        <v>647EPS002</v>
      </c>
      <c r="E75" s="28" t="str">
        <f t="shared" si="69"/>
        <v>647EPS016</v>
      </c>
      <c r="F75" s="28" t="str">
        <f t="shared" si="70"/>
        <v>647EPS023</v>
      </c>
      <c r="G75" s="28" t="str">
        <f t="shared" si="71"/>
        <v>647EPS005</v>
      </c>
      <c r="H75" s="28" t="str">
        <f t="shared" si="72"/>
        <v>647EPS040</v>
      </c>
      <c r="I75" s="28" t="str">
        <f t="shared" si="73"/>
        <v>647EPS017</v>
      </c>
      <c r="J75" s="28" t="str">
        <f t="shared" si="74"/>
        <v>647EAS016</v>
      </c>
      <c r="K75" s="27" t="s">
        <v>360</v>
      </c>
      <c r="L75" s="29" t="s">
        <v>496</v>
      </c>
      <c r="M75" s="156">
        <v>647</v>
      </c>
      <c r="N75" s="39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129">
        <v>0</v>
      </c>
      <c r="W75" s="148">
        <v>0</v>
      </c>
      <c r="X75" s="39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129">
        <v>0</v>
      </c>
      <c r="AG75" s="148">
        <v>0</v>
      </c>
      <c r="AH75" s="39">
        <f t="shared" si="56"/>
        <v>0</v>
      </c>
      <c r="AI75" s="33">
        <f t="shared" si="57"/>
        <v>0</v>
      </c>
      <c r="AJ75" s="33">
        <f t="shared" si="58"/>
        <v>0</v>
      </c>
      <c r="AK75" s="33">
        <f t="shared" si="59"/>
        <v>0</v>
      </c>
      <c r="AL75" s="33">
        <f t="shared" si="60"/>
        <v>0</v>
      </c>
      <c r="AM75" s="33">
        <f t="shared" si="61"/>
        <v>0</v>
      </c>
      <c r="AN75" s="33">
        <f t="shared" si="62"/>
        <v>10</v>
      </c>
      <c r="AO75" s="33">
        <f t="shared" si="63"/>
        <v>0</v>
      </c>
      <c r="AP75" s="129">
        <f t="shared" si="64"/>
        <v>0</v>
      </c>
      <c r="AQ75" s="148">
        <f t="shared" si="65"/>
        <v>10</v>
      </c>
      <c r="AR75" s="67" t="str">
        <f t="shared" si="75"/>
        <v>86EPS040</v>
      </c>
      <c r="AS75" s="743" t="s">
        <v>696</v>
      </c>
      <c r="AT75" s="743">
        <v>86</v>
      </c>
      <c r="AU75" s="743" t="s">
        <v>559</v>
      </c>
      <c r="AV75" s="744">
        <v>11</v>
      </c>
    </row>
    <row r="76" spans="2:48" ht="15" customHeight="1">
      <c r="B76" s="28" t="str">
        <f t="shared" si="66"/>
        <v>658EPS010</v>
      </c>
      <c r="C76" s="28" t="str">
        <f t="shared" si="67"/>
        <v>658EPS044</v>
      </c>
      <c r="D76" s="28" t="str">
        <f t="shared" si="68"/>
        <v>658EPS002</v>
      </c>
      <c r="E76" s="28" t="str">
        <f t="shared" si="69"/>
        <v>658EPS016</v>
      </c>
      <c r="F76" s="28" t="str">
        <f t="shared" si="70"/>
        <v>658EPS023</v>
      </c>
      <c r="G76" s="28" t="str">
        <f t="shared" si="71"/>
        <v>658EPS005</v>
      </c>
      <c r="H76" s="28" t="str">
        <f t="shared" si="72"/>
        <v>658EPS040</v>
      </c>
      <c r="I76" s="28" t="str">
        <f t="shared" si="73"/>
        <v>658EPS017</v>
      </c>
      <c r="J76" s="28" t="str">
        <f t="shared" si="74"/>
        <v>658EAS016</v>
      </c>
      <c r="K76" s="162" t="s">
        <v>361</v>
      </c>
      <c r="L76" s="29" t="s">
        <v>496</v>
      </c>
      <c r="M76" s="156">
        <v>658</v>
      </c>
      <c r="N76" s="39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129">
        <v>0</v>
      </c>
      <c r="W76" s="148">
        <v>0</v>
      </c>
      <c r="X76" s="39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129">
        <v>0</v>
      </c>
      <c r="AG76" s="148">
        <v>0</v>
      </c>
      <c r="AH76" s="39">
        <f t="shared" si="56"/>
        <v>0</v>
      </c>
      <c r="AI76" s="33">
        <f t="shared" si="57"/>
        <v>0</v>
      </c>
      <c r="AJ76" s="33">
        <f t="shared" si="58"/>
        <v>0</v>
      </c>
      <c r="AK76" s="33">
        <f t="shared" si="59"/>
        <v>0</v>
      </c>
      <c r="AL76" s="33">
        <f t="shared" si="60"/>
        <v>0</v>
      </c>
      <c r="AM76" s="33">
        <f t="shared" si="61"/>
        <v>0</v>
      </c>
      <c r="AN76" s="33">
        <f t="shared" si="62"/>
        <v>4</v>
      </c>
      <c r="AO76" s="33">
        <f t="shared" si="63"/>
        <v>0</v>
      </c>
      <c r="AP76" s="129">
        <f t="shared" si="64"/>
        <v>0</v>
      </c>
      <c r="AQ76" s="148">
        <f t="shared" si="65"/>
        <v>4</v>
      </c>
      <c r="AR76" s="67" t="str">
        <f t="shared" si="75"/>
        <v>134EPS040</v>
      </c>
      <c r="AS76" s="743" t="s">
        <v>696</v>
      </c>
      <c r="AT76" s="743">
        <v>134</v>
      </c>
      <c r="AU76" s="743" t="s">
        <v>559</v>
      </c>
      <c r="AV76" s="744">
        <v>4</v>
      </c>
    </row>
    <row r="77" spans="2:48" ht="15" customHeight="1">
      <c r="B77" s="28" t="str">
        <f t="shared" si="66"/>
        <v>664EPS010</v>
      </c>
      <c r="C77" s="28" t="str">
        <f t="shared" si="67"/>
        <v>664EPS044</v>
      </c>
      <c r="D77" s="28" t="str">
        <f t="shared" si="68"/>
        <v>664EPS002</v>
      </c>
      <c r="E77" s="28" t="str">
        <f t="shared" si="69"/>
        <v>664EPS016</v>
      </c>
      <c r="F77" s="28" t="str">
        <f t="shared" si="70"/>
        <v>664EPS023</v>
      </c>
      <c r="G77" s="28" t="str">
        <f t="shared" si="71"/>
        <v>664EPS005</v>
      </c>
      <c r="H77" s="28" t="str">
        <f t="shared" si="72"/>
        <v>664EPS040</v>
      </c>
      <c r="I77" s="28" t="str">
        <f t="shared" si="73"/>
        <v>664EPS017</v>
      </c>
      <c r="J77" s="28" t="str">
        <f t="shared" si="74"/>
        <v>664EAS016</v>
      </c>
      <c r="K77" s="27" t="s">
        <v>362</v>
      </c>
      <c r="L77" s="29" t="s">
        <v>496</v>
      </c>
      <c r="M77" s="156">
        <v>664</v>
      </c>
      <c r="N77" s="39">
        <v>0</v>
      </c>
      <c r="O77" s="33">
        <v>0</v>
      </c>
      <c r="P77" s="33">
        <v>5</v>
      </c>
      <c r="Q77" s="33">
        <v>49</v>
      </c>
      <c r="R77" s="33">
        <v>0</v>
      </c>
      <c r="S77" s="33">
        <v>0</v>
      </c>
      <c r="T77" s="33">
        <v>0</v>
      </c>
      <c r="U77" s="33">
        <v>0</v>
      </c>
      <c r="V77" s="129">
        <v>0</v>
      </c>
      <c r="W77" s="148">
        <v>54</v>
      </c>
      <c r="X77" s="39">
        <v>0</v>
      </c>
      <c r="Y77" s="33">
        <v>0</v>
      </c>
      <c r="Z77" s="33">
        <v>6</v>
      </c>
      <c r="AA77" s="33">
        <v>4</v>
      </c>
      <c r="AB77" s="33">
        <v>0</v>
      </c>
      <c r="AC77" s="33">
        <v>0</v>
      </c>
      <c r="AD77" s="33">
        <v>0</v>
      </c>
      <c r="AE77" s="33">
        <v>0</v>
      </c>
      <c r="AF77" s="129">
        <v>0</v>
      </c>
      <c r="AG77" s="148">
        <v>10</v>
      </c>
      <c r="AH77" s="39">
        <f t="shared" si="56"/>
        <v>0</v>
      </c>
      <c r="AI77" s="33">
        <f t="shared" si="57"/>
        <v>0</v>
      </c>
      <c r="AJ77" s="33">
        <f t="shared" si="58"/>
        <v>6</v>
      </c>
      <c r="AK77" s="33">
        <f t="shared" si="59"/>
        <v>23</v>
      </c>
      <c r="AL77" s="33">
        <f t="shared" si="60"/>
        <v>0</v>
      </c>
      <c r="AM77" s="33">
        <f t="shared" si="61"/>
        <v>0</v>
      </c>
      <c r="AN77" s="33">
        <f t="shared" si="62"/>
        <v>16</v>
      </c>
      <c r="AO77" s="33">
        <f t="shared" si="63"/>
        <v>0</v>
      </c>
      <c r="AP77" s="129">
        <f t="shared" si="64"/>
        <v>0</v>
      </c>
      <c r="AQ77" s="148">
        <f t="shared" si="65"/>
        <v>45</v>
      </c>
      <c r="AR77" s="67" t="str">
        <f t="shared" si="75"/>
        <v>150EPS040</v>
      </c>
      <c r="AS77" s="743" t="s">
        <v>696</v>
      </c>
      <c r="AT77" s="743">
        <v>150</v>
      </c>
      <c r="AU77" s="743" t="s">
        <v>559</v>
      </c>
      <c r="AV77" s="744">
        <v>6</v>
      </c>
    </row>
    <row r="78" spans="2:48" ht="15" customHeight="1">
      <c r="B78" s="28" t="str">
        <f t="shared" si="66"/>
        <v>686EPS010</v>
      </c>
      <c r="C78" s="28" t="str">
        <f t="shared" si="67"/>
        <v>686EPS044</v>
      </c>
      <c r="D78" s="28" t="str">
        <f t="shared" si="68"/>
        <v>686EPS002</v>
      </c>
      <c r="E78" s="28" t="str">
        <f t="shared" si="69"/>
        <v>686EPS016</v>
      </c>
      <c r="F78" s="28" t="str">
        <f t="shared" si="70"/>
        <v>686EPS023</v>
      </c>
      <c r="G78" s="28" t="str">
        <f t="shared" si="71"/>
        <v>686EPS005</v>
      </c>
      <c r="H78" s="28" t="str">
        <f t="shared" si="72"/>
        <v>686EPS040</v>
      </c>
      <c r="I78" s="28" t="str">
        <f t="shared" si="73"/>
        <v>686EPS017</v>
      </c>
      <c r="J78" s="28" t="str">
        <f t="shared" si="74"/>
        <v>686EAS016</v>
      </c>
      <c r="K78" s="161" t="s">
        <v>363</v>
      </c>
      <c r="L78" s="29" t="s">
        <v>496</v>
      </c>
      <c r="M78" s="156">
        <v>686</v>
      </c>
      <c r="N78" s="39">
        <v>240</v>
      </c>
      <c r="O78" s="33">
        <v>0</v>
      </c>
      <c r="P78" s="33">
        <v>6</v>
      </c>
      <c r="Q78" s="33">
        <v>41</v>
      </c>
      <c r="R78" s="33">
        <v>0</v>
      </c>
      <c r="S78" s="33">
        <v>0</v>
      </c>
      <c r="T78" s="33">
        <v>0</v>
      </c>
      <c r="U78" s="33">
        <v>0</v>
      </c>
      <c r="V78" s="129">
        <v>0</v>
      </c>
      <c r="W78" s="148">
        <v>287</v>
      </c>
      <c r="X78" s="39">
        <v>27</v>
      </c>
      <c r="Y78" s="33">
        <v>0</v>
      </c>
      <c r="Z78" s="33">
        <v>7</v>
      </c>
      <c r="AA78" s="33">
        <v>3</v>
      </c>
      <c r="AB78" s="33">
        <v>0</v>
      </c>
      <c r="AC78" s="33">
        <v>0</v>
      </c>
      <c r="AD78" s="33">
        <v>0</v>
      </c>
      <c r="AE78" s="33">
        <v>0</v>
      </c>
      <c r="AF78" s="129">
        <v>0</v>
      </c>
      <c r="AG78" s="148">
        <v>37</v>
      </c>
      <c r="AH78" s="39">
        <f t="shared" si="56"/>
        <v>46</v>
      </c>
      <c r="AI78" s="33">
        <f t="shared" si="57"/>
        <v>0</v>
      </c>
      <c r="AJ78" s="33">
        <f t="shared" si="58"/>
        <v>8</v>
      </c>
      <c r="AK78" s="33">
        <f t="shared" si="59"/>
        <v>53</v>
      </c>
      <c r="AL78" s="33">
        <f t="shared" si="60"/>
        <v>0</v>
      </c>
      <c r="AM78" s="33">
        <f t="shared" si="61"/>
        <v>0</v>
      </c>
      <c r="AN78" s="33">
        <f t="shared" si="62"/>
        <v>35</v>
      </c>
      <c r="AO78" s="33">
        <f t="shared" si="63"/>
        <v>0</v>
      </c>
      <c r="AP78" s="129">
        <f t="shared" si="64"/>
        <v>0</v>
      </c>
      <c r="AQ78" s="148">
        <f t="shared" si="65"/>
        <v>142</v>
      </c>
      <c r="AR78" s="67" t="str">
        <f t="shared" si="75"/>
        <v>237EPS002</v>
      </c>
      <c r="AS78" s="743" t="s">
        <v>696</v>
      </c>
      <c r="AT78" s="743">
        <v>237</v>
      </c>
      <c r="AU78" s="743" t="s">
        <v>557</v>
      </c>
      <c r="AV78" s="744">
        <v>14</v>
      </c>
    </row>
    <row r="79" spans="2:48" ht="15" customHeight="1">
      <c r="B79" s="28" t="str">
        <f t="shared" si="66"/>
        <v>819EPS010</v>
      </c>
      <c r="C79" s="28" t="str">
        <f t="shared" si="67"/>
        <v>819EPS044</v>
      </c>
      <c r="D79" s="28" t="str">
        <f t="shared" si="68"/>
        <v>819EPS002</v>
      </c>
      <c r="E79" s="28" t="str">
        <f t="shared" si="69"/>
        <v>819EPS016</v>
      </c>
      <c r="F79" s="28" t="str">
        <f t="shared" si="70"/>
        <v>819EPS023</v>
      </c>
      <c r="G79" s="28" t="str">
        <f t="shared" si="71"/>
        <v>819EPS005</v>
      </c>
      <c r="H79" s="28" t="str">
        <f t="shared" si="72"/>
        <v>819EPS040</v>
      </c>
      <c r="I79" s="28" t="str">
        <f t="shared" si="73"/>
        <v>819EPS017</v>
      </c>
      <c r="J79" s="28" t="str">
        <f t="shared" si="74"/>
        <v>819EAS016</v>
      </c>
      <c r="K79" s="159" t="s">
        <v>364</v>
      </c>
      <c r="L79" s="29" t="s">
        <v>496</v>
      </c>
      <c r="M79" s="156">
        <v>819</v>
      </c>
      <c r="N79" s="39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129">
        <v>0</v>
      </c>
      <c r="W79" s="148">
        <v>0</v>
      </c>
      <c r="X79" s="39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129">
        <v>0</v>
      </c>
      <c r="AG79" s="148">
        <v>0</v>
      </c>
      <c r="AH79" s="39">
        <f t="shared" si="56"/>
        <v>0</v>
      </c>
      <c r="AI79" s="33">
        <f t="shared" si="57"/>
        <v>0</v>
      </c>
      <c r="AJ79" s="33">
        <f t="shared" si="58"/>
        <v>0</v>
      </c>
      <c r="AK79" s="33">
        <f t="shared" si="59"/>
        <v>0</v>
      </c>
      <c r="AL79" s="33">
        <f t="shared" si="60"/>
        <v>0</v>
      </c>
      <c r="AM79" s="33">
        <f t="shared" si="61"/>
        <v>0</v>
      </c>
      <c r="AN79" s="33">
        <f t="shared" si="62"/>
        <v>3</v>
      </c>
      <c r="AO79" s="33">
        <f t="shared" si="63"/>
        <v>0</v>
      </c>
      <c r="AP79" s="129">
        <f t="shared" si="64"/>
        <v>0</v>
      </c>
      <c r="AQ79" s="148">
        <f t="shared" si="65"/>
        <v>3</v>
      </c>
      <c r="AR79" s="67" t="str">
        <f t="shared" si="75"/>
        <v>237EPS010</v>
      </c>
      <c r="AS79" s="743" t="s">
        <v>696</v>
      </c>
      <c r="AT79" s="743">
        <v>237</v>
      </c>
      <c r="AU79" s="743" t="s">
        <v>555</v>
      </c>
      <c r="AV79" s="744">
        <v>76</v>
      </c>
    </row>
    <row r="80" spans="2:48" ht="15" customHeight="1">
      <c r="B80" s="28" t="str">
        <f t="shared" si="66"/>
        <v>854EPS010</v>
      </c>
      <c r="C80" s="28" t="str">
        <f t="shared" si="67"/>
        <v>854EPS044</v>
      </c>
      <c r="D80" s="28" t="str">
        <f t="shared" si="68"/>
        <v>854EPS002</v>
      </c>
      <c r="E80" s="28" t="str">
        <f t="shared" si="69"/>
        <v>854EPS016</v>
      </c>
      <c r="F80" s="28" t="str">
        <f t="shared" si="70"/>
        <v>854EPS023</v>
      </c>
      <c r="G80" s="28" t="str">
        <f t="shared" si="71"/>
        <v>854EPS005</v>
      </c>
      <c r="H80" s="28" t="str">
        <f t="shared" si="72"/>
        <v>854EPS040</v>
      </c>
      <c r="I80" s="28" t="str">
        <f t="shared" si="73"/>
        <v>854EPS017</v>
      </c>
      <c r="J80" s="28" t="str">
        <f t="shared" si="74"/>
        <v>854EAS016</v>
      </c>
      <c r="K80" s="159" t="s">
        <v>365</v>
      </c>
      <c r="L80" s="29" t="s">
        <v>496</v>
      </c>
      <c r="M80" s="156">
        <v>854</v>
      </c>
      <c r="N80" s="39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129">
        <v>0</v>
      </c>
      <c r="W80" s="148">
        <v>0</v>
      </c>
      <c r="X80" s="39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129">
        <v>0</v>
      </c>
      <c r="AG80" s="148">
        <v>0</v>
      </c>
      <c r="AH80" s="39">
        <f t="shared" si="56"/>
        <v>0</v>
      </c>
      <c r="AI80" s="33">
        <f t="shared" si="57"/>
        <v>0</v>
      </c>
      <c r="AJ80" s="33">
        <f t="shared" si="58"/>
        <v>0</v>
      </c>
      <c r="AK80" s="33">
        <f t="shared" si="59"/>
        <v>0</v>
      </c>
      <c r="AL80" s="33">
        <f t="shared" si="60"/>
        <v>0</v>
      </c>
      <c r="AM80" s="33">
        <f t="shared" si="61"/>
        <v>0</v>
      </c>
      <c r="AN80" s="33">
        <f t="shared" si="62"/>
        <v>0</v>
      </c>
      <c r="AO80" s="33">
        <f t="shared" si="63"/>
        <v>0</v>
      </c>
      <c r="AP80" s="129">
        <f t="shared" si="64"/>
        <v>0</v>
      </c>
      <c r="AQ80" s="148">
        <f t="shared" si="65"/>
        <v>0</v>
      </c>
      <c r="AR80" s="67" t="str">
        <f t="shared" si="75"/>
        <v>237EPS040</v>
      </c>
      <c r="AS80" s="743" t="s">
        <v>696</v>
      </c>
      <c r="AT80" s="743">
        <v>237</v>
      </c>
      <c r="AU80" s="743" t="s">
        <v>559</v>
      </c>
      <c r="AV80" s="744">
        <v>20</v>
      </c>
    </row>
    <row r="81" spans="2:48" ht="15" customHeight="1">
      <c r="B81" s="28" t="str">
        <f t="shared" si="66"/>
        <v>887EPS010</v>
      </c>
      <c r="C81" s="28" t="str">
        <f t="shared" si="67"/>
        <v>887EPS044</v>
      </c>
      <c r="D81" s="28" t="str">
        <f t="shared" si="68"/>
        <v>887EPS002</v>
      </c>
      <c r="E81" s="28" t="str">
        <f t="shared" si="69"/>
        <v>887EPS016</v>
      </c>
      <c r="F81" s="28" t="str">
        <f t="shared" si="70"/>
        <v>887EPS023</v>
      </c>
      <c r="G81" s="28" t="str">
        <f t="shared" si="71"/>
        <v>887EPS005</v>
      </c>
      <c r="H81" s="28" t="str">
        <f t="shared" si="72"/>
        <v>887EPS040</v>
      </c>
      <c r="I81" s="28" t="str">
        <f t="shared" si="73"/>
        <v>887EPS017</v>
      </c>
      <c r="J81" s="28" t="str">
        <f t="shared" si="74"/>
        <v>887EAS016</v>
      </c>
      <c r="K81" s="159" t="s">
        <v>366</v>
      </c>
      <c r="L81" s="29" t="s">
        <v>496</v>
      </c>
      <c r="M81" s="156">
        <v>887</v>
      </c>
      <c r="N81" s="39">
        <v>101</v>
      </c>
      <c r="O81" s="33">
        <v>0</v>
      </c>
      <c r="P81" s="33">
        <v>4</v>
      </c>
      <c r="Q81" s="33">
        <v>52</v>
      </c>
      <c r="R81" s="33">
        <v>0</v>
      </c>
      <c r="S81" s="33">
        <v>0</v>
      </c>
      <c r="T81" s="33">
        <v>0</v>
      </c>
      <c r="U81" s="33">
        <v>0</v>
      </c>
      <c r="V81" s="129">
        <v>0</v>
      </c>
      <c r="W81" s="148">
        <v>157</v>
      </c>
      <c r="X81" s="39">
        <v>7</v>
      </c>
      <c r="Y81" s="33">
        <v>0</v>
      </c>
      <c r="Z81" s="33">
        <v>6</v>
      </c>
      <c r="AA81" s="33">
        <v>10</v>
      </c>
      <c r="AB81" s="33">
        <v>0</v>
      </c>
      <c r="AC81" s="33">
        <v>0</v>
      </c>
      <c r="AD81" s="33">
        <v>0</v>
      </c>
      <c r="AE81" s="33">
        <v>0</v>
      </c>
      <c r="AF81" s="129">
        <v>0</v>
      </c>
      <c r="AG81" s="148">
        <v>23</v>
      </c>
      <c r="AH81" s="39">
        <f t="shared" si="56"/>
        <v>10</v>
      </c>
      <c r="AI81" s="33">
        <f t="shared" si="57"/>
        <v>0</v>
      </c>
      <c r="AJ81" s="33">
        <f t="shared" si="58"/>
        <v>1</v>
      </c>
      <c r="AK81" s="33">
        <f t="shared" si="59"/>
        <v>47</v>
      </c>
      <c r="AL81" s="33">
        <f t="shared" si="60"/>
        <v>0</v>
      </c>
      <c r="AM81" s="33">
        <f t="shared" si="61"/>
        <v>0</v>
      </c>
      <c r="AN81" s="33">
        <f t="shared" si="62"/>
        <v>17</v>
      </c>
      <c r="AO81" s="33">
        <f t="shared" si="63"/>
        <v>0</v>
      </c>
      <c r="AP81" s="129">
        <f t="shared" si="64"/>
        <v>0</v>
      </c>
      <c r="AQ81" s="148">
        <f t="shared" si="65"/>
        <v>75</v>
      </c>
      <c r="AR81" s="67" t="str">
        <f t="shared" si="75"/>
        <v>264EPS002</v>
      </c>
      <c r="AS81" s="743" t="s">
        <v>696</v>
      </c>
      <c r="AT81" s="743">
        <v>264</v>
      </c>
      <c r="AU81" s="743" t="s">
        <v>557</v>
      </c>
      <c r="AV81" s="744">
        <v>15</v>
      </c>
    </row>
    <row r="82" spans="2:48" ht="15" customHeight="1">
      <c r="B82" s="28" t="str">
        <f t="shared" si="66"/>
        <v>EPS010</v>
      </c>
      <c r="C82" s="28" t="str">
        <f t="shared" si="67"/>
        <v>EPS044</v>
      </c>
      <c r="D82" s="28" t="str">
        <f t="shared" si="68"/>
        <v>EPS002</v>
      </c>
      <c r="E82" s="28" t="str">
        <f t="shared" si="69"/>
        <v>EPS016</v>
      </c>
      <c r="F82" s="28" t="str">
        <f t="shared" si="70"/>
        <v>EPS023</v>
      </c>
      <c r="G82" s="28" t="str">
        <f t="shared" si="71"/>
        <v>EPS005</v>
      </c>
      <c r="H82" s="28" t="str">
        <f t="shared" si="72"/>
        <v>EPS040</v>
      </c>
      <c r="I82" s="28" t="str">
        <f t="shared" si="73"/>
        <v>EPS017</v>
      </c>
      <c r="J82" s="28" t="str">
        <f t="shared" si="74"/>
        <v>EAS016</v>
      </c>
      <c r="K82" s="157" t="s">
        <v>697</v>
      </c>
      <c r="L82" s="122"/>
      <c r="M82" s="158"/>
      <c r="N82" s="37">
        <v>3896</v>
      </c>
      <c r="O82" s="34">
        <v>3</v>
      </c>
      <c r="P82" s="34">
        <v>98</v>
      </c>
      <c r="Q82" s="34">
        <v>559</v>
      </c>
      <c r="R82" s="34">
        <v>0</v>
      </c>
      <c r="S82" s="34">
        <v>96</v>
      </c>
      <c r="T82" s="34">
        <v>0</v>
      </c>
      <c r="U82" s="34">
        <v>0</v>
      </c>
      <c r="V82" s="130">
        <v>0</v>
      </c>
      <c r="W82" s="147">
        <v>4652</v>
      </c>
      <c r="X82" s="37">
        <v>430</v>
      </c>
      <c r="Y82" s="34">
        <v>0</v>
      </c>
      <c r="Z82" s="34">
        <v>130</v>
      </c>
      <c r="AA82" s="34">
        <v>97</v>
      </c>
      <c r="AB82" s="34">
        <v>0</v>
      </c>
      <c r="AC82" s="34">
        <v>211</v>
      </c>
      <c r="AD82" s="34">
        <v>0</v>
      </c>
      <c r="AE82" s="34">
        <v>0</v>
      </c>
      <c r="AF82" s="130">
        <v>0</v>
      </c>
      <c r="AG82" s="147">
        <v>868</v>
      </c>
      <c r="AH82" s="37">
        <f t="shared" ref="AH82:AP82" si="76">SUM(AH83:AH105)</f>
        <v>714</v>
      </c>
      <c r="AI82" s="34">
        <f t="shared" si="76"/>
        <v>0</v>
      </c>
      <c r="AJ82" s="34">
        <f t="shared" si="76"/>
        <v>175</v>
      </c>
      <c r="AK82" s="34">
        <f t="shared" si="76"/>
        <v>458</v>
      </c>
      <c r="AL82" s="34">
        <f t="shared" si="76"/>
        <v>0</v>
      </c>
      <c r="AM82" s="34">
        <f t="shared" si="76"/>
        <v>148</v>
      </c>
      <c r="AN82" s="34">
        <f>SUM(AN83:AN105)</f>
        <v>337</v>
      </c>
      <c r="AO82" s="34">
        <f>SUM(AO83:AO105)</f>
        <v>0</v>
      </c>
      <c r="AP82" s="130">
        <f t="shared" si="76"/>
        <v>0</v>
      </c>
      <c r="AQ82" s="147">
        <f t="shared" si="65"/>
        <v>1832</v>
      </c>
      <c r="AR82" s="67" t="str">
        <f t="shared" si="75"/>
        <v>264EPS040</v>
      </c>
      <c r="AS82" s="743" t="s">
        <v>696</v>
      </c>
      <c r="AT82" s="743">
        <v>264</v>
      </c>
      <c r="AU82" s="743" t="s">
        <v>559</v>
      </c>
      <c r="AV82" s="744">
        <v>8</v>
      </c>
    </row>
    <row r="83" spans="2:48" ht="15" customHeight="1">
      <c r="B83" s="28" t="str">
        <f t="shared" si="66"/>
        <v>2EPS010</v>
      </c>
      <c r="C83" s="28" t="str">
        <f t="shared" si="67"/>
        <v>2EPS044</v>
      </c>
      <c r="D83" s="28" t="str">
        <f t="shared" si="68"/>
        <v>2EPS002</v>
      </c>
      <c r="E83" s="28" t="str">
        <f t="shared" si="69"/>
        <v>2EPS016</v>
      </c>
      <c r="F83" s="28" t="str">
        <f t="shared" si="70"/>
        <v>2EPS023</v>
      </c>
      <c r="G83" s="28" t="str">
        <f t="shared" si="71"/>
        <v>2EPS005</v>
      </c>
      <c r="H83" s="28" t="str">
        <f t="shared" si="72"/>
        <v>2EPS040</v>
      </c>
      <c r="I83" s="28" t="str">
        <f t="shared" si="73"/>
        <v>2EPS017</v>
      </c>
      <c r="J83" s="28" t="str">
        <f t="shared" si="74"/>
        <v>2EAS016</v>
      </c>
      <c r="K83" s="159" t="s">
        <v>368</v>
      </c>
      <c r="L83" s="29" t="s">
        <v>497</v>
      </c>
      <c r="M83" s="156">
        <v>2</v>
      </c>
      <c r="N83" s="39">
        <v>0</v>
      </c>
      <c r="O83" s="33">
        <v>0</v>
      </c>
      <c r="P83" s="33">
        <v>0</v>
      </c>
      <c r="Q83" s="33">
        <v>1</v>
      </c>
      <c r="R83" s="33">
        <v>0</v>
      </c>
      <c r="S83" s="33">
        <v>0</v>
      </c>
      <c r="T83" s="33">
        <v>0</v>
      </c>
      <c r="U83" s="33">
        <v>0</v>
      </c>
      <c r="V83" s="129">
        <v>0</v>
      </c>
      <c r="W83" s="148">
        <v>1</v>
      </c>
      <c r="X83" s="39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129">
        <v>0</v>
      </c>
      <c r="AG83" s="148">
        <v>0</v>
      </c>
      <c r="AH83" s="39">
        <f t="shared" ref="AH83:AH105" si="77">IFERROR(VLOOKUP(B83,$AR$8:$AV$928,5,0),0)</f>
        <v>0</v>
      </c>
      <c r="AI83" s="33">
        <f t="shared" ref="AI83:AI105" si="78">IFERROR(VLOOKUP(C83,$AR$8:$AV$928,5,0),0)</f>
        <v>0</v>
      </c>
      <c r="AJ83" s="33">
        <f t="shared" ref="AJ83:AJ105" si="79">IFERROR(VLOOKUP(D83,$AR$8:$AV$928,5,0),0)</f>
        <v>0</v>
      </c>
      <c r="AK83" s="33">
        <f t="shared" ref="AK83:AK105" si="80">IFERROR(VLOOKUP(E83,$AR$8:$AV$928,5,0),0)</f>
        <v>0</v>
      </c>
      <c r="AL83" s="33">
        <f t="shared" ref="AL83:AL105" si="81">IFERROR(VLOOKUP(F83,$AR$8:$AV$928,5,0),0)</f>
        <v>0</v>
      </c>
      <c r="AM83" s="33">
        <f t="shared" ref="AM83:AM105" si="82">IFERROR(VLOOKUP(G83,$AR$8:$AV$928,5,0),0)</f>
        <v>0</v>
      </c>
      <c r="AN83" s="33">
        <f t="shared" ref="AN83:AN105" si="83">IFERROR(VLOOKUP(H83,$AR$8:$AV$928,5,0),0)</f>
        <v>12</v>
      </c>
      <c r="AO83" s="33">
        <f t="shared" ref="AO83:AO105" si="84">IFERROR(VLOOKUP(I83,$AR$8:$AV$928,5,0),0)</f>
        <v>0</v>
      </c>
      <c r="AP83" s="129">
        <f t="shared" ref="AP83:AP105" si="85">IFERROR(VLOOKUP(J83,$AR$8:$AV$928,5,0),0)</f>
        <v>0</v>
      </c>
      <c r="AQ83" s="148">
        <f t="shared" si="65"/>
        <v>12</v>
      </c>
      <c r="AR83" s="67" t="str">
        <f t="shared" si="75"/>
        <v>310EPS040</v>
      </c>
      <c r="AS83" s="743" t="s">
        <v>696</v>
      </c>
      <c r="AT83" s="743">
        <v>310</v>
      </c>
      <c r="AU83" s="743" t="s">
        <v>559</v>
      </c>
      <c r="AV83" s="744">
        <v>5</v>
      </c>
    </row>
    <row r="84" spans="2:48" ht="15" customHeight="1">
      <c r="B84" s="28" t="str">
        <f t="shared" si="66"/>
        <v>21EPS010</v>
      </c>
      <c r="C84" s="28" t="str">
        <f t="shared" si="67"/>
        <v>21EPS044</v>
      </c>
      <c r="D84" s="28" t="str">
        <f t="shared" si="68"/>
        <v>21EPS002</v>
      </c>
      <c r="E84" s="28" t="str">
        <f t="shared" si="69"/>
        <v>21EPS016</v>
      </c>
      <c r="F84" s="28" t="str">
        <f t="shared" si="70"/>
        <v>21EPS023</v>
      </c>
      <c r="G84" s="28" t="str">
        <f t="shared" si="71"/>
        <v>21EPS005</v>
      </c>
      <c r="H84" s="28" t="str">
        <f t="shared" si="72"/>
        <v>21EPS040</v>
      </c>
      <c r="I84" s="28" t="str">
        <f t="shared" si="73"/>
        <v>21EPS017</v>
      </c>
      <c r="J84" s="28" t="str">
        <f t="shared" si="74"/>
        <v>21EAS016</v>
      </c>
      <c r="K84" s="159" t="s">
        <v>369</v>
      </c>
      <c r="L84" s="29" t="s">
        <v>497</v>
      </c>
      <c r="M84" s="156">
        <v>21</v>
      </c>
      <c r="N84" s="39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129">
        <v>0</v>
      </c>
      <c r="W84" s="148">
        <v>0</v>
      </c>
      <c r="X84" s="39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129">
        <v>0</v>
      </c>
      <c r="AG84" s="148">
        <v>0</v>
      </c>
      <c r="AH84" s="39">
        <f t="shared" si="77"/>
        <v>0</v>
      </c>
      <c r="AI84" s="33">
        <f t="shared" si="78"/>
        <v>0</v>
      </c>
      <c r="AJ84" s="33">
        <f t="shared" si="79"/>
        <v>0</v>
      </c>
      <c r="AK84" s="33">
        <f t="shared" si="80"/>
        <v>0</v>
      </c>
      <c r="AL84" s="33">
        <f t="shared" si="81"/>
        <v>0</v>
      </c>
      <c r="AM84" s="33">
        <f t="shared" si="82"/>
        <v>0</v>
      </c>
      <c r="AN84" s="33">
        <f t="shared" si="83"/>
        <v>2</v>
      </c>
      <c r="AO84" s="33">
        <f t="shared" si="84"/>
        <v>0</v>
      </c>
      <c r="AP84" s="129">
        <f t="shared" si="85"/>
        <v>0</v>
      </c>
      <c r="AQ84" s="148">
        <f t="shared" si="65"/>
        <v>2</v>
      </c>
      <c r="AR84" s="67" t="str">
        <f t="shared" si="75"/>
        <v>315EPS040</v>
      </c>
      <c r="AS84" s="743" t="s">
        <v>696</v>
      </c>
      <c r="AT84" s="743">
        <v>315</v>
      </c>
      <c r="AU84" s="743" t="s">
        <v>559</v>
      </c>
      <c r="AV84" s="744">
        <v>3</v>
      </c>
    </row>
    <row r="85" spans="2:48" ht="15" customHeight="1">
      <c r="B85" s="28" t="str">
        <f t="shared" si="66"/>
        <v>55EPS010</v>
      </c>
      <c r="C85" s="28" t="str">
        <f t="shared" si="67"/>
        <v>55EPS044</v>
      </c>
      <c r="D85" s="28" t="str">
        <f t="shared" si="68"/>
        <v>55EPS002</v>
      </c>
      <c r="E85" s="28" t="str">
        <f t="shared" si="69"/>
        <v>55EPS016</v>
      </c>
      <c r="F85" s="28" t="str">
        <f t="shared" si="70"/>
        <v>55EPS023</v>
      </c>
      <c r="G85" s="28" t="str">
        <f t="shared" si="71"/>
        <v>55EPS005</v>
      </c>
      <c r="H85" s="28" t="str">
        <f t="shared" si="72"/>
        <v>55EPS040</v>
      </c>
      <c r="I85" s="28" t="str">
        <f t="shared" si="73"/>
        <v>55EPS017</v>
      </c>
      <c r="J85" s="28" t="str">
        <f t="shared" si="74"/>
        <v>55EAS016</v>
      </c>
      <c r="K85" s="159" t="s">
        <v>370</v>
      </c>
      <c r="L85" s="29" t="s">
        <v>497</v>
      </c>
      <c r="M85" s="156">
        <v>55</v>
      </c>
      <c r="N85" s="39">
        <v>0</v>
      </c>
      <c r="O85" s="33">
        <v>1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129">
        <v>0</v>
      </c>
      <c r="W85" s="148">
        <v>1</v>
      </c>
      <c r="X85" s="39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129">
        <v>0</v>
      </c>
      <c r="AG85" s="148">
        <v>0</v>
      </c>
      <c r="AH85" s="39">
        <f t="shared" si="77"/>
        <v>0</v>
      </c>
      <c r="AI85" s="33">
        <f t="shared" si="78"/>
        <v>0</v>
      </c>
      <c r="AJ85" s="33">
        <f t="shared" si="79"/>
        <v>0</v>
      </c>
      <c r="AK85" s="33">
        <f t="shared" si="80"/>
        <v>0</v>
      </c>
      <c r="AL85" s="33">
        <f t="shared" si="81"/>
        <v>0</v>
      </c>
      <c r="AM85" s="33">
        <f t="shared" si="82"/>
        <v>0</v>
      </c>
      <c r="AN85" s="33">
        <f t="shared" si="83"/>
        <v>2</v>
      </c>
      <c r="AO85" s="33">
        <f t="shared" si="84"/>
        <v>0</v>
      </c>
      <c r="AP85" s="129">
        <f t="shared" si="85"/>
        <v>0</v>
      </c>
      <c r="AQ85" s="148">
        <f t="shared" si="65"/>
        <v>2</v>
      </c>
      <c r="AR85" s="67" t="str">
        <f t="shared" si="75"/>
        <v>361EPS040</v>
      </c>
      <c r="AS85" s="743" t="s">
        <v>696</v>
      </c>
      <c r="AT85" s="743">
        <v>361</v>
      </c>
      <c r="AU85" s="743" t="s">
        <v>559</v>
      </c>
      <c r="AV85" s="744">
        <v>11</v>
      </c>
    </row>
    <row r="86" spans="2:48" ht="15" customHeight="1">
      <c r="B86" s="28" t="str">
        <f t="shared" si="66"/>
        <v>148EPS010</v>
      </c>
      <c r="C86" s="28" t="str">
        <f t="shared" si="67"/>
        <v>148EPS044</v>
      </c>
      <c r="D86" s="28" t="str">
        <f t="shared" si="68"/>
        <v>148EPS002</v>
      </c>
      <c r="E86" s="28" t="str">
        <f t="shared" si="69"/>
        <v>148EPS016</v>
      </c>
      <c r="F86" s="28" t="str">
        <f t="shared" si="70"/>
        <v>148EPS023</v>
      </c>
      <c r="G86" s="28" t="str">
        <f t="shared" si="71"/>
        <v>148EPS005</v>
      </c>
      <c r="H86" s="28" t="str">
        <f t="shared" si="72"/>
        <v>148EPS040</v>
      </c>
      <c r="I86" s="28" t="str">
        <f t="shared" si="73"/>
        <v>148EPS017</v>
      </c>
      <c r="J86" s="28" t="str">
        <f t="shared" si="74"/>
        <v>148EAS016</v>
      </c>
      <c r="K86" s="163" t="s">
        <v>371</v>
      </c>
      <c r="L86" s="29" t="s">
        <v>497</v>
      </c>
      <c r="M86" s="156">
        <v>148</v>
      </c>
      <c r="N86" s="39">
        <v>0</v>
      </c>
      <c r="O86" s="33">
        <v>0</v>
      </c>
      <c r="P86" s="33">
        <v>0</v>
      </c>
      <c r="Q86" s="33">
        <v>42</v>
      </c>
      <c r="R86" s="33">
        <v>0</v>
      </c>
      <c r="S86" s="33">
        <v>0</v>
      </c>
      <c r="T86" s="33">
        <v>0</v>
      </c>
      <c r="U86" s="33">
        <v>0</v>
      </c>
      <c r="V86" s="129">
        <v>0</v>
      </c>
      <c r="W86" s="148">
        <v>42</v>
      </c>
      <c r="X86" s="39">
        <v>0</v>
      </c>
      <c r="Y86" s="33">
        <v>0</v>
      </c>
      <c r="Z86" s="33">
        <v>0</v>
      </c>
      <c r="AA86" s="33">
        <v>8</v>
      </c>
      <c r="AB86" s="33">
        <v>0</v>
      </c>
      <c r="AC86" s="33">
        <v>0</v>
      </c>
      <c r="AD86" s="33">
        <v>0</v>
      </c>
      <c r="AE86" s="33">
        <v>0</v>
      </c>
      <c r="AF86" s="129">
        <v>0</v>
      </c>
      <c r="AG86" s="148">
        <v>8</v>
      </c>
      <c r="AH86" s="39">
        <f t="shared" si="77"/>
        <v>0</v>
      </c>
      <c r="AI86" s="33">
        <f t="shared" si="78"/>
        <v>0</v>
      </c>
      <c r="AJ86" s="33">
        <f t="shared" si="79"/>
        <v>0</v>
      </c>
      <c r="AK86" s="33">
        <f t="shared" si="80"/>
        <v>40</v>
      </c>
      <c r="AL86" s="33">
        <f t="shared" si="81"/>
        <v>0</v>
      </c>
      <c r="AM86" s="33">
        <f t="shared" si="82"/>
        <v>0</v>
      </c>
      <c r="AN86" s="33">
        <f t="shared" si="83"/>
        <v>26</v>
      </c>
      <c r="AO86" s="33">
        <f t="shared" si="84"/>
        <v>0</v>
      </c>
      <c r="AP86" s="129">
        <f t="shared" si="85"/>
        <v>0</v>
      </c>
      <c r="AQ86" s="148">
        <f t="shared" si="65"/>
        <v>66</v>
      </c>
      <c r="AR86" s="67" t="str">
        <f t="shared" si="75"/>
        <v>647EPS040</v>
      </c>
      <c r="AS86" s="743" t="s">
        <v>696</v>
      </c>
      <c r="AT86" s="743">
        <v>647</v>
      </c>
      <c r="AU86" s="743" t="s">
        <v>559</v>
      </c>
      <c r="AV86" s="744">
        <v>10</v>
      </c>
    </row>
    <row r="87" spans="2:48" ht="15" customHeight="1">
      <c r="B87" s="28" t="str">
        <f t="shared" si="66"/>
        <v>197EPS010</v>
      </c>
      <c r="C87" s="28" t="str">
        <f t="shared" si="67"/>
        <v>197EPS044</v>
      </c>
      <c r="D87" s="28" t="str">
        <f t="shared" si="68"/>
        <v>197EPS002</v>
      </c>
      <c r="E87" s="28" t="str">
        <f t="shared" si="69"/>
        <v>197EPS016</v>
      </c>
      <c r="F87" s="28" t="str">
        <f t="shared" si="70"/>
        <v>197EPS023</v>
      </c>
      <c r="G87" s="28" t="str">
        <f t="shared" si="71"/>
        <v>197EPS005</v>
      </c>
      <c r="H87" s="28" t="str">
        <f t="shared" si="72"/>
        <v>197EPS040</v>
      </c>
      <c r="I87" s="28" t="str">
        <f t="shared" si="73"/>
        <v>197EPS017</v>
      </c>
      <c r="J87" s="28" t="str">
        <f t="shared" si="74"/>
        <v>197EAS016</v>
      </c>
      <c r="K87" s="159" t="s">
        <v>372</v>
      </c>
      <c r="L87" s="29" t="s">
        <v>497</v>
      </c>
      <c r="M87" s="156">
        <v>197</v>
      </c>
      <c r="N87" s="39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129">
        <v>0</v>
      </c>
      <c r="W87" s="148">
        <v>0</v>
      </c>
      <c r="X87" s="39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129">
        <v>0</v>
      </c>
      <c r="AG87" s="148">
        <v>0</v>
      </c>
      <c r="AH87" s="39">
        <f t="shared" si="77"/>
        <v>0</v>
      </c>
      <c r="AI87" s="33">
        <f t="shared" si="78"/>
        <v>0</v>
      </c>
      <c r="AJ87" s="33">
        <f t="shared" si="79"/>
        <v>0</v>
      </c>
      <c r="AK87" s="33">
        <f t="shared" si="80"/>
        <v>0</v>
      </c>
      <c r="AL87" s="33">
        <f t="shared" si="81"/>
        <v>0</v>
      </c>
      <c r="AM87" s="33">
        <f t="shared" si="82"/>
        <v>0</v>
      </c>
      <c r="AN87" s="33">
        <f t="shared" si="83"/>
        <v>3</v>
      </c>
      <c r="AO87" s="33">
        <f t="shared" si="84"/>
        <v>0</v>
      </c>
      <c r="AP87" s="129">
        <f t="shared" si="85"/>
        <v>0</v>
      </c>
      <c r="AQ87" s="148">
        <f t="shared" si="65"/>
        <v>3</v>
      </c>
      <c r="AR87" s="67" t="str">
        <f t="shared" si="75"/>
        <v>658EPS040</v>
      </c>
      <c r="AS87" s="743" t="s">
        <v>696</v>
      </c>
      <c r="AT87" s="743">
        <v>658</v>
      </c>
      <c r="AU87" s="743" t="s">
        <v>559</v>
      </c>
      <c r="AV87" s="744">
        <v>4</v>
      </c>
    </row>
    <row r="88" spans="2:48" ht="15" customHeight="1">
      <c r="B88" s="28" t="str">
        <f t="shared" si="66"/>
        <v>206EPS010</v>
      </c>
      <c r="C88" s="28" t="str">
        <f t="shared" si="67"/>
        <v>206EPS044</v>
      </c>
      <c r="D88" s="28" t="str">
        <f t="shared" si="68"/>
        <v>206EPS002</v>
      </c>
      <c r="E88" s="28" t="str">
        <f t="shared" si="69"/>
        <v>206EPS016</v>
      </c>
      <c r="F88" s="28" t="str">
        <f t="shared" si="70"/>
        <v>206EPS023</v>
      </c>
      <c r="G88" s="28" t="str">
        <f t="shared" si="71"/>
        <v>206EPS005</v>
      </c>
      <c r="H88" s="28" t="str">
        <f t="shared" si="72"/>
        <v>206EPS040</v>
      </c>
      <c r="I88" s="28" t="str">
        <f t="shared" si="73"/>
        <v>206EPS017</v>
      </c>
      <c r="J88" s="28" t="str">
        <f t="shared" si="74"/>
        <v>206EAS016</v>
      </c>
      <c r="K88" s="160" t="s">
        <v>373</v>
      </c>
      <c r="L88" s="29" t="s">
        <v>497</v>
      </c>
      <c r="M88" s="156">
        <v>206</v>
      </c>
      <c r="N88" s="39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129">
        <v>0</v>
      </c>
      <c r="W88" s="148">
        <v>0</v>
      </c>
      <c r="X88" s="39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129">
        <v>0</v>
      </c>
      <c r="AG88" s="148">
        <v>0</v>
      </c>
      <c r="AH88" s="39">
        <f t="shared" si="77"/>
        <v>0</v>
      </c>
      <c r="AI88" s="33">
        <f t="shared" si="78"/>
        <v>0</v>
      </c>
      <c r="AJ88" s="33">
        <f t="shared" si="79"/>
        <v>0</v>
      </c>
      <c r="AK88" s="33">
        <f t="shared" si="80"/>
        <v>0</v>
      </c>
      <c r="AL88" s="33">
        <f t="shared" si="81"/>
        <v>0</v>
      </c>
      <c r="AM88" s="33">
        <f t="shared" si="82"/>
        <v>0</v>
      </c>
      <c r="AN88" s="33">
        <f t="shared" si="83"/>
        <v>2</v>
      </c>
      <c r="AO88" s="33">
        <f t="shared" si="84"/>
        <v>0</v>
      </c>
      <c r="AP88" s="129">
        <f t="shared" si="85"/>
        <v>0</v>
      </c>
      <c r="AQ88" s="148">
        <f t="shared" si="65"/>
        <v>2</v>
      </c>
      <c r="AR88" s="67" t="str">
        <f t="shared" si="75"/>
        <v>664EPS002</v>
      </c>
      <c r="AS88" s="743" t="s">
        <v>696</v>
      </c>
      <c r="AT88" s="743">
        <v>664</v>
      </c>
      <c r="AU88" s="743" t="s">
        <v>557</v>
      </c>
      <c r="AV88" s="744">
        <v>6</v>
      </c>
    </row>
    <row r="89" spans="2:48" ht="15" customHeight="1">
      <c r="B89" s="28" t="str">
        <f t="shared" si="66"/>
        <v>313EPS010</v>
      </c>
      <c r="C89" s="28" t="str">
        <f t="shared" si="67"/>
        <v>313EPS044</v>
      </c>
      <c r="D89" s="28" t="str">
        <f t="shared" si="68"/>
        <v>313EPS002</v>
      </c>
      <c r="E89" s="28" t="str">
        <f t="shared" si="69"/>
        <v>313EPS016</v>
      </c>
      <c r="F89" s="28" t="str">
        <f t="shared" si="70"/>
        <v>313EPS023</v>
      </c>
      <c r="G89" s="28" t="str">
        <f t="shared" si="71"/>
        <v>313EPS005</v>
      </c>
      <c r="H89" s="28" t="str">
        <f t="shared" si="72"/>
        <v>313EPS040</v>
      </c>
      <c r="I89" s="28" t="str">
        <f t="shared" si="73"/>
        <v>313EPS017</v>
      </c>
      <c r="J89" s="28" t="str">
        <f t="shared" si="74"/>
        <v>313EAS016</v>
      </c>
      <c r="K89" s="159" t="s">
        <v>374</v>
      </c>
      <c r="L89" s="29" t="s">
        <v>497</v>
      </c>
      <c r="M89" s="156">
        <v>313</v>
      </c>
      <c r="N89" s="39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129">
        <v>0</v>
      </c>
      <c r="W89" s="148">
        <v>0</v>
      </c>
      <c r="X89" s="39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129">
        <v>0</v>
      </c>
      <c r="AG89" s="148">
        <v>0</v>
      </c>
      <c r="AH89" s="39">
        <f t="shared" si="77"/>
        <v>0</v>
      </c>
      <c r="AI89" s="33">
        <f t="shared" si="78"/>
        <v>0</v>
      </c>
      <c r="AJ89" s="33">
        <f t="shared" si="79"/>
        <v>0</v>
      </c>
      <c r="AK89" s="33">
        <f t="shared" si="80"/>
        <v>0</v>
      </c>
      <c r="AL89" s="33">
        <f t="shared" si="81"/>
        <v>0</v>
      </c>
      <c r="AM89" s="33">
        <f t="shared" si="82"/>
        <v>0</v>
      </c>
      <c r="AN89" s="33">
        <f t="shared" si="83"/>
        <v>5</v>
      </c>
      <c r="AO89" s="33">
        <f t="shared" si="84"/>
        <v>0</v>
      </c>
      <c r="AP89" s="129">
        <f t="shared" si="85"/>
        <v>0</v>
      </c>
      <c r="AQ89" s="148">
        <f t="shared" si="65"/>
        <v>5</v>
      </c>
      <c r="AR89" s="67" t="str">
        <f t="shared" si="75"/>
        <v>664EPS016</v>
      </c>
      <c r="AS89" s="743" t="s">
        <v>696</v>
      </c>
      <c r="AT89" s="743">
        <v>664</v>
      </c>
      <c r="AU89" s="743" t="s">
        <v>626</v>
      </c>
      <c r="AV89" s="744">
        <v>23</v>
      </c>
    </row>
    <row r="90" spans="2:48" ht="15" customHeight="1">
      <c r="B90" s="28" t="str">
        <f t="shared" si="66"/>
        <v>318EPS010</v>
      </c>
      <c r="C90" s="28" t="str">
        <f t="shared" si="67"/>
        <v>318EPS044</v>
      </c>
      <c r="D90" s="28" t="str">
        <f t="shared" si="68"/>
        <v>318EPS002</v>
      </c>
      <c r="E90" s="28" t="str">
        <f t="shared" si="69"/>
        <v>318EPS016</v>
      </c>
      <c r="F90" s="28" t="str">
        <f t="shared" si="70"/>
        <v>318EPS023</v>
      </c>
      <c r="G90" s="28" t="str">
        <f t="shared" si="71"/>
        <v>318EPS005</v>
      </c>
      <c r="H90" s="28" t="str">
        <f t="shared" si="72"/>
        <v>318EPS040</v>
      </c>
      <c r="I90" s="28" t="str">
        <f t="shared" si="73"/>
        <v>318EPS017</v>
      </c>
      <c r="J90" s="28" t="str">
        <f t="shared" si="74"/>
        <v>318EAS016</v>
      </c>
      <c r="K90" s="159" t="s">
        <v>375</v>
      </c>
      <c r="L90" s="29" t="s">
        <v>497</v>
      </c>
      <c r="M90" s="156">
        <v>318</v>
      </c>
      <c r="N90" s="39">
        <v>285</v>
      </c>
      <c r="O90" s="33">
        <v>0</v>
      </c>
      <c r="P90" s="33">
        <v>8</v>
      </c>
      <c r="Q90" s="33">
        <v>60</v>
      </c>
      <c r="R90" s="33">
        <v>0</v>
      </c>
      <c r="S90" s="33">
        <v>0</v>
      </c>
      <c r="T90" s="33">
        <v>0</v>
      </c>
      <c r="U90" s="33">
        <v>0</v>
      </c>
      <c r="V90" s="129">
        <v>0</v>
      </c>
      <c r="W90" s="148">
        <v>353</v>
      </c>
      <c r="X90" s="39">
        <v>64</v>
      </c>
      <c r="Y90" s="33">
        <v>0</v>
      </c>
      <c r="Z90" s="33">
        <v>12</v>
      </c>
      <c r="AA90" s="33">
        <v>9</v>
      </c>
      <c r="AB90" s="33">
        <v>0</v>
      </c>
      <c r="AC90" s="33">
        <v>0</v>
      </c>
      <c r="AD90" s="33">
        <v>0</v>
      </c>
      <c r="AE90" s="33">
        <v>0</v>
      </c>
      <c r="AF90" s="129">
        <v>0</v>
      </c>
      <c r="AG90" s="148">
        <v>85</v>
      </c>
      <c r="AH90" s="39">
        <f t="shared" si="77"/>
        <v>60</v>
      </c>
      <c r="AI90" s="33">
        <f t="shared" si="78"/>
        <v>0</v>
      </c>
      <c r="AJ90" s="33">
        <f t="shared" si="79"/>
        <v>26</v>
      </c>
      <c r="AK90" s="33">
        <f t="shared" si="80"/>
        <v>30</v>
      </c>
      <c r="AL90" s="33">
        <f t="shared" si="81"/>
        <v>0</v>
      </c>
      <c r="AM90" s="33">
        <f t="shared" si="82"/>
        <v>0</v>
      </c>
      <c r="AN90" s="33">
        <f t="shared" si="83"/>
        <v>29</v>
      </c>
      <c r="AO90" s="33">
        <f t="shared" si="84"/>
        <v>0</v>
      </c>
      <c r="AP90" s="129">
        <f t="shared" si="85"/>
        <v>0</v>
      </c>
      <c r="AQ90" s="148">
        <f t="shared" si="65"/>
        <v>145</v>
      </c>
      <c r="AR90" s="67" t="str">
        <f t="shared" si="75"/>
        <v>664EPS040</v>
      </c>
      <c r="AS90" s="743" t="s">
        <v>696</v>
      </c>
      <c r="AT90" s="743">
        <v>664</v>
      </c>
      <c r="AU90" s="743" t="s">
        <v>559</v>
      </c>
      <c r="AV90" s="744">
        <v>16</v>
      </c>
    </row>
    <row r="91" spans="2:48" ht="15" customHeight="1">
      <c r="B91" s="28" t="str">
        <f t="shared" si="66"/>
        <v>321EPS010</v>
      </c>
      <c r="C91" s="28" t="str">
        <f t="shared" si="67"/>
        <v>321EPS044</v>
      </c>
      <c r="D91" s="28" t="str">
        <f t="shared" si="68"/>
        <v>321EPS002</v>
      </c>
      <c r="E91" s="28" t="str">
        <f t="shared" si="69"/>
        <v>321EPS016</v>
      </c>
      <c r="F91" s="28" t="str">
        <f t="shared" si="70"/>
        <v>321EPS023</v>
      </c>
      <c r="G91" s="28" t="str">
        <f t="shared" si="71"/>
        <v>321EPS005</v>
      </c>
      <c r="H91" s="28" t="str">
        <f t="shared" si="72"/>
        <v>321EPS040</v>
      </c>
      <c r="I91" s="28" t="str">
        <f t="shared" si="73"/>
        <v>321EPS017</v>
      </c>
      <c r="J91" s="28" t="str">
        <f t="shared" si="74"/>
        <v>321EAS016</v>
      </c>
      <c r="K91" s="159" t="s">
        <v>376</v>
      </c>
      <c r="L91" s="29" t="s">
        <v>497</v>
      </c>
      <c r="M91" s="156">
        <v>321</v>
      </c>
      <c r="N91" s="39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129">
        <v>0</v>
      </c>
      <c r="W91" s="148">
        <v>0</v>
      </c>
      <c r="X91" s="39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129">
        <v>0</v>
      </c>
      <c r="AG91" s="148">
        <v>0</v>
      </c>
      <c r="AH91" s="39">
        <f t="shared" si="77"/>
        <v>0</v>
      </c>
      <c r="AI91" s="33">
        <f t="shared" si="78"/>
        <v>0</v>
      </c>
      <c r="AJ91" s="33">
        <f t="shared" si="79"/>
        <v>0</v>
      </c>
      <c r="AK91" s="33">
        <f t="shared" si="80"/>
        <v>0</v>
      </c>
      <c r="AL91" s="33">
        <f t="shared" si="81"/>
        <v>0</v>
      </c>
      <c r="AM91" s="33">
        <f t="shared" si="82"/>
        <v>0</v>
      </c>
      <c r="AN91" s="33">
        <f t="shared" si="83"/>
        <v>4</v>
      </c>
      <c r="AO91" s="33">
        <f t="shared" si="84"/>
        <v>0</v>
      </c>
      <c r="AP91" s="129">
        <f t="shared" si="85"/>
        <v>0</v>
      </c>
      <c r="AQ91" s="148">
        <f t="shared" si="65"/>
        <v>4</v>
      </c>
      <c r="AR91" s="67" t="str">
        <f t="shared" si="75"/>
        <v>686EPS002</v>
      </c>
      <c r="AS91" s="743" t="s">
        <v>696</v>
      </c>
      <c r="AT91" s="743">
        <v>686</v>
      </c>
      <c r="AU91" s="743" t="s">
        <v>557</v>
      </c>
      <c r="AV91" s="744">
        <v>8</v>
      </c>
    </row>
    <row r="92" spans="2:48" ht="15" customHeight="1">
      <c r="B92" s="28" t="str">
        <f t="shared" si="66"/>
        <v>376EPS010</v>
      </c>
      <c r="C92" s="28" t="str">
        <f t="shared" si="67"/>
        <v>376EPS044</v>
      </c>
      <c r="D92" s="28" t="str">
        <f t="shared" si="68"/>
        <v>376EPS002</v>
      </c>
      <c r="E92" s="28" t="str">
        <f t="shared" si="69"/>
        <v>376EPS016</v>
      </c>
      <c r="F92" s="28" t="str">
        <f t="shared" si="70"/>
        <v>376EPS023</v>
      </c>
      <c r="G92" s="28" t="str">
        <f t="shared" si="71"/>
        <v>376EPS005</v>
      </c>
      <c r="H92" s="28" t="str">
        <f t="shared" si="72"/>
        <v>376EPS040</v>
      </c>
      <c r="I92" s="28" t="str">
        <f t="shared" si="73"/>
        <v>376EPS017</v>
      </c>
      <c r="J92" s="28" t="str">
        <f t="shared" si="74"/>
        <v>376EAS016</v>
      </c>
      <c r="K92" s="159" t="s">
        <v>377</v>
      </c>
      <c r="L92" s="29" t="s">
        <v>497</v>
      </c>
      <c r="M92" s="156">
        <v>376</v>
      </c>
      <c r="N92" s="39">
        <v>777</v>
      </c>
      <c r="O92" s="33">
        <v>0</v>
      </c>
      <c r="P92" s="33">
        <v>0</v>
      </c>
      <c r="Q92" s="33">
        <v>107</v>
      </c>
      <c r="R92" s="33">
        <v>0</v>
      </c>
      <c r="S92" s="33">
        <v>7</v>
      </c>
      <c r="T92" s="33">
        <v>0</v>
      </c>
      <c r="U92" s="33">
        <v>0</v>
      </c>
      <c r="V92" s="129">
        <v>0</v>
      </c>
      <c r="W92" s="148">
        <v>891</v>
      </c>
      <c r="X92" s="39">
        <v>92</v>
      </c>
      <c r="Y92" s="33">
        <v>0</v>
      </c>
      <c r="Z92" s="33">
        <v>0</v>
      </c>
      <c r="AA92" s="33">
        <v>6</v>
      </c>
      <c r="AB92" s="33">
        <v>0</v>
      </c>
      <c r="AC92" s="33">
        <v>15</v>
      </c>
      <c r="AD92" s="33">
        <v>0</v>
      </c>
      <c r="AE92" s="33">
        <v>0</v>
      </c>
      <c r="AF92" s="129">
        <v>0</v>
      </c>
      <c r="AG92" s="148">
        <v>113</v>
      </c>
      <c r="AH92" s="39">
        <f t="shared" si="77"/>
        <v>138</v>
      </c>
      <c r="AI92" s="33">
        <f t="shared" si="78"/>
        <v>0</v>
      </c>
      <c r="AJ92" s="33">
        <f t="shared" si="79"/>
        <v>1</v>
      </c>
      <c r="AK92" s="33">
        <f t="shared" si="80"/>
        <v>104</v>
      </c>
      <c r="AL92" s="33">
        <f t="shared" si="81"/>
        <v>0</v>
      </c>
      <c r="AM92" s="33">
        <f t="shared" si="82"/>
        <v>0</v>
      </c>
      <c r="AN92" s="33">
        <f t="shared" si="83"/>
        <v>28</v>
      </c>
      <c r="AO92" s="33">
        <f t="shared" si="84"/>
        <v>0</v>
      </c>
      <c r="AP92" s="129">
        <f t="shared" si="85"/>
        <v>0</v>
      </c>
      <c r="AQ92" s="148">
        <f t="shared" si="65"/>
        <v>271</v>
      </c>
      <c r="AR92" s="67" t="str">
        <f t="shared" si="75"/>
        <v>686EPS010</v>
      </c>
      <c r="AS92" s="743" t="s">
        <v>696</v>
      </c>
      <c r="AT92" s="743">
        <v>686</v>
      </c>
      <c r="AU92" s="743" t="s">
        <v>555</v>
      </c>
      <c r="AV92" s="744">
        <v>46</v>
      </c>
    </row>
    <row r="93" spans="2:48" ht="15" customHeight="1">
      <c r="B93" s="28" t="str">
        <f t="shared" si="66"/>
        <v>400EPS010</v>
      </c>
      <c r="C93" s="28" t="str">
        <f t="shared" si="67"/>
        <v>400EPS044</v>
      </c>
      <c r="D93" s="28" t="str">
        <f t="shared" si="68"/>
        <v>400EPS002</v>
      </c>
      <c r="E93" s="28" t="str">
        <f t="shared" si="69"/>
        <v>400EPS016</v>
      </c>
      <c r="F93" s="28" t="str">
        <f t="shared" si="70"/>
        <v>400EPS023</v>
      </c>
      <c r="G93" s="28" t="str">
        <f t="shared" si="71"/>
        <v>400EPS005</v>
      </c>
      <c r="H93" s="28" t="str">
        <f t="shared" si="72"/>
        <v>400EPS040</v>
      </c>
      <c r="I93" s="28" t="str">
        <f t="shared" si="73"/>
        <v>400EPS017</v>
      </c>
      <c r="J93" s="28" t="str">
        <f t="shared" si="74"/>
        <v>400EAS016</v>
      </c>
      <c r="K93" s="160" t="s">
        <v>378</v>
      </c>
      <c r="L93" s="29" t="s">
        <v>497</v>
      </c>
      <c r="M93" s="156">
        <v>400</v>
      </c>
      <c r="N93" s="39">
        <v>0</v>
      </c>
      <c r="O93" s="33">
        <v>0</v>
      </c>
      <c r="P93" s="33">
        <v>9</v>
      </c>
      <c r="Q93" s="33">
        <v>31</v>
      </c>
      <c r="R93" s="33">
        <v>0</v>
      </c>
      <c r="S93" s="33">
        <v>0</v>
      </c>
      <c r="T93" s="33">
        <v>0</v>
      </c>
      <c r="U93" s="33">
        <v>0</v>
      </c>
      <c r="V93" s="129">
        <v>0</v>
      </c>
      <c r="W93" s="148">
        <v>40</v>
      </c>
      <c r="X93" s="39">
        <v>0</v>
      </c>
      <c r="Y93" s="33">
        <v>0</v>
      </c>
      <c r="Z93" s="33">
        <v>6</v>
      </c>
      <c r="AA93" s="33">
        <v>11</v>
      </c>
      <c r="AB93" s="33">
        <v>0</v>
      </c>
      <c r="AC93" s="33">
        <v>0</v>
      </c>
      <c r="AD93" s="33">
        <v>0</v>
      </c>
      <c r="AE93" s="33">
        <v>0</v>
      </c>
      <c r="AF93" s="129">
        <v>0</v>
      </c>
      <c r="AG93" s="148">
        <v>17</v>
      </c>
      <c r="AH93" s="39">
        <f t="shared" si="77"/>
        <v>0</v>
      </c>
      <c r="AI93" s="33">
        <f t="shared" si="78"/>
        <v>0</v>
      </c>
      <c r="AJ93" s="33">
        <f t="shared" si="79"/>
        <v>13</v>
      </c>
      <c r="AK93" s="33">
        <f t="shared" si="80"/>
        <v>31</v>
      </c>
      <c r="AL93" s="33">
        <f t="shared" si="81"/>
        <v>0</v>
      </c>
      <c r="AM93" s="33">
        <f t="shared" si="82"/>
        <v>0</v>
      </c>
      <c r="AN93" s="33">
        <f t="shared" si="83"/>
        <v>8</v>
      </c>
      <c r="AO93" s="33">
        <f t="shared" si="84"/>
        <v>0</v>
      </c>
      <c r="AP93" s="129">
        <f t="shared" si="85"/>
        <v>0</v>
      </c>
      <c r="AQ93" s="148">
        <f t="shared" si="65"/>
        <v>52</v>
      </c>
      <c r="AR93" s="67" t="str">
        <f t="shared" si="75"/>
        <v>686EPS016</v>
      </c>
      <c r="AS93" s="743" t="s">
        <v>696</v>
      </c>
      <c r="AT93" s="743">
        <v>686</v>
      </c>
      <c r="AU93" s="743" t="s">
        <v>626</v>
      </c>
      <c r="AV93" s="744">
        <v>53</v>
      </c>
    </row>
    <row r="94" spans="2:48" ht="15" customHeight="1">
      <c r="B94" s="28" t="str">
        <f t="shared" si="66"/>
        <v>440EPS010</v>
      </c>
      <c r="C94" s="28" t="str">
        <f t="shared" si="67"/>
        <v>440EPS044</v>
      </c>
      <c r="D94" s="28" t="str">
        <f t="shared" si="68"/>
        <v>440EPS002</v>
      </c>
      <c r="E94" s="28" t="str">
        <f t="shared" si="69"/>
        <v>440EPS016</v>
      </c>
      <c r="F94" s="28" t="str">
        <f t="shared" si="70"/>
        <v>440EPS023</v>
      </c>
      <c r="G94" s="28" t="str">
        <f t="shared" si="71"/>
        <v>440EPS005</v>
      </c>
      <c r="H94" s="28" t="str">
        <f t="shared" si="72"/>
        <v>440EPS040</v>
      </c>
      <c r="I94" s="28" t="str">
        <f t="shared" si="73"/>
        <v>440EPS017</v>
      </c>
      <c r="J94" s="28" t="str">
        <f t="shared" si="74"/>
        <v>440EAS016</v>
      </c>
      <c r="K94" s="159" t="s">
        <v>379</v>
      </c>
      <c r="L94" s="29" t="s">
        <v>497</v>
      </c>
      <c r="M94" s="156">
        <v>440</v>
      </c>
      <c r="N94" s="39">
        <v>419</v>
      </c>
      <c r="O94" s="33">
        <v>2</v>
      </c>
      <c r="P94" s="33">
        <v>7</v>
      </c>
      <c r="Q94" s="33">
        <v>85</v>
      </c>
      <c r="R94" s="33">
        <v>0</v>
      </c>
      <c r="S94" s="33">
        <v>0</v>
      </c>
      <c r="T94" s="33">
        <v>0</v>
      </c>
      <c r="U94" s="33">
        <v>0</v>
      </c>
      <c r="V94" s="129">
        <v>0</v>
      </c>
      <c r="W94" s="148">
        <v>513</v>
      </c>
      <c r="X94" s="39">
        <v>31</v>
      </c>
      <c r="Y94" s="33">
        <v>0</v>
      </c>
      <c r="Z94" s="33">
        <v>18</v>
      </c>
      <c r="AA94" s="33">
        <v>14</v>
      </c>
      <c r="AB94" s="33">
        <v>0</v>
      </c>
      <c r="AC94" s="33">
        <v>2</v>
      </c>
      <c r="AD94" s="33">
        <v>0</v>
      </c>
      <c r="AE94" s="33">
        <v>0</v>
      </c>
      <c r="AF94" s="129">
        <v>0</v>
      </c>
      <c r="AG94" s="148">
        <v>65</v>
      </c>
      <c r="AH94" s="39">
        <f t="shared" si="77"/>
        <v>77</v>
      </c>
      <c r="AI94" s="33">
        <f t="shared" si="78"/>
        <v>0</v>
      </c>
      <c r="AJ94" s="33">
        <f t="shared" si="79"/>
        <v>28</v>
      </c>
      <c r="AK94" s="33">
        <f t="shared" si="80"/>
        <v>53</v>
      </c>
      <c r="AL94" s="33">
        <f t="shared" si="81"/>
        <v>0</v>
      </c>
      <c r="AM94" s="33">
        <f t="shared" si="82"/>
        <v>1</v>
      </c>
      <c r="AN94" s="33">
        <f t="shared" si="83"/>
        <v>24</v>
      </c>
      <c r="AO94" s="33">
        <f t="shared" si="84"/>
        <v>0</v>
      </c>
      <c r="AP94" s="129">
        <f t="shared" si="85"/>
        <v>0</v>
      </c>
      <c r="AQ94" s="148">
        <f t="shared" si="65"/>
        <v>183</v>
      </c>
      <c r="AR94" s="67" t="str">
        <f t="shared" si="75"/>
        <v>686EPS040</v>
      </c>
      <c r="AS94" s="743" t="s">
        <v>696</v>
      </c>
      <c r="AT94" s="743">
        <v>686</v>
      </c>
      <c r="AU94" s="743" t="s">
        <v>559</v>
      </c>
      <c r="AV94" s="744">
        <v>35</v>
      </c>
    </row>
    <row r="95" spans="2:48" ht="15" customHeight="1">
      <c r="B95" s="28" t="str">
        <f t="shared" si="66"/>
        <v>483EPS010</v>
      </c>
      <c r="C95" s="28" t="str">
        <f t="shared" si="67"/>
        <v>483EPS044</v>
      </c>
      <c r="D95" s="28" t="str">
        <f t="shared" si="68"/>
        <v>483EPS002</v>
      </c>
      <c r="E95" s="28" t="str">
        <f t="shared" si="69"/>
        <v>483EPS016</v>
      </c>
      <c r="F95" s="28" t="str">
        <f t="shared" si="70"/>
        <v>483EPS023</v>
      </c>
      <c r="G95" s="28" t="str">
        <f t="shared" si="71"/>
        <v>483EPS005</v>
      </c>
      <c r="H95" s="28" t="str">
        <f t="shared" si="72"/>
        <v>483EPS040</v>
      </c>
      <c r="I95" s="28" t="str">
        <f t="shared" si="73"/>
        <v>483EPS017</v>
      </c>
      <c r="J95" s="28" t="str">
        <f t="shared" si="74"/>
        <v>483EAS016</v>
      </c>
      <c r="K95" s="159" t="s">
        <v>380</v>
      </c>
      <c r="L95" s="29" t="s">
        <v>497</v>
      </c>
      <c r="M95" s="156">
        <v>483</v>
      </c>
      <c r="N95" s="39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129">
        <v>0</v>
      </c>
      <c r="W95" s="148">
        <v>0</v>
      </c>
      <c r="X95" s="39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129">
        <v>0</v>
      </c>
      <c r="AG95" s="148">
        <v>0</v>
      </c>
      <c r="AH95" s="39">
        <f t="shared" si="77"/>
        <v>0</v>
      </c>
      <c r="AI95" s="33">
        <f t="shared" si="78"/>
        <v>0</v>
      </c>
      <c r="AJ95" s="33">
        <f t="shared" si="79"/>
        <v>0</v>
      </c>
      <c r="AK95" s="33">
        <f t="shared" si="80"/>
        <v>0</v>
      </c>
      <c r="AL95" s="33">
        <f t="shared" si="81"/>
        <v>0</v>
      </c>
      <c r="AM95" s="33">
        <f t="shared" si="82"/>
        <v>0</v>
      </c>
      <c r="AN95" s="33">
        <f t="shared" si="83"/>
        <v>1</v>
      </c>
      <c r="AO95" s="33">
        <f t="shared" si="84"/>
        <v>0</v>
      </c>
      <c r="AP95" s="129">
        <f t="shared" si="85"/>
        <v>0</v>
      </c>
      <c r="AQ95" s="148">
        <f t="shared" si="65"/>
        <v>1</v>
      </c>
      <c r="AR95" s="67" t="str">
        <f t="shared" si="75"/>
        <v>819EPS040</v>
      </c>
      <c r="AS95" s="743" t="s">
        <v>696</v>
      </c>
      <c r="AT95" s="743">
        <v>819</v>
      </c>
      <c r="AU95" s="743" t="s">
        <v>559</v>
      </c>
      <c r="AV95" s="744">
        <v>3</v>
      </c>
    </row>
    <row r="96" spans="2:48" ht="15" customHeight="1">
      <c r="B96" s="28" t="str">
        <f t="shared" si="66"/>
        <v>541EPS010</v>
      </c>
      <c r="C96" s="28" t="str">
        <f t="shared" si="67"/>
        <v>541EPS044</v>
      </c>
      <c r="D96" s="28" t="str">
        <f t="shared" si="68"/>
        <v>541EPS002</v>
      </c>
      <c r="E96" s="28" t="str">
        <f t="shared" si="69"/>
        <v>541EPS016</v>
      </c>
      <c r="F96" s="28" t="str">
        <f t="shared" si="70"/>
        <v>541EPS023</v>
      </c>
      <c r="G96" s="28" t="str">
        <f t="shared" si="71"/>
        <v>541EPS005</v>
      </c>
      <c r="H96" s="28" t="str">
        <f t="shared" si="72"/>
        <v>541EPS040</v>
      </c>
      <c r="I96" s="28" t="str">
        <f t="shared" si="73"/>
        <v>541EPS017</v>
      </c>
      <c r="J96" s="28" t="str">
        <f t="shared" si="74"/>
        <v>541EAS016</v>
      </c>
      <c r="K96" s="164" t="s">
        <v>381</v>
      </c>
      <c r="L96" s="29" t="s">
        <v>497</v>
      </c>
      <c r="M96" s="156">
        <v>541</v>
      </c>
      <c r="N96" s="39">
        <v>0</v>
      </c>
      <c r="O96" s="33">
        <v>0</v>
      </c>
      <c r="P96" s="33">
        <v>9</v>
      </c>
      <c r="Q96" s="33">
        <v>7</v>
      </c>
      <c r="R96" s="33">
        <v>0</v>
      </c>
      <c r="S96" s="33">
        <v>0</v>
      </c>
      <c r="T96" s="33">
        <v>0</v>
      </c>
      <c r="U96" s="33">
        <v>0</v>
      </c>
      <c r="V96" s="129">
        <v>0</v>
      </c>
      <c r="W96" s="148">
        <v>16</v>
      </c>
      <c r="X96" s="39">
        <v>0</v>
      </c>
      <c r="Y96" s="33">
        <v>0</v>
      </c>
      <c r="Z96" s="33">
        <v>10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129">
        <v>0</v>
      </c>
      <c r="AG96" s="148">
        <v>10</v>
      </c>
      <c r="AH96" s="39">
        <f t="shared" si="77"/>
        <v>0</v>
      </c>
      <c r="AI96" s="33">
        <f t="shared" si="78"/>
        <v>0</v>
      </c>
      <c r="AJ96" s="33">
        <f t="shared" si="79"/>
        <v>11</v>
      </c>
      <c r="AK96" s="33">
        <f t="shared" si="80"/>
        <v>0</v>
      </c>
      <c r="AL96" s="33">
        <f t="shared" si="81"/>
        <v>0</v>
      </c>
      <c r="AM96" s="33">
        <f t="shared" si="82"/>
        <v>0</v>
      </c>
      <c r="AN96" s="33">
        <f t="shared" si="83"/>
        <v>3</v>
      </c>
      <c r="AO96" s="33">
        <f t="shared" si="84"/>
        <v>0</v>
      </c>
      <c r="AP96" s="129">
        <f t="shared" si="85"/>
        <v>0</v>
      </c>
      <c r="AQ96" s="148">
        <f t="shared" si="65"/>
        <v>14</v>
      </c>
      <c r="AR96" s="67" t="str">
        <f t="shared" si="75"/>
        <v>887EPS002</v>
      </c>
      <c r="AS96" s="743" t="s">
        <v>696</v>
      </c>
      <c r="AT96" s="743">
        <v>887</v>
      </c>
      <c r="AU96" s="743" t="s">
        <v>557</v>
      </c>
      <c r="AV96" s="744">
        <v>1</v>
      </c>
    </row>
    <row r="97" spans="2:48" ht="15" customHeight="1">
      <c r="B97" s="28" t="str">
        <f t="shared" si="66"/>
        <v>607EPS010</v>
      </c>
      <c r="C97" s="28" t="str">
        <f t="shared" si="67"/>
        <v>607EPS044</v>
      </c>
      <c r="D97" s="28" t="str">
        <f t="shared" si="68"/>
        <v>607EPS002</v>
      </c>
      <c r="E97" s="28" t="str">
        <f t="shared" si="69"/>
        <v>607EPS016</v>
      </c>
      <c r="F97" s="28" t="str">
        <f t="shared" si="70"/>
        <v>607EPS023</v>
      </c>
      <c r="G97" s="28" t="str">
        <f t="shared" si="71"/>
        <v>607EPS005</v>
      </c>
      <c r="H97" s="28" t="str">
        <f t="shared" si="72"/>
        <v>607EPS040</v>
      </c>
      <c r="I97" s="28" t="str">
        <f t="shared" si="73"/>
        <v>607EPS017</v>
      </c>
      <c r="J97" s="28" t="str">
        <f t="shared" si="74"/>
        <v>607EAS016</v>
      </c>
      <c r="K97" s="159" t="s">
        <v>382</v>
      </c>
      <c r="L97" s="29" t="s">
        <v>497</v>
      </c>
      <c r="M97" s="156">
        <v>607</v>
      </c>
      <c r="N97" s="39">
        <v>0</v>
      </c>
      <c r="O97" s="33">
        <v>0</v>
      </c>
      <c r="P97" s="33">
        <v>0</v>
      </c>
      <c r="Q97" s="33">
        <v>16</v>
      </c>
      <c r="R97" s="33">
        <v>0</v>
      </c>
      <c r="S97" s="33">
        <v>0</v>
      </c>
      <c r="T97" s="33">
        <v>0</v>
      </c>
      <c r="U97" s="33">
        <v>0</v>
      </c>
      <c r="V97" s="129">
        <v>0</v>
      </c>
      <c r="W97" s="148">
        <v>16</v>
      </c>
      <c r="X97" s="39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129">
        <v>0</v>
      </c>
      <c r="AG97" s="148">
        <v>0</v>
      </c>
      <c r="AH97" s="39">
        <f t="shared" si="77"/>
        <v>0</v>
      </c>
      <c r="AI97" s="33">
        <f t="shared" si="78"/>
        <v>0</v>
      </c>
      <c r="AJ97" s="33">
        <f t="shared" si="79"/>
        <v>0</v>
      </c>
      <c r="AK97" s="33">
        <f t="shared" si="80"/>
        <v>0</v>
      </c>
      <c r="AL97" s="33">
        <f t="shared" si="81"/>
        <v>0</v>
      </c>
      <c r="AM97" s="33">
        <f t="shared" si="82"/>
        <v>0</v>
      </c>
      <c r="AN97" s="33">
        <f t="shared" si="83"/>
        <v>13</v>
      </c>
      <c r="AO97" s="33">
        <f t="shared" si="84"/>
        <v>0</v>
      </c>
      <c r="AP97" s="129">
        <f t="shared" si="85"/>
        <v>0</v>
      </c>
      <c r="AQ97" s="148">
        <f t="shared" si="65"/>
        <v>13</v>
      </c>
      <c r="AR97" s="67" t="str">
        <f t="shared" si="75"/>
        <v>887EPS010</v>
      </c>
      <c r="AS97" s="743" t="s">
        <v>696</v>
      </c>
      <c r="AT97" s="743">
        <v>887</v>
      </c>
      <c r="AU97" s="743" t="s">
        <v>555</v>
      </c>
      <c r="AV97" s="744">
        <v>10</v>
      </c>
    </row>
    <row r="98" spans="2:48" ht="15" customHeight="1">
      <c r="B98" s="28" t="str">
        <f t="shared" si="66"/>
        <v>615EPS010</v>
      </c>
      <c r="C98" s="28" t="str">
        <f t="shared" si="67"/>
        <v>615EPS044</v>
      </c>
      <c r="D98" s="28" t="str">
        <f t="shared" si="68"/>
        <v>615EPS002</v>
      </c>
      <c r="E98" s="28" t="str">
        <f t="shared" si="69"/>
        <v>615EPS016</v>
      </c>
      <c r="F98" s="28" t="str">
        <f t="shared" si="70"/>
        <v>615EPS023</v>
      </c>
      <c r="G98" s="28" t="str">
        <f t="shared" si="71"/>
        <v>615EPS005</v>
      </c>
      <c r="H98" s="28" t="str">
        <f t="shared" si="72"/>
        <v>615EPS040</v>
      </c>
      <c r="I98" s="28" t="str">
        <f t="shared" si="73"/>
        <v>615EPS017</v>
      </c>
      <c r="J98" s="28" t="str">
        <f t="shared" si="74"/>
        <v>615EAS016</v>
      </c>
      <c r="K98" s="159" t="s">
        <v>383</v>
      </c>
      <c r="L98" s="29" t="s">
        <v>497</v>
      </c>
      <c r="M98" s="156">
        <v>615</v>
      </c>
      <c r="N98" s="39">
        <v>2415</v>
      </c>
      <c r="O98" s="33">
        <v>0</v>
      </c>
      <c r="P98" s="33">
        <v>65</v>
      </c>
      <c r="Q98" s="33">
        <v>141</v>
      </c>
      <c r="R98" s="33">
        <v>0</v>
      </c>
      <c r="S98" s="33">
        <v>87</v>
      </c>
      <c r="T98" s="33">
        <v>0</v>
      </c>
      <c r="U98" s="33">
        <v>0</v>
      </c>
      <c r="V98" s="129">
        <v>0</v>
      </c>
      <c r="W98" s="148">
        <v>2708</v>
      </c>
      <c r="X98" s="39">
        <v>243</v>
      </c>
      <c r="Y98" s="33">
        <v>0</v>
      </c>
      <c r="Z98" s="33">
        <v>84</v>
      </c>
      <c r="AA98" s="33">
        <v>38</v>
      </c>
      <c r="AB98" s="33">
        <v>0</v>
      </c>
      <c r="AC98" s="33">
        <v>194</v>
      </c>
      <c r="AD98" s="33">
        <v>0</v>
      </c>
      <c r="AE98" s="33">
        <v>0</v>
      </c>
      <c r="AF98" s="129">
        <v>0</v>
      </c>
      <c r="AG98" s="148">
        <v>559</v>
      </c>
      <c r="AH98" s="39">
        <f t="shared" si="77"/>
        <v>439</v>
      </c>
      <c r="AI98" s="33">
        <f t="shared" si="78"/>
        <v>0</v>
      </c>
      <c r="AJ98" s="33">
        <f t="shared" si="79"/>
        <v>96</v>
      </c>
      <c r="AK98" s="33">
        <f t="shared" si="80"/>
        <v>147</v>
      </c>
      <c r="AL98" s="33">
        <f t="shared" si="81"/>
        <v>0</v>
      </c>
      <c r="AM98" s="33">
        <f t="shared" si="82"/>
        <v>147</v>
      </c>
      <c r="AN98" s="33">
        <f t="shared" si="83"/>
        <v>88</v>
      </c>
      <c r="AO98" s="33">
        <f t="shared" si="84"/>
        <v>0</v>
      </c>
      <c r="AP98" s="129">
        <f t="shared" si="85"/>
        <v>0</v>
      </c>
      <c r="AQ98" s="148">
        <f t="shared" si="65"/>
        <v>917</v>
      </c>
      <c r="AR98" s="67" t="str">
        <f t="shared" si="75"/>
        <v>887EPS016</v>
      </c>
      <c r="AS98" s="743" t="s">
        <v>696</v>
      </c>
      <c r="AT98" s="743">
        <v>887</v>
      </c>
      <c r="AU98" s="743" t="s">
        <v>626</v>
      </c>
      <c r="AV98" s="744">
        <v>47</v>
      </c>
    </row>
    <row r="99" spans="2:48" ht="15" customHeight="1">
      <c r="B99" s="28" t="str">
        <f t="shared" si="66"/>
        <v>649EPS010</v>
      </c>
      <c r="C99" s="28" t="str">
        <f t="shared" si="67"/>
        <v>649EPS044</v>
      </c>
      <c r="D99" s="28" t="str">
        <f t="shared" si="68"/>
        <v>649EPS002</v>
      </c>
      <c r="E99" s="28" t="str">
        <f t="shared" si="69"/>
        <v>649EPS016</v>
      </c>
      <c r="F99" s="28" t="str">
        <f t="shared" si="70"/>
        <v>649EPS023</v>
      </c>
      <c r="G99" s="28" t="str">
        <f t="shared" si="71"/>
        <v>649EPS005</v>
      </c>
      <c r="H99" s="28" t="str">
        <f t="shared" si="72"/>
        <v>649EPS040</v>
      </c>
      <c r="I99" s="28" t="str">
        <f t="shared" si="73"/>
        <v>649EPS017</v>
      </c>
      <c r="J99" s="28" t="str">
        <f t="shared" si="74"/>
        <v>649EAS016</v>
      </c>
      <c r="K99" s="159" t="s">
        <v>384</v>
      </c>
      <c r="L99" s="29" t="s">
        <v>497</v>
      </c>
      <c r="M99" s="156">
        <v>649</v>
      </c>
      <c r="N99" s="39">
        <v>0</v>
      </c>
      <c r="O99" s="33">
        <v>0</v>
      </c>
      <c r="P99" s="33">
        <v>0</v>
      </c>
      <c r="Q99" s="33">
        <v>1</v>
      </c>
      <c r="R99" s="33">
        <v>0</v>
      </c>
      <c r="S99" s="33">
        <v>0</v>
      </c>
      <c r="T99" s="33">
        <v>0</v>
      </c>
      <c r="U99" s="33">
        <v>0</v>
      </c>
      <c r="V99" s="129">
        <v>0</v>
      </c>
      <c r="W99" s="148">
        <v>1</v>
      </c>
      <c r="X99" s="39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129">
        <v>0</v>
      </c>
      <c r="AG99" s="148">
        <v>0</v>
      </c>
      <c r="AH99" s="39">
        <f t="shared" si="77"/>
        <v>0</v>
      </c>
      <c r="AI99" s="33">
        <f t="shared" si="78"/>
        <v>0</v>
      </c>
      <c r="AJ99" s="33">
        <f t="shared" si="79"/>
        <v>0</v>
      </c>
      <c r="AK99" s="33">
        <f t="shared" si="80"/>
        <v>0</v>
      </c>
      <c r="AL99" s="33">
        <f t="shared" si="81"/>
        <v>0</v>
      </c>
      <c r="AM99" s="33">
        <f t="shared" si="82"/>
        <v>0</v>
      </c>
      <c r="AN99" s="33">
        <f t="shared" si="83"/>
        <v>19</v>
      </c>
      <c r="AO99" s="33">
        <f t="shared" si="84"/>
        <v>0</v>
      </c>
      <c r="AP99" s="129">
        <f t="shared" si="85"/>
        <v>0</v>
      </c>
      <c r="AQ99" s="148">
        <f t="shared" si="65"/>
        <v>19</v>
      </c>
      <c r="AR99" s="67" t="str">
        <f t="shared" si="75"/>
        <v>887EPS040</v>
      </c>
      <c r="AS99" s="743" t="s">
        <v>696</v>
      </c>
      <c r="AT99" s="743">
        <v>887</v>
      </c>
      <c r="AU99" s="743" t="s">
        <v>559</v>
      </c>
      <c r="AV99" s="744">
        <v>17</v>
      </c>
    </row>
    <row r="100" spans="2:48" ht="15" customHeight="1">
      <c r="B100" s="28" t="str">
        <f t="shared" si="66"/>
        <v>652EPS010</v>
      </c>
      <c r="C100" s="28" t="str">
        <f t="shared" si="67"/>
        <v>652EPS044</v>
      </c>
      <c r="D100" s="28" t="str">
        <f t="shared" si="68"/>
        <v>652EPS002</v>
      </c>
      <c r="E100" s="28" t="str">
        <f t="shared" si="69"/>
        <v>652EPS016</v>
      </c>
      <c r="F100" s="28" t="str">
        <f t="shared" si="70"/>
        <v>652EPS023</v>
      </c>
      <c r="G100" s="28" t="str">
        <f t="shared" si="71"/>
        <v>652EPS005</v>
      </c>
      <c r="H100" s="28" t="str">
        <f t="shared" si="72"/>
        <v>652EPS040</v>
      </c>
      <c r="I100" s="28" t="str">
        <f t="shared" si="73"/>
        <v>652EPS017</v>
      </c>
      <c r="J100" s="28" t="str">
        <f t="shared" si="74"/>
        <v>652EAS016</v>
      </c>
      <c r="K100" s="159" t="s">
        <v>385</v>
      </c>
      <c r="L100" s="29" t="s">
        <v>497</v>
      </c>
      <c r="M100" s="156">
        <v>652</v>
      </c>
      <c r="N100" s="39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129">
        <v>0</v>
      </c>
      <c r="W100" s="148">
        <v>0</v>
      </c>
      <c r="X100" s="39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129">
        <v>0</v>
      </c>
      <c r="AG100" s="148">
        <v>0</v>
      </c>
      <c r="AH100" s="39">
        <f t="shared" si="77"/>
        <v>0</v>
      </c>
      <c r="AI100" s="33">
        <f t="shared" si="78"/>
        <v>0</v>
      </c>
      <c r="AJ100" s="33">
        <f t="shared" si="79"/>
        <v>0</v>
      </c>
      <c r="AK100" s="33">
        <f t="shared" si="80"/>
        <v>0</v>
      </c>
      <c r="AL100" s="33">
        <f t="shared" si="81"/>
        <v>0</v>
      </c>
      <c r="AM100" s="33">
        <f t="shared" si="82"/>
        <v>0</v>
      </c>
      <c r="AN100" s="33">
        <f t="shared" si="83"/>
        <v>2</v>
      </c>
      <c r="AO100" s="33">
        <f t="shared" si="84"/>
        <v>0</v>
      </c>
      <c r="AP100" s="129">
        <f t="shared" si="85"/>
        <v>0</v>
      </c>
      <c r="AQ100" s="148">
        <f t="shared" si="65"/>
        <v>2</v>
      </c>
      <c r="AR100" s="67" t="str">
        <f t="shared" si="75"/>
        <v>2EPS040</v>
      </c>
      <c r="AS100" s="743" t="s">
        <v>698</v>
      </c>
      <c r="AT100" s="743">
        <v>2</v>
      </c>
      <c r="AU100" s="743" t="s">
        <v>559</v>
      </c>
      <c r="AV100" s="744">
        <v>12</v>
      </c>
    </row>
    <row r="101" spans="2:48" ht="15" customHeight="1">
      <c r="B101" s="28" t="str">
        <f t="shared" si="66"/>
        <v>660EPS010</v>
      </c>
      <c r="C101" s="28" t="str">
        <f t="shared" si="67"/>
        <v>660EPS044</v>
      </c>
      <c r="D101" s="28" t="str">
        <f t="shared" si="68"/>
        <v>660EPS002</v>
      </c>
      <c r="E101" s="28" t="str">
        <f t="shared" si="69"/>
        <v>660EPS016</v>
      </c>
      <c r="F101" s="28" t="str">
        <f t="shared" si="70"/>
        <v>660EPS023</v>
      </c>
      <c r="G101" s="28" t="str">
        <f t="shared" si="71"/>
        <v>660EPS005</v>
      </c>
      <c r="H101" s="28" t="str">
        <f t="shared" si="72"/>
        <v>660EPS040</v>
      </c>
      <c r="I101" s="28" t="str">
        <f t="shared" si="73"/>
        <v>660EPS017</v>
      </c>
      <c r="J101" s="28" t="str">
        <f t="shared" si="74"/>
        <v>660EAS016</v>
      </c>
      <c r="K101" s="159" t="s">
        <v>386</v>
      </c>
      <c r="L101" s="29" t="s">
        <v>497</v>
      </c>
      <c r="M101" s="156">
        <v>660</v>
      </c>
      <c r="N101" s="39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129">
        <v>0</v>
      </c>
      <c r="W101" s="148">
        <v>0</v>
      </c>
      <c r="X101" s="39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129">
        <v>0</v>
      </c>
      <c r="AG101" s="148">
        <v>0</v>
      </c>
      <c r="AH101" s="39">
        <f t="shared" si="77"/>
        <v>0</v>
      </c>
      <c r="AI101" s="33">
        <f t="shared" si="78"/>
        <v>0</v>
      </c>
      <c r="AJ101" s="33">
        <f t="shared" si="79"/>
        <v>0</v>
      </c>
      <c r="AK101" s="33">
        <f t="shared" si="80"/>
        <v>0</v>
      </c>
      <c r="AL101" s="33">
        <f t="shared" si="81"/>
        <v>0</v>
      </c>
      <c r="AM101" s="33">
        <f t="shared" si="82"/>
        <v>0</v>
      </c>
      <c r="AN101" s="33">
        <f t="shared" si="83"/>
        <v>7</v>
      </c>
      <c r="AO101" s="33">
        <f t="shared" si="84"/>
        <v>0</v>
      </c>
      <c r="AP101" s="129">
        <f t="shared" si="85"/>
        <v>0</v>
      </c>
      <c r="AQ101" s="148">
        <f t="shared" si="65"/>
        <v>7</v>
      </c>
      <c r="AR101" s="67" t="str">
        <f t="shared" si="75"/>
        <v>21EPS040</v>
      </c>
      <c r="AS101" s="743" t="s">
        <v>698</v>
      </c>
      <c r="AT101" s="743">
        <v>21</v>
      </c>
      <c r="AU101" s="743" t="s">
        <v>559</v>
      </c>
      <c r="AV101" s="744">
        <v>2</v>
      </c>
    </row>
    <row r="102" spans="2:48" ht="15" customHeight="1">
      <c r="B102" s="28" t="str">
        <f t="shared" si="66"/>
        <v>667EPS010</v>
      </c>
      <c r="C102" s="28" t="str">
        <f t="shared" si="67"/>
        <v>667EPS044</v>
      </c>
      <c r="D102" s="28" t="str">
        <f t="shared" si="68"/>
        <v>667EPS002</v>
      </c>
      <c r="E102" s="28" t="str">
        <f t="shared" si="69"/>
        <v>667EPS016</v>
      </c>
      <c r="F102" s="28" t="str">
        <f t="shared" si="70"/>
        <v>667EPS023</v>
      </c>
      <c r="G102" s="28" t="str">
        <f t="shared" si="71"/>
        <v>667EPS005</v>
      </c>
      <c r="H102" s="28" t="str">
        <f t="shared" si="72"/>
        <v>667EPS040</v>
      </c>
      <c r="I102" s="28" t="str">
        <f t="shared" si="73"/>
        <v>667EPS017</v>
      </c>
      <c r="J102" s="28" t="str">
        <f t="shared" si="74"/>
        <v>667EAS016</v>
      </c>
      <c r="K102" s="159" t="s">
        <v>387</v>
      </c>
      <c r="L102" s="29" t="s">
        <v>497</v>
      </c>
      <c r="M102" s="156">
        <v>667</v>
      </c>
      <c r="N102" s="39">
        <v>0</v>
      </c>
      <c r="O102" s="33">
        <v>0</v>
      </c>
      <c r="P102" s="33">
        <v>0</v>
      </c>
      <c r="Q102" s="33">
        <v>3</v>
      </c>
      <c r="R102" s="33">
        <v>0</v>
      </c>
      <c r="S102" s="33">
        <v>0</v>
      </c>
      <c r="T102" s="33">
        <v>0</v>
      </c>
      <c r="U102" s="33">
        <v>0</v>
      </c>
      <c r="V102" s="129">
        <v>0</v>
      </c>
      <c r="W102" s="148">
        <v>3</v>
      </c>
      <c r="X102" s="39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129">
        <v>0</v>
      </c>
      <c r="AG102" s="148">
        <v>0</v>
      </c>
      <c r="AH102" s="39">
        <f t="shared" si="77"/>
        <v>0</v>
      </c>
      <c r="AI102" s="33">
        <f t="shared" si="78"/>
        <v>0</v>
      </c>
      <c r="AJ102" s="33">
        <f t="shared" si="79"/>
        <v>0</v>
      </c>
      <c r="AK102" s="33">
        <f t="shared" si="80"/>
        <v>0</v>
      </c>
      <c r="AL102" s="33">
        <f t="shared" si="81"/>
        <v>0</v>
      </c>
      <c r="AM102" s="33">
        <f t="shared" si="82"/>
        <v>0</v>
      </c>
      <c r="AN102" s="33">
        <f t="shared" si="83"/>
        <v>15</v>
      </c>
      <c r="AO102" s="33">
        <f t="shared" si="84"/>
        <v>0</v>
      </c>
      <c r="AP102" s="129">
        <f t="shared" si="85"/>
        <v>0</v>
      </c>
      <c r="AQ102" s="148">
        <f t="shared" si="65"/>
        <v>15</v>
      </c>
      <c r="AR102" s="67" t="str">
        <f t="shared" si="75"/>
        <v>55EPS040</v>
      </c>
      <c r="AS102" s="743" t="s">
        <v>698</v>
      </c>
      <c r="AT102" s="743">
        <v>55</v>
      </c>
      <c r="AU102" s="743" t="s">
        <v>559</v>
      </c>
      <c r="AV102" s="744">
        <v>2</v>
      </c>
    </row>
    <row r="103" spans="2:48" ht="15" customHeight="1">
      <c r="B103" s="28" t="str">
        <f t="shared" si="66"/>
        <v>674EPS010</v>
      </c>
      <c r="C103" s="28" t="str">
        <f t="shared" si="67"/>
        <v>674EPS044</v>
      </c>
      <c r="D103" s="28" t="str">
        <f t="shared" si="68"/>
        <v>674EPS002</v>
      </c>
      <c r="E103" s="28" t="str">
        <f t="shared" si="69"/>
        <v>674EPS016</v>
      </c>
      <c r="F103" s="28" t="str">
        <f t="shared" si="70"/>
        <v>674EPS023</v>
      </c>
      <c r="G103" s="28" t="str">
        <f t="shared" si="71"/>
        <v>674EPS005</v>
      </c>
      <c r="H103" s="28" t="str">
        <f t="shared" si="72"/>
        <v>674EPS040</v>
      </c>
      <c r="I103" s="28" t="str">
        <f t="shared" si="73"/>
        <v>674EPS017</v>
      </c>
      <c r="J103" s="28" t="str">
        <f t="shared" si="74"/>
        <v>674EAS016</v>
      </c>
      <c r="K103" s="159" t="s">
        <v>388</v>
      </c>
      <c r="L103" s="29" t="s">
        <v>497</v>
      </c>
      <c r="M103" s="156">
        <v>674</v>
      </c>
      <c r="N103" s="39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1</v>
      </c>
      <c r="T103" s="33">
        <v>0</v>
      </c>
      <c r="U103" s="33">
        <v>0</v>
      </c>
      <c r="V103" s="129">
        <v>0</v>
      </c>
      <c r="W103" s="148">
        <v>1</v>
      </c>
      <c r="X103" s="39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129">
        <v>0</v>
      </c>
      <c r="AG103" s="148">
        <v>0</v>
      </c>
      <c r="AH103" s="39">
        <f t="shared" si="77"/>
        <v>0</v>
      </c>
      <c r="AI103" s="33">
        <f t="shared" si="78"/>
        <v>0</v>
      </c>
      <c r="AJ103" s="33">
        <f t="shared" si="79"/>
        <v>0</v>
      </c>
      <c r="AK103" s="33">
        <f t="shared" si="80"/>
        <v>0</v>
      </c>
      <c r="AL103" s="33">
        <f t="shared" si="81"/>
        <v>0</v>
      </c>
      <c r="AM103" s="33">
        <f t="shared" si="82"/>
        <v>0</v>
      </c>
      <c r="AN103" s="33">
        <f t="shared" si="83"/>
        <v>10</v>
      </c>
      <c r="AO103" s="33">
        <f t="shared" si="84"/>
        <v>0</v>
      </c>
      <c r="AP103" s="129">
        <f t="shared" si="85"/>
        <v>0</v>
      </c>
      <c r="AQ103" s="148">
        <f t="shared" si="65"/>
        <v>10</v>
      </c>
      <c r="AR103" s="67" t="str">
        <f t="shared" si="75"/>
        <v>148EPS016</v>
      </c>
      <c r="AS103" s="743" t="s">
        <v>698</v>
      </c>
      <c r="AT103" s="743">
        <v>148</v>
      </c>
      <c r="AU103" s="743" t="s">
        <v>626</v>
      </c>
      <c r="AV103" s="744">
        <v>40</v>
      </c>
    </row>
    <row r="104" spans="2:48" ht="15" customHeight="1">
      <c r="B104" s="28" t="str">
        <f t="shared" ref="B104:B140" si="86">CONCATENATE(M104,$AH$5)</f>
        <v>697EPS010</v>
      </c>
      <c r="C104" s="28" t="str">
        <f t="shared" ref="C104:C140" si="87">CONCATENATE(M104,$AI$5)</f>
        <v>697EPS044</v>
      </c>
      <c r="D104" s="28" t="str">
        <f t="shared" ref="D104:D140" si="88">CONCATENATE(M104,$AJ$5)</f>
        <v>697EPS002</v>
      </c>
      <c r="E104" s="28" t="str">
        <f t="shared" ref="E104:E140" si="89">CONCATENATE(M104,$AK$5)</f>
        <v>697EPS016</v>
      </c>
      <c r="F104" s="28" t="str">
        <f t="shared" ref="F104:F140" si="90">CONCATENATE(M104,$AL$5)</f>
        <v>697EPS023</v>
      </c>
      <c r="G104" s="28" t="str">
        <f t="shared" ref="G104:G140" si="91">CONCATENATE(M104,$AM$5)</f>
        <v>697EPS005</v>
      </c>
      <c r="H104" s="28" t="str">
        <f t="shared" ref="H104:H140" si="92">CONCATENATE(M104,$AN$5)</f>
        <v>697EPS040</v>
      </c>
      <c r="I104" s="28" t="str">
        <f t="shared" ref="I104:I140" si="93">CONCATENATE(M104,$AO$5)</f>
        <v>697EPS017</v>
      </c>
      <c r="J104" s="28" t="str">
        <f t="shared" ref="J104:J140" si="94">CONCATENATE(M104,$AP$5)</f>
        <v>697EAS016</v>
      </c>
      <c r="K104" s="165" t="s">
        <v>389</v>
      </c>
      <c r="L104" s="29" t="s">
        <v>497</v>
      </c>
      <c r="M104" s="156">
        <v>697</v>
      </c>
      <c r="N104" s="39">
        <v>0</v>
      </c>
      <c r="O104" s="33">
        <v>0</v>
      </c>
      <c r="P104" s="33">
        <v>0</v>
      </c>
      <c r="Q104" s="33">
        <v>38</v>
      </c>
      <c r="R104" s="33">
        <v>0</v>
      </c>
      <c r="S104" s="33">
        <v>1</v>
      </c>
      <c r="T104" s="33">
        <v>0</v>
      </c>
      <c r="U104" s="33">
        <v>0</v>
      </c>
      <c r="V104" s="129">
        <v>0</v>
      </c>
      <c r="W104" s="148">
        <v>39</v>
      </c>
      <c r="X104" s="39">
        <v>0</v>
      </c>
      <c r="Y104" s="33">
        <v>0</v>
      </c>
      <c r="Z104" s="33">
        <v>0</v>
      </c>
      <c r="AA104" s="33">
        <v>11</v>
      </c>
      <c r="AB104" s="33">
        <v>0</v>
      </c>
      <c r="AC104" s="33">
        <v>0</v>
      </c>
      <c r="AD104" s="33">
        <v>0</v>
      </c>
      <c r="AE104" s="33">
        <v>0</v>
      </c>
      <c r="AF104" s="129">
        <v>0</v>
      </c>
      <c r="AG104" s="148">
        <v>11</v>
      </c>
      <c r="AH104" s="39">
        <f t="shared" si="77"/>
        <v>0</v>
      </c>
      <c r="AI104" s="33">
        <f t="shared" si="78"/>
        <v>0</v>
      </c>
      <c r="AJ104" s="33">
        <f t="shared" si="79"/>
        <v>0</v>
      </c>
      <c r="AK104" s="33">
        <f t="shared" si="80"/>
        <v>53</v>
      </c>
      <c r="AL104" s="33">
        <f t="shared" si="81"/>
        <v>0</v>
      </c>
      <c r="AM104" s="33">
        <f t="shared" si="82"/>
        <v>0</v>
      </c>
      <c r="AN104" s="33">
        <f t="shared" si="83"/>
        <v>12</v>
      </c>
      <c r="AO104" s="33">
        <f t="shared" si="84"/>
        <v>0</v>
      </c>
      <c r="AP104" s="129">
        <f t="shared" si="85"/>
        <v>0</v>
      </c>
      <c r="AQ104" s="148">
        <f t="shared" si="65"/>
        <v>65</v>
      </c>
      <c r="AR104" s="67" t="str">
        <f t="shared" si="75"/>
        <v>148EPS040</v>
      </c>
      <c r="AS104" s="743" t="s">
        <v>698</v>
      </c>
      <c r="AT104" s="743">
        <v>148</v>
      </c>
      <c r="AU104" s="743" t="s">
        <v>559</v>
      </c>
      <c r="AV104" s="744">
        <v>26</v>
      </c>
    </row>
    <row r="105" spans="2:48" ht="15" customHeight="1">
      <c r="B105" s="28" t="str">
        <f t="shared" si="86"/>
        <v>756EPS010</v>
      </c>
      <c r="C105" s="28" t="str">
        <f t="shared" si="87"/>
        <v>756EPS044</v>
      </c>
      <c r="D105" s="28" t="str">
        <f t="shared" si="88"/>
        <v>756EPS002</v>
      </c>
      <c r="E105" s="28" t="str">
        <f t="shared" si="89"/>
        <v>756EPS016</v>
      </c>
      <c r="F105" s="28" t="str">
        <f t="shared" si="90"/>
        <v>756EPS023</v>
      </c>
      <c r="G105" s="28" t="str">
        <f t="shared" si="91"/>
        <v>756EPS005</v>
      </c>
      <c r="H105" s="28" t="str">
        <f t="shared" si="92"/>
        <v>756EPS040</v>
      </c>
      <c r="I105" s="28" t="str">
        <f t="shared" si="93"/>
        <v>756EPS017</v>
      </c>
      <c r="J105" s="28" t="str">
        <f t="shared" si="94"/>
        <v>756EAS016</v>
      </c>
      <c r="K105" s="159" t="s">
        <v>390</v>
      </c>
      <c r="L105" s="29" t="s">
        <v>497</v>
      </c>
      <c r="M105" s="156">
        <v>756</v>
      </c>
      <c r="N105" s="39">
        <v>0</v>
      </c>
      <c r="O105" s="33">
        <v>0</v>
      </c>
      <c r="P105" s="33">
        <v>0</v>
      </c>
      <c r="Q105" s="33">
        <v>27</v>
      </c>
      <c r="R105" s="33">
        <v>0</v>
      </c>
      <c r="S105" s="33">
        <v>0</v>
      </c>
      <c r="T105" s="33">
        <v>0</v>
      </c>
      <c r="U105" s="33">
        <v>0</v>
      </c>
      <c r="V105" s="129">
        <v>0</v>
      </c>
      <c r="W105" s="148">
        <v>27</v>
      </c>
      <c r="X105" s="39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129">
        <v>0</v>
      </c>
      <c r="AG105" s="148">
        <v>0</v>
      </c>
      <c r="AH105" s="39">
        <f t="shared" si="77"/>
        <v>0</v>
      </c>
      <c r="AI105" s="33">
        <f t="shared" si="78"/>
        <v>0</v>
      </c>
      <c r="AJ105" s="33">
        <f t="shared" si="79"/>
        <v>0</v>
      </c>
      <c r="AK105" s="33">
        <f t="shared" si="80"/>
        <v>0</v>
      </c>
      <c r="AL105" s="33">
        <f t="shared" si="81"/>
        <v>0</v>
      </c>
      <c r="AM105" s="33">
        <f t="shared" si="82"/>
        <v>0</v>
      </c>
      <c r="AN105" s="33">
        <f t="shared" si="83"/>
        <v>22</v>
      </c>
      <c r="AO105" s="33">
        <f t="shared" si="84"/>
        <v>0</v>
      </c>
      <c r="AP105" s="129">
        <f t="shared" si="85"/>
        <v>0</v>
      </c>
      <c r="AQ105" s="148">
        <f t="shared" si="65"/>
        <v>22</v>
      </c>
      <c r="AR105" s="67" t="str">
        <f t="shared" si="75"/>
        <v>197EPS040</v>
      </c>
      <c r="AS105" s="743" t="s">
        <v>698</v>
      </c>
      <c r="AT105" s="743">
        <v>197</v>
      </c>
      <c r="AU105" s="743" t="s">
        <v>559</v>
      </c>
      <c r="AV105" s="744">
        <v>3</v>
      </c>
    </row>
    <row r="106" spans="2:48" ht="15" customHeight="1">
      <c r="B106" s="28" t="str">
        <f t="shared" si="86"/>
        <v>EPS010</v>
      </c>
      <c r="C106" s="28" t="str">
        <f t="shared" si="87"/>
        <v>EPS044</v>
      </c>
      <c r="D106" s="28" t="str">
        <f t="shared" si="88"/>
        <v>EPS002</v>
      </c>
      <c r="E106" s="28" t="str">
        <f t="shared" si="89"/>
        <v>EPS016</v>
      </c>
      <c r="F106" s="28" t="str">
        <f t="shared" si="90"/>
        <v>EPS023</v>
      </c>
      <c r="G106" s="28" t="str">
        <f t="shared" si="91"/>
        <v>EPS005</v>
      </c>
      <c r="H106" s="28" t="str">
        <f t="shared" si="92"/>
        <v>EPS040</v>
      </c>
      <c r="I106" s="28" t="str">
        <f t="shared" si="93"/>
        <v>EPS017</v>
      </c>
      <c r="J106" s="28" t="str">
        <f t="shared" si="94"/>
        <v>EAS016</v>
      </c>
      <c r="K106" s="157" t="s">
        <v>699</v>
      </c>
      <c r="L106" s="122"/>
      <c r="M106" s="158"/>
      <c r="N106" s="37">
        <v>0</v>
      </c>
      <c r="O106" s="34">
        <v>4</v>
      </c>
      <c r="P106" s="34">
        <v>50</v>
      </c>
      <c r="Q106" s="34">
        <v>191</v>
      </c>
      <c r="R106" s="34">
        <v>0</v>
      </c>
      <c r="S106" s="34">
        <v>0</v>
      </c>
      <c r="T106" s="34">
        <v>0</v>
      </c>
      <c r="U106" s="34">
        <v>0</v>
      </c>
      <c r="V106" s="130">
        <v>0</v>
      </c>
      <c r="W106" s="147">
        <v>245</v>
      </c>
      <c r="X106" s="37">
        <v>0</v>
      </c>
      <c r="Y106" s="34">
        <v>0</v>
      </c>
      <c r="Z106" s="34">
        <v>74</v>
      </c>
      <c r="AA106" s="34">
        <v>1</v>
      </c>
      <c r="AB106" s="34">
        <v>0</v>
      </c>
      <c r="AC106" s="34">
        <v>0</v>
      </c>
      <c r="AD106" s="34">
        <v>0</v>
      </c>
      <c r="AE106" s="34">
        <v>0</v>
      </c>
      <c r="AF106" s="130">
        <v>0</v>
      </c>
      <c r="AG106" s="147">
        <v>75</v>
      </c>
      <c r="AH106" s="37">
        <f t="shared" ref="AH106:AP106" si="95">SUM(AH107:AH129)</f>
        <v>0</v>
      </c>
      <c r="AI106" s="34">
        <f t="shared" si="95"/>
        <v>0</v>
      </c>
      <c r="AJ106" s="34">
        <f t="shared" si="95"/>
        <v>98</v>
      </c>
      <c r="AK106" s="34">
        <f t="shared" si="95"/>
        <v>31</v>
      </c>
      <c r="AL106" s="34">
        <f t="shared" si="95"/>
        <v>0</v>
      </c>
      <c r="AM106" s="34">
        <f t="shared" si="95"/>
        <v>0</v>
      </c>
      <c r="AN106" s="34">
        <f t="shared" si="95"/>
        <v>176</v>
      </c>
      <c r="AO106" s="34">
        <f t="shared" si="95"/>
        <v>0</v>
      </c>
      <c r="AP106" s="130">
        <f t="shared" si="95"/>
        <v>0</v>
      </c>
      <c r="AQ106" s="147">
        <f t="shared" si="65"/>
        <v>305</v>
      </c>
      <c r="AR106" s="67" t="str">
        <f t="shared" si="75"/>
        <v>206EPS040</v>
      </c>
      <c r="AS106" s="743" t="s">
        <v>698</v>
      </c>
      <c r="AT106" s="743">
        <v>206</v>
      </c>
      <c r="AU106" s="743" t="s">
        <v>559</v>
      </c>
      <c r="AV106" s="744">
        <v>2</v>
      </c>
    </row>
    <row r="107" spans="2:48" ht="15" customHeight="1">
      <c r="B107" s="28" t="str">
        <f t="shared" si="86"/>
        <v>30EPS010</v>
      </c>
      <c r="C107" s="28" t="str">
        <f t="shared" si="87"/>
        <v>30EPS044</v>
      </c>
      <c r="D107" s="28" t="str">
        <f t="shared" si="88"/>
        <v>30EPS002</v>
      </c>
      <c r="E107" s="28" t="str">
        <f t="shared" si="89"/>
        <v>30EPS016</v>
      </c>
      <c r="F107" s="28" t="str">
        <f t="shared" si="90"/>
        <v>30EPS023</v>
      </c>
      <c r="G107" s="28" t="str">
        <f t="shared" si="91"/>
        <v>30EPS005</v>
      </c>
      <c r="H107" s="28" t="str">
        <f t="shared" si="92"/>
        <v>30EPS040</v>
      </c>
      <c r="I107" s="28" t="str">
        <f t="shared" si="93"/>
        <v>30EPS017</v>
      </c>
      <c r="J107" s="28" t="str">
        <f t="shared" si="94"/>
        <v>30EAS016</v>
      </c>
      <c r="K107" s="159" t="s">
        <v>392</v>
      </c>
      <c r="L107" s="29" t="s">
        <v>498</v>
      </c>
      <c r="M107" s="156">
        <v>30</v>
      </c>
      <c r="N107" s="39">
        <v>0</v>
      </c>
      <c r="O107" s="33">
        <v>0</v>
      </c>
      <c r="P107" s="33">
        <v>50</v>
      </c>
      <c r="Q107" s="33">
        <v>43</v>
      </c>
      <c r="R107" s="33">
        <v>0</v>
      </c>
      <c r="S107" s="33">
        <v>0</v>
      </c>
      <c r="T107" s="33">
        <v>0</v>
      </c>
      <c r="U107" s="33">
        <v>0</v>
      </c>
      <c r="V107" s="129">
        <v>0</v>
      </c>
      <c r="W107" s="148">
        <v>93</v>
      </c>
      <c r="X107" s="39">
        <v>0</v>
      </c>
      <c r="Y107" s="33">
        <v>0</v>
      </c>
      <c r="Z107" s="33">
        <v>74</v>
      </c>
      <c r="AA107" s="33">
        <v>1</v>
      </c>
      <c r="AB107" s="33">
        <v>0</v>
      </c>
      <c r="AC107" s="33">
        <v>0</v>
      </c>
      <c r="AD107" s="33">
        <v>0</v>
      </c>
      <c r="AE107" s="33">
        <v>0</v>
      </c>
      <c r="AF107" s="129">
        <v>0</v>
      </c>
      <c r="AG107" s="148">
        <v>75</v>
      </c>
      <c r="AH107" s="39">
        <f t="shared" ref="AH107:AH129" si="96">IFERROR(VLOOKUP(B107,$AR$8:$AV$928,5,0),0)</f>
        <v>0</v>
      </c>
      <c r="AI107" s="33">
        <f t="shared" ref="AI107:AI129" si="97">IFERROR(VLOOKUP(C107,$AR$8:$AV$928,5,0),0)</f>
        <v>0</v>
      </c>
      <c r="AJ107" s="33">
        <f t="shared" ref="AJ107:AJ129" si="98">IFERROR(VLOOKUP(D107,$AR$8:$AV$928,5,0),0)</f>
        <v>98</v>
      </c>
      <c r="AK107" s="33">
        <f t="shared" ref="AK107:AK129" si="99">IFERROR(VLOOKUP(E107,$AR$8:$AV$928,5,0),0)</f>
        <v>25</v>
      </c>
      <c r="AL107" s="33">
        <f t="shared" ref="AL107:AL129" si="100">IFERROR(VLOOKUP(F107,$AR$8:$AV$928,5,0),0)</f>
        <v>0</v>
      </c>
      <c r="AM107" s="33">
        <f t="shared" ref="AM107:AM129" si="101">IFERROR(VLOOKUP(G107,$AR$8:$AV$928,5,0),0)</f>
        <v>0</v>
      </c>
      <c r="AN107" s="33">
        <f t="shared" ref="AN107:AN129" si="102">IFERROR(VLOOKUP(H107,$AR$8:$AV$928,5,0),0)</f>
        <v>8</v>
      </c>
      <c r="AO107" s="33">
        <f t="shared" ref="AO107:AO129" si="103">IFERROR(VLOOKUP(I107,$AR$8:$AV$928,5,0),0)</f>
        <v>0</v>
      </c>
      <c r="AP107" s="129">
        <f t="shared" ref="AP107:AP129" si="104">IFERROR(VLOOKUP(J107,$AR$8:$AV$928,5,0),0)</f>
        <v>0</v>
      </c>
      <c r="AQ107" s="148">
        <f t="shared" si="65"/>
        <v>131</v>
      </c>
      <c r="AR107" s="67" t="str">
        <f t="shared" si="75"/>
        <v>313EPS040</v>
      </c>
      <c r="AS107" s="743" t="s">
        <v>698</v>
      </c>
      <c r="AT107" s="743">
        <v>313</v>
      </c>
      <c r="AU107" s="743" t="s">
        <v>559</v>
      </c>
      <c r="AV107" s="744">
        <v>5</v>
      </c>
    </row>
    <row r="108" spans="2:48" ht="15" customHeight="1">
      <c r="B108" s="28" t="str">
        <f t="shared" si="86"/>
        <v>34EPS010</v>
      </c>
      <c r="C108" s="28" t="str">
        <f t="shared" si="87"/>
        <v>34EPS044</v>
      </c>
      <c r="D108" s="28" t="str">
        <f t="shared" si="88"/>
        <v>34EPS002</v>
      </c>
      <c r="E108" s="28" t="str">
        <f t="shared" si="89"/>
        <v>34EPS016</v>
      </c>
      <c r="F108" s="28" t="str">
        <f t="shared" si="90"/>
        <v>34EPS023</v>
      </c>
      <c r="G108" s="28" t="str">
        <f t="shared" si="91"/>
        <v>34EPS005</v>
      </c>
      <c r="H108" s="28" t="str">
        <f t="shared" si="92"/>
        <v>34EPS040</v>
      </c>
      <c r="I108" s="28" t="str">
        <f t="shared" si="93"/>
        <v>34EPS017</v>
      </c>
      <c r="J108" s="28" t="str">
        <f t="shared" si="94"/>
        <v>34EAS016</v>
      </c>
      <c r="K108" s="159" t="s">
        <v>393</v>
      </c>
      <c r="L108" s="29" t="s">
        <v>498</v>
      </c>
      <c r="M108" s="156">
        <v>34</v>
      </c>
      <c r="N108" s="39">
        <v>0</v>
      </c>
      <c r="O108" s="33">
        <v>0</v>
      </c>
      <c r="P108" s="33">
        <v>0</v>
      </c>
      <c r="Q108" s="33">
        <v>15</v>
      </c>
      <c r="R108" s="33">
        <v>0</v>
      </c>
      <c r="S108" s="33">
        <v>0</v>
      </c>
      <c r="T108" s="33">
        <v>0</v>
      </c>
      <c r="U108" s="33">
        <v>0</v>
      </c>
      <c r="V108" s="129">
        <v>0</v>
      </c>
      <c r="W108" s="148">
        <v>15</v>
      </c>
      <c r="X108" s="39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129">
        <v>0</v>
      </c>
      <c r="AG108" s="148">
        <v>0</v>
      </c>
      <c r="AH108" s="39">
        <f t="shared" si="96"/>
        <v>0</v>
      </c>
      <c r="AI108" s="33">
        <f t="shared" si="97"/>
        <v>0</v>
      </c>
      <c r="AJ108" s="33">
        <f t="shared" si="98"/>
        <v>0</v>
      </c>
      <c r="AK108" s="33">
        <f t="shared" si="99"/>
        <v>0</v>
      </c>
      <c r="AL108" s="33">
        <f t="shared" si="100"/>
        <v>0</v>
      </c>
      <c r="AM108" s="33">
        <f t="shared" si="101"/>
        <v>0</v>
      </c>
      <c r="AN108" s="33">
        <f t="shared" si="102"/>
        <v>28</v>
      </c>
      <c r="AO108" s="33">
        <f t="shared" si="103"/>
        <v>0</v>
      </c>
      <c r="AP108" s="129">
        <f t="shared" si="104"/>
        <v>0</v>
      </c>
      <c r="AQ108" s="148">
        <f t="shared" si="65"/>
        <v>28</v>
      </c>
      <c r="AR108" s="67" t="str">
        <f t="shared" si="75"/>
        <v>318EPS002</v>
      </c>
      <c r="AS108" s="743" t="s">
        <v>698</v>
      </c>
      <c r="AT108" s="743">
        <v>318</v>
      </c>
      <c r="AU108" s="743" t="s">
        <v>557</v>
      </c>
      <c r="AV108" s="744">
        <v>26</v>
      </c>
    </row>
    <row r="109" spans="2:48" ht="15" customHeight="1">
      <c r="B109" s="28" t="str">
        <f t="shared" si="86"/>
        <v>36EPS010</v>
      </c>
      <c r="C109" s="28" t="str">
        <f t="shared" si="87"/>
        <v>36EPS044</v>
      </c>
      <c r="D109" s="28" t="str">
        <f t="shared" si="88"/>
        <v>36EPS002</v>
      </c>
      <c r="E109" s="28" t="str">
        <f t="shared" si="89"/>
        <v>36EPS016</v>
      </c>
      <c r="F109" s="28" t="str">
        <f t="shared" si="90"/>
        <v>36EPS023</v>
      </c>
      <c r="G109" s="28" t="str">
        <f t="shared" si="91"/>
        <v>36EPS005</v>
      </c>
      <c r="H109" s="28" t="str">
        <f t="shared" si="92"/>
        <v>36EPS040</v>
      </c>
      <c r="I109" s="28" t="str">
        <f t="shared" si="93"/>
        <v>36EPS017</v>
      </c>
      <c r="J109" s="28" t="str">
        <f t="shared" si="94"/>
        <v>36EAS016</v>
      </c>
      <c r="K109" s="159" t="s">
        <v>394</v>
      </c>
      <c r="L109" s="29" t="s">
        <v>498</v>
      </c>
      <c r="M109" s="156">
        <v>36</v>
      </c>
      <c r="N109" s="39">
        <v>0</v>
      </c>
      <c r="O109" s="33">
        <v>0</v>
      </c>
      <c r="P109" s="33">
        <v>0</v>
      </c>
      <c r="Q109" s="33">
        <v>5</v>
      </c>
      <c r="R109" s="33">
        <v>0</v>
      </c>
      <c r="S109" s="33">
        <v>0</v>
      </c>
      <c r="T109" s="33">
        <v>0</v>
      </c>
      <c r="U109" s="33">
        <v>0</v>
      </c>
      <c r="V109" s="129">
        <v>0</v>
      </c>
      <c r="W109" s="148">
        <v>5</v>
      </c>
      <c r="X109" s="39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129">
        <v>0</v>
      </c>
      <c r="AG109" s="148">
        <v>0</v>
      </c>
      <c r="AH109" s="39">
        <f t="shared" si="96"/>
        <v>0</v>
      </c>
      <c r="AI109" s="33">
        <f t="shared" si="97"/>
        <v>0</v>
      </c>
      <c r="AJ109" s="33">
        <f t="shared" si="98"/>
        <v>0</v>
      </c>
      <c r="AK109" s="33">
        <f t="shared" si="99"/>
        <v>0</v>
      </c>
      <c r="AL109" s="33">
        <f t="shared" si="100"/>
        <v>0</v>
      </c>
      <c r="AM109" s="33">
        <f t="shared" si="101"/>
        <v>0</v>
      </c>
      <c r="AN109" s="33">
        <f t="shared" si="102"/>
        <v>0</v>
      </c>
      <c r="AO109" s="33">
        <f t="shared" si="103"/>
        <v>0</v>
      </c>
      <c r="AP109" s="129">
        <f t="shared" si="104"/>
        <v>0</v>
      </c>
      <c r="AQ109" s="148">
        <f t="shared" si="65"/>
        <v>0</v>
      </c>
      <c r="AR109" s="67" t="str">
        <f t="shared" si="75"/>
        <v>318EPS010</v>
      </c>
      <c r="AS109" s="743" t="s">
        <v>698</v>
      </c>
      <c r="AT109" s="743">
        <v>318</v>
      </c>
      <c r="AU109" s="743" t="s">
        <v>555</v>
      </c>
      <c r="AV109" s="744">
        <v>60</v>
      </c>
    </row>
    <row r="110" spans="2:48" ht="15" customHeight="1">
      <c r="B110" s="28" t="str">
        <f t="shared" si="86"/>
        <v>91EPS010</v>
      </c>
      <c r="C110" s="28" t="str">
        <f t="shared" si="87"/>
        <v>91EPS044</v>
      </c>
      <c r="D110" s="28" t="str">
        <f t="shared" si="88"/>
        <v>91EPS002</v>
      </c>
      <c r="E110" s="28" t="str">
        <f t="shared" si="89"/>
        <v>91EPS016</v>
      </c>
      <c r="F110" s="28" t="str">
        <f t="shared" si="90"/>
        <v>91EPS023</v>
      </c>
      <c r="G110" s="28" t="str">
        <f t="shared" si="91"/>
        <v>91EPS005</v>
      </c>
      <c r="H110" s="28" t="str">
        <f t="shared" si="92"/>
        <v>91EPS040</v>
      </c>
      <c r="I110" s="28" t="str">
        <f t="shared" si="93"/>
        <v>91EPS017</v>
      </c>
      <c r="J110" s="28" t="str">
        <f t="shared" si="94"/>
        <v>91EAS016</v>
      </c>
      <c r="K110" s="159" t="s">
        <v>395</v>
      </c>
      <c r="L110" s="29" t="s">
        <v>498</v>
      </c>
      <c r="M110" s="156">
        <v>91</v>
      </c>
      <c r="N110" s="39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129">
        <v>0</v>
      </c>
      <c r="W110" s="148">
        <v>0</v>
      </c>
      <c r="X110" s="39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129">
        <v>0</v>
      </c>
      <c r="AG110" s="148">
        <v>0</v>
      </c>
      <c r="AH110" s="39">
        <f t="shared" si="96"/>
        <v>0</v>
      </c>
      <c r="AI110" s="33">
        <f t="shared" si="97"/>
        <v>0</v>
      </c>
      <c r="AJ110" s="33">
        <f t="shared" si="98"/>
        <v>0</v>
      </c>
      <c r="AK110" s="33">
        <f t="shared" si="99"/>
        <v>0</v>
      </c>
      <c r="AL110" s="33">
        <f t="shared" si="100"/>
        <v>0</v>
      </c>
      <c r="AM110" s="33">
        <f t="shared" si="101"/>
        <v>0</v>
      </c>
      <c r="AN110" s="33">
        <f t="shared" si="102"/>
        <v>2</v>
      </c>
      <c r="AO110" s="33">
        <f t="shared" si="103"/>
        <v>0</v>
      </c>
      <c r="AP110" s="129">
        <f t="shared" si="104"/>
        <v>0</v>
      </c>
      <c r="AQ110" s="148">
        <f t="shared" si="65"/>
        <v>2</v>
      </c>
      <c r="AR110" s="67" t="str">
        <f t="shared" si="75"/>
        <v>318EPS016</v>
      </c>
      <c r="AS110" s="743" t="s">
        <v>698</v>
      </c>
      <c r="AT110" s="743">
        <v>318</v>
      </c>
      <c r="AU110" s="743" t="s">
        <v>626</v>
      </c>
      <c r="AV110" s="744">
        <v>30</v>
      </c>
    </row>
    <row r="111" spans="2:48" ht="15" customHeight="1">
      <c r="B111" s="28" t="str">
        <f t="shared" si="86"/>
        <v>93EPS010</v>
      </c>
      <c r="C111" s="28" t="str">
        <f t="shared" si="87"/>
        <v>93EPS044</v>
      </c>
      <c r="D111" s="28" t="str">
        <f t="shared" si="88"/>
        <v>93EPS002</v>
      </c>
      <c r="E111" s="28" t="str">
        <f t="shared" si="89"/>
        <v>93EPS016</v>
      </c>
      <c r="F111" s="28" t="str">
        <f t="shared" si="90"/>
        <v>93EPS023</v>
      </c>
      <c r="G111" s="28" t="str">
        <f t="shared" si="91"/>
        <v>93EPS005</v>
      </c>
      <c r="H111" s="28" t="str">
        <f t="shared" si="92"/>
        <v>93EPS040</v>
      </c>
      <c r="I111" s="28" t="str">
        <f t="shared" si="93"/>
        <v>93EPS017</v>
      </c>
      <c r="J111" s="28" t="str">
        <f t="shared" si="94"/>
        <v>93EAS016</v>
      </c>
      <c r="K111" s="159" t="s">
        <v>396</v>
      </c>
      <c r="L111" s="29" t="s">
        <v>498</v>
      </c>
      <c r="M111" s="156">
        <v>93</v>
      </c>
      <c r="N111" s="39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129">
        <v>0</v>
      </c>
      <c r="W111" s="148">
        <v>0</v>
      </c>
      <c r="X111" s="39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129">
        <v>0</v>
      </c>
      <c r="AG111" s="148">
        <v>0</v>
      </c>
      <c r="AH111" s="39">
        <f t="shared" si="96"/>
        <v>0</v>
      </c>
      <c r="AI111" s="33">
        <f t="shared" si="97"/>
        <v>0</v>
      </c>
      <c r="AJ111" s="33">
        <f t="shared" si="98"/>
        <v>0</v>
      </c>
      <c r="AK111" s="33">
        <f t="shared" si="99"/>
        <v>0</v>
      </c>
      <c r="AL111" s="33">
        <f t="shared" si="100"/>
        <v>0</v>
      </c>
      <c r="AM111" s="33">
        <f t="shared" si="101"/>
        <v>0</v>
      </c>
      <c r="AN111" s="33">
        <f t="shared" si="102"/>
        <v>5</v>
      </c>
      <c r="AO111" s="33">
        <f t="shared" si="103"/>
        <v>0</v>
      </c>
      <c r="AP111" s="129">
        <f t="shared" si="104"/>
        <v>0</v>
      </c>
      <c r="AQ111" s="148">
        <f t="shared" si="65"/>
        <v>5</v>
      </c>
      <c r="AR111" s="67" t="str">
        <f t="shared" si="75"/>
        <v>318EPS040</v>
      </c>
      <c r="AS111" s="743" t="s">
        <v>698</v>
      </c>
      <c r="AT111" s="743">
        <v>318</v>
      </c>
      <c r="AU111" s="743" t="s">
        <v>559</v>
      </c>
      <c r="AV111" s="744">
        <v>29</v>
      </c>
    </row>
    <row r="112" spans="2:48" ht="15" customHeight="1">
      <c r="B112" s="28" t="str">
        <f t="shared" si="86"/>
        <v>101EPS010</v>
      </c>
      <c r="C112" s="28" t="str">
        <f t="shared" si="87"/>
        <v>101EPS044</v>
      </c>
      <c r="D112" s="28" t="str">
        <f t="shared" si="88"/>
        <v>101EPS002</v>
      </c>
      <c r="E112" s="28" t="str">
        <f t="shared" si="89"/>
        <v>101EPS016</v>
      </c>
      <c r="F112" s="28" t="str">
        <f t="shared" si="90"/>
        <v>101EPS023</v>
      </c>
      <c r="G112" s="28" t="str">
        <f t="shared" si="91"/>
        <v>101EPS005</v>
      </c>
      <c r="H112" s="28" t="str">
        <f t="shared" si="92"/>
        <v>101EPS040</v>
      </c>
      <c r="I112" s="28" t="str">
        <f t="shared" si="93"/>
        <v>101EPS017</v>
      </c>
      <c r="J112" s="28" t="str">
        <f t="shared" si="94"/>
        <v>101EAS016</v>
      </c>
      <c r="K112" s="27" t="s">
        <v>397</v>
      </c>
      <c r="L112" s="29" t="s">
        <v>498</v>
      </c>
      <c r="M112" s="156">
        <v>101</v>
      </c>
      <c r="N112" s="39">
        <v>0</v>
      </c>
      <c r="O112" s="33">
        <v>2</v>
      </c>
      <c r="P112" s="33">
        <v>0</v>
      </c>
      <c r="Q112" s="33">
        <v>23</v>
      </c>
      <c r="R112" s="33">
        <v>0</v>
      </c>
      <c r="S112" s="33">
        <v>0</v>
      </c>
      <c r="T112" s="33">
        <v>0</v>
      </c>
      <c r="U112" s="33">
        <v>0</v>
      </c>
      <c r="V112" s="129">
        <v>0</v>
      </c>
      <c r="W112" s="148">
        <v>25</v>
      </c>
      <c r="X112" s="39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129">
        <v>0</v>
      </c>
      <c r="AG112" s="148">
        <v>0</v>
      </c>
      <c r="AH112" s="39">
        <f t="shared" si="96"/>
        <v>0</v>
      </c>
      <c r="AI112" s="33">
        <f t="shared" si="97"/>
        <v>0</v>
      </c>
      <c r="AJ112" s="33">
        <f t="shared" si="98"/>
        <v>0</v>
      </c>
      <c r="AK112" s="33">
        <f t="shared" si="99"/>
        <v>0</v>
      </c>
      <c r="AL112" s="33">
        <f t="shared" si="100"/>
        <v>0</v>
      </c>
      <c r="AM112" s="33">
        <f t="shared" si="101"/>
        <v>0</v>
      </c>
      <c r="AN112" s="33">
        <f t="shared" si="102"/>
        <v>15</v>
      </c>
      <c r="AO112" s="33">
        <f t="shared" si="103"/>
        <v>0</v>
      </c>
      <c r="AP112" s="129">
        <f t="shared" si="104"/>
        <v>0</v>
      </c>
      <c r="AQ112" s="148">
        <f t="shared" si="65"/>
        <v>15</v>
      </c>
      <c r="AR112" s="67" t="str">
        <f t="shared" si="75"/>
        <v>318ESSC02</v>
      </c>
      <c r="AS112" s="743" t="s">
        <v>698</v>
      </c>
      <c r="AT112" s="743">
        <v>318</v>
      </c>
      <c r="AU112" s="743" t="s">
        <v>683</v>
      </c>
      <c r="AV112" s="744">
        <v>1</v>
      </c>
    </row>
    <row r="113" spans="2:48" ht="15" customHeight="1">
      <c r="B113" s="28" t="str">
        <f t="shared" si="86"/>
        <v>145EPS010</v>
      </c>
      <c r="C113" s="28" t="str">
        <f t="shared" si="87"/>
        <v>145EPS044</v>
      </c>
      <c r="D113" s="28" t="str">
        <f t="shared" si="88"/>
        <v>145EPS002</v>
      </c>
      <c r="E113" s="28" t="str">
        <f t="shared" si="89"/>
        <v>145EPS016</v>
      </c>
      <c r="F113" s="28" t="str">
        <f t="shared" si="90"/>
        <v>145EPS023</v>
      </c>
      <c r="G113" s="28" t="str">
        <f t="shared" si="91"/>
        <v>145EPS005</v>
      </c>
      <c r="H113" s="28" t="str">
        <f t="shared" si="92"/>
        <v>145EPS040</v>
      </c>
      <c r="I113" s="28" t="str">
        <f t="shared" si="93"/>
        <v>145EPS017</v>
      </c>
      <c r="J113" s="28" t="str">
        <f t="shared" si="94"/>
        <v>145EAS016</v>
      </c>
      <c r="K113" s="159" t="s">
        <v>398</v>
      </c>
      <c r="L113" s="29" t="s">
        <v>498</v>
      </c>
      <c r="M113" s="156">
        <v>145</v>
      </c>
      <c r="N113" s="39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129">
        <v>0</v>
      </c>
      <c r="W113" s="148">
        <v>0</v>
      </c>
      <c r="X113" s="39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129">
        <v>0</v>
      </c>
      <c r="AG113" s="148">
        <v>0</v>
      </c>
      <c r="AH113" s="39">
        <f t="shared" si="96"/>
        <v>0</v>
      </c>
      <c r="AI113" s="33">
        <f t="shared" si="97"/>
        <v>0</v>
      </c>
      <c r="AJ113" s="33">
        <f t="shared" si="98"/>
        <v>0</v>
      </c>
      <c r="AK113" s="33">
        <f t="shared" si="99"/>
        <v>0</v>
      </c>
      <c r="AL113" s="33">
        <f t="shared" si="100"/>
        <v>0</v>
      </c>
      <c r="AM113" s="33">
        <f t="shared" si="101"/>
        <v>0</v>
      </c>
      <c r="AN113" s="33">
        <f t="shared" si="102"/>
        <v>1</v>
      </c>
      <c r="AO113" s="33">
        <f t="shared" si="103"/>
        <v>0</v>
      </c>
      <c r="AP113" s="129">
        <f t="shared" si="104"/>
        <v>0</v>
      </c>
      <c r="AQ113" s="148">
        <f t="shared" si="65"/>
        <v>1</v>
      </c>
      <c r="AR113" s="67" t="str">
        <f t="shared" si="75"/>
        <v>321EPS040</v>
      </c>
      <c r="AS113" s="743" t="s">
        <v>698</v>
      </c>
      <c r="AT113" s="743">
        <v>321</v>
      </c>
      <c r="AU113" s="743" t="s">
        <v>559</v>
      </c>
      <c r="AV113" s="744">
        <v>4</v>
      </c>
    </row>
    <row r="114" spans="2:48" ht="15" customHeight="1">
      <c r="B114" s="28" t="str">
        <f t="shared" si="86"/>
        <v>209EPS010</v>
      </c>
      <c r="C114" s="28" t="str">
        <f t="shared" si="87"/>
        <v>209EPS044</v>
      </c>
      <c r="D114" s="28" t="str">
        <f t="shared" si="88"/>
        <v>209EPS002</v>
      </c>
      <c r="E114" s="28" t="str">
        <f t="shared" si="89"/>
        <v>209EPS016</v>
      </c>
      <c r="F114" s="28" t="str">
        <f t="shared" si="90"/>
        <v>209EPS023</v>
      </c>
      <c r="G114" s="28" t="str">
        <f t="shared" si="91"/>
        <v>209EPS005</v>
      </c>
      <c r="H114" s="28" t="str">
        <f t="shared" si="92"/>
        <v>209EPS040</v>
      </c>
      <c r="I114" s="28" t="str">
        <f t="shared" si="93"/>
        <v>209EPS017</v>
      </c>
      <c r="J114" s="28" t="str">
        <f t="shared" si="94"/>
        <v>209EAS016</v>
      </c>
      <c r="K114" s="159" t="s">
        <v>399</v>
      </c>
      <c r="L114" s="29" t="s">
        <v>498</v>
      </c>
      <c r="M114" s="156">
        <v>209</v>
      </c>
      <c r="N114" s="39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129">
        <v>0</v>
      </c>
      <c r="W114" s="148">
        <v>0</v>
      </c>
      <c r="X114" s="39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129">
        <v>0</v>
      </c>
      <c r="AG114" s="148">
        <v>0</v>
      </c>
      <c r="AH114" s="39">
        <f t="shared" si="96"/>
        <v>0</v>
      </c>
      <c r="AI114" s="33">
        <f t="shared" si="97"/>
        <v>0</v>
      </c>
      <c r="AJ114" s="33">
        <f t="shared" si="98"/>
        <v>0</v>
      </c>
      <c r="AK114" s="33">
        <f t="shared" si="99"/>
        <v>0</v>
      </c>
      <c r="AL114" s="33">
        <f t="shared" si="100"/>
        <v>0</v>
      </c>
      <c r="AM114" s="33">
        <f t="shared" si="101"/>
        <v>0</v>
      </c>
      <c r="AN114" s="33">
        <f t="shared" si="102"/>
        <v>4</v>
      </c>
      <c r="AO114" s="33">
        <f t="shared" si="103"/>
        <v>0</v>
      </c>
      <c r="AP114" s="129">
        <f t="shared" si="104"/>
        <v>0</v>
      </c>
      <c r="AQ114" s="148">
        <f t="shared" si="65"/>
        <v>4</v>
      </c>
      <c r="AR114" s="67" t="str">
        <f t="shared" si="75"/>
        <v>376EPS002</v>
      </c>
      <c r="AS114" s="743" t="s">
        <v>698</v>
      </c>
      <c r="AT114" s="743">
        <v>376</v>
      </c>
      <c r="AU114" s="743" t="s">
        <v>557</v>
      </c>
      <c r="AV114" s="744">
        <v>1</v>
      </c>
    </row>
    <row r="115" spans="2:48" ht="15" customHeight="1">
      <c r="B115" s="28" t="str">
        <f t="shared" si="86"/>
        <v>282EPS010</v>
      </c>
      <c r="C115" s="28" t="str">
        <f t="shared" si="87"/>
        <v>282EPS044</v>
      </c>
      <c r="D115" s="28" t="str">
        <f t="shared" si="88"/>
        <v>282EPS002</v>
      </c>
      <c r="E115" s="28" t="str">
        <f t="shared" si="89"/>
        <v>282EPS016</v>
      </c>
      <c r="F115" s="28" t="str">
        <f t="shared" si="90"/>
        <v>282EPS023</v>
      </c>
      <c r="G115" s="28" t="str">
        <f t="shared" si="91"/>
        <v>282EPS005</v>
      </c>
      <c r="H115" s="28" t="str">
        <f t="shared" si="92"/>
        <v>282EPS040</v>
      </c>
      <c r="I115" s="28" t="str">
        <f t="shared" si="93"/>
        <v>282EPS017</v>
      </c>
      <c r="J115" s="28" t="str">
        <f t="shared" si="94"/>
        <v>282EAS016</v>
      </c>
      <c r="K115" s="159" t="s">
        <v>400</v>
      </c>
      <c r="L115" s="29" t="s">
        <v>498</v>
      </c>
      <c r="M115" s="156">
        <v>282</v>
      </c>
      <c r="N115" s="39">
        <v>0</v>
      </c>
      <c r="O115" s="33">
        <v>0</v>
      </c>
      <c r="P115" s="33">
        <v>0</v>
      </c>
      <c r="Q115" s="33">
        <v>15</v>
      </c>
      <c r="R115" s="33">
        <v>0</v>
      </c>
      <c r="S115" s="33">
        <v>0</v>
      </c>
      <c r="T115" s="33">
        <v>0</v>
      </c>
      <c r="U115" s="33">
        <v>0</v>
      </c>
      <c r="V115" s="129">
        <v>0</v>
      </c>
      <c r="W115" s="148">
        <v>15</v>
      </c>
      <c r="X115" s="39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129">
        <v>0</v>
      </c>
      <c r="AG115" s="148">
        <v>0</v>
      </c>
      <c r="AH115" s="39">
        <f t="shared" si="96"/>
        <v>0</v>
      </c>
      <c r="AI115" s="33">
        <f t="shared" si="97"/>
        <v>0</v>
      </c>
      <c r="AJ115" s="33">
        <f t="shared" si="98"/>
        <v>0</v>
      </c>
      <c r="AK115" s="33">
        <f t="shared" si="99"/>
        <v>0</v>
      </c>
      <c r="AL115" s="33">
        <f t="shared" si="100"/>
        <v>0</v>
      </c>
      <c r="AM115" s="33">
        <f t="shared" si="101"/>
        <v>0</v>
      </c>
      <c r="AN115" s="33">
        <f t="shared" si="102"/>
        <v>26</v>
      </c>
      <c r="AO115" s="33">
        <f t="shared" si="103"/>
        <v>0</v>
      </c>
      <c r="AP115" s="129">
        <f t="shared" si="104"/>
        <v>0</v>
      </c>
      <c r="AQ115" s="148">
        <f t="shared" si="65"/>
        <v>26</v>
      </c>
      <c r="AR115" s="67" t="str">
        <f t="shared" si="75"/>
        <v>376EPS010</v>
      </c>
      <c r="AS115" s="743" t="s">
        <v>698</v>
      </c>
      <c r="AT115" s="743">
        <v>376</v>
      </c>
      <c r="AU115" s="743" t="s">
        <v>555</v>
      </c>
      <c r="AV115" s="744">
        <v>138</v>
      </c>
    </row>
    <row r="116" spans="2:48" ht="15" customHeight="1">
      <c r="B116" s="28" t="str">
        <f t="shared" si="86"/>
        <v>353EPS010</v>
      </c>
      <c r="C116" s="28" t="str">
        <f t="shared" si="87"/>
        <v>353EPS044</v>
      </c>
      <c r="D116" s="28" t="str">
        <f t="shared" si="88"/>
        <v>353EPS002</v>
      </c>
      <c r="E116" s="28" t="str">
        <f t="shared" si="89"/>
        <v>353EPS016</v>
      </c>
      <c r="F116" s="28" t="str">
        <f t="shared" si="90"/>
        <v>353EPS023</v>
      </c>
      <c r="G116" s="28" t="str">
        <f t="shared" si="91"/>
        <v>353EPS005</v>
      </c>
      <c r="H116" s="28" t="str">
        <f t="shared" si="92"/>
        <v>353EPS040</v>
      </c>
      <c r="I116" s="28" t="str">
        <f t="shared" si="93"/>
        <v>353EPS017</v>
      </c>
      <c r="J116" s="28" t="str">
        <f t="shared" si="94"/>
        <v>353EAS016</v>
      </c>
      <c r="K116" s="159" t="s">
        <v>401</v>
      </c>
      <c r="L116" s="29" t="s">
        <v>498</v>
      </c>
      <c r="M116" s="156">
        <v>353</v>
      </c>
      <c r="N116" s="39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129">
        <v>0</v>
      </c>
      <c r="W116" s="148">
        <v>0</v>
      </c>
      <c r="X116" s="39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129">
        <v>0</v>
      </c>
      <c r="AG116" s="148">
        <v>0</v>
      </c>
      <c r="AH116" s="39">
        <f t="shared" si="96"/>
        <v>0</v>
      </c>
      <c r="AI116" s="33">
        <f t="shared" si="97"/>
        <v>0</v>
      </c>
      <c r="AJ116" s="33">
        <f t="shared" si="98"/>
        <v>0</v>
      </c>
      <c r="AK116" s="33">
        <f t="shared" si="99"/>
        <v>0</v>
      </c>
      <c r="AL116" s="33">
        <f t="shared" si="100"/>
        <v>0</v>
      </c>
      <c r="AM116" s="33">
        <f t="shared" si="101"/>
        <v>0</v>
      </c>
      <c r="AN116" s="33">
        <f t="shared" si="102"/>
        <v>1</v>
      </c>
      <c r="AO116" s="33">
        <f t="shared" si="103"/>
        <v>0</v>
      </c>
      <c r="AP116" s="129">
        <f t="shared" si="104"/>
        <v>0</v>
      </c>
      <c r="AQ116" s="148">
        <f t="shared" si="65"/>
        <v>1</v>
      </c>
      <c r="AR116" s="67" t="str">
        <f t="shared" si="75"/>
        <v>376EPS016</v>
      </c>
      <c r="AS116" s="743" t="s">
        <v>698</v>
      </c>
      <c r="AT116" s="743">
        <v>376</v>
      </c>
      <c r="AU116" s="743" t="s">
        <v>626</v>
      </c>
      <c r="AV116" s="744">
        <v>104</v>
      </c>
    </row>
    <row r="117" spans="2:48" ht="15" customHeight="1">
      <c r="B117" s="28" t="str">
        <f t="shared" si="86"/>
        <v>364EPS010</v>
      </c>
      <c r="C117" s="28" t="str">
        <f t="shared" si="87"/>
        <v>364EPS044</v>
      </c>
      <c r="D117" s="28" t="str">
        <f t="shared" si="88"/>
        <v>364EPS002</v>
      </c>
      <c r="E117" s="28" t="str">
        <f t="shared" si="89"/>
        <v>364EPS016</v>
      </c>
      <c r="F117" s="28" t="str">
        <f t="shared" si="90"/>
        <v>364EPS023</v>
      </c>
      <c r="G117" s="28" t="str">
        <f t="shared" si="91"/>
        <v>364EPS005</v>
      </c>
      <c r="H117" s="28" t="str">
        <f t="shared" si="92"/>
        <v>364EPS040</v>
      </c>
      <c r="I117" s="28" t="str">
        <f t="shared" si="93"/>
        <v>364EPS017</v>
      </c>
      <c r="J117" s="28" t="str">
        <f t="shared" si="94"/>
        <v>364EAS016</v>
      </c>
      <c r="K117" s="159" t="s">
        <v>402</v>
      </c>
      <c r="L117" s="29" t="s">
        <v>498</v>
      </c>
      <c r="M117" s="156">
        <v>364</v>
      </c>
      <c r="N117" s="39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129">
        <v>0</v>
      </c>
      <c r="W117" s="148">
        <v>0</v>
      </c>
      <c r="X117" s="39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129">
        <v>0</v>
      </c>
      <c r="AG117" s="148">
        <v>0</v>
      </c>
      <c r="AH117" s="39">
        <f t="shared" si="96"/>
        <v>0</v>
      </c>
      <c r="AI117" s="33">
        <f t="shared" si="97"/>
        <v>0</v>
      </c>
      <c r="AJ117" s="33">
        <f t="shared" si="98"/>
        <v>0</v>
      </c>
      <c r="AK117" s="33">
        <f t="shared" si="99"/>
        <v>0</v>
      </c>
      <c r="AL117" s="33">
        <f t="shared" si="100"/>
        <v>0</v>
      </c>
      <c r="AM117" s="33">
        <f t="shared" si="101"/>
        <v>0</v>
      </c>
      <c r="AN117" s="33">
        <f t="shared" si="102"/>
        <v>15</v>
      </c>
      <c r="AO117" s="33">
        <f t="shared" si="103"/>
        <v>0</v>
      </c>
      <c r="AP117" s="129">
        <f t="shared" si="104"/>
        <v>0</v>
      </c>
      <c r="AQ117" s="148">
        <f t="shared" si="65"/>
        <v>15</v>
      </c>
      <c r="AR117" s="67" t="str">
        <f t="shared" si="75"/>
        <v>376EPS040</v>
      </c>
      <c r="AS117" s="743" t="s">
        <v>698</v>
      </c>
      <c r="AT117" s="743">
        <v>376</v>
      </c>
      <c r="AU117" s="743" t="s">
        <v>559</v>
      </c>
      <c r="AV117" s="744">
        <v>28</v>
      </c>
    </row>
    <row r="118" spans="2:48" ht="15" customHeight="1">
      <c r="B118" s="28" t="str">
        <f t="shared" si="86"/>
        <v>368EPS010</v>
      </c>
      <c r="C118" s="28" t="str">
        <f t="shared" si="87"/>
        <v>368EPS044</v>
      </c>
      <c r="D118" s="28" t="str">
        <f t="shared" si="88"/>
        <v>368EPS002</v>
      </c>
      <c r="E118" s="28" t="str">
        <f t="shared" si="89"/>
        <v>368EPS016</v>
      </c>
      <c r="F118" s="28" t="str">
        <f t="shared" si="90"/>
        <v>368EPS023</v>
      </c>
      <c r="G118" s="28" t="str">
        <f t="shared" si="91"/>
        <v>368EPS005</v>
      </c>
      <c r="H118" s="28" t="str">
        <f t="shared" si="92"/>
        <v>368EPS040</v>
      </c>
      <c r="I118" s="28" t="str">
        <f t="shared" si="93"/>
        <v>368EPS017</v>
      </c>
      <c r="J118" s="28" t="str">
        <f t="shared" si="94"/>
        <v>368EAS016</v>
      </c>
      <c r="K118" s="159" t="s">
        <v>403</v>
      </c>
      <c r="L118" s="29" t="s">
        <v>498</v>
      </c>
      <c r="M118" s="156">
        <v>368</v>
      </c>
      <c r="N118" s="39">
        <v>0</v>
      </c>
      <c r="O118" s="33">
        <v>0</v>
      </c>
      <c r="P118" s="33">
        <v>0</v>
      </c>
      <c r="Q118" s="33">
        <v>22</v>
      </c>
      <c r="R118" s="33">
        <v>0</v>
      </c>
      <c r="S118" s="33">
        <v>0</v>
      </c>
      <c r="T118" s="33">
        <v>0</v>
      </c>
      <c r="U118" s="33">
        <v>0</v>
      </c>
      <c r="V118" s="129">
        <v>0</v>
      </c>
      <c r="W118" s="148">
        <v>22</v>
      </c>
      <c r="X118" s="39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129">
        <v>0</v>
      </c>
      <c r="AG118" s="148">
        <v>0</v>
      </c>
      <c r="AH118" s="39">
        <f t="shared" si="96"/>
        <v>0</v>
      </c>
      <c r="AI118" s="33">
        <f t="shared" si="97"/>
        <v>0</v>
      </c>
      <c r="AJ118" s="33">
        <f t="shared" si="98"/>
        <v>0</v>
      </c>
      <c r="AK118" s="33">
        <f t="shared" si="99"/>
        <v>0</v>
      </c>
      <c r="AL118" s="33">
        <f t="shared" si="100"/>
        <v>0</v>
      </c>
      <c r="AM118" s="33">
        <f t="shared" si="101"/>
        <v>0</v>
      </c>
      <c r="AN118" s="33">
        <f t="shared" si="102"/>
        <v>0</v>
      </c>
      <c r="AO118" s="33">
        <f t="shared" si="103"/>
        <v>0</v>
      </c>
      <c r="AP118" s="129">
        <f t="shared" si="104"/>
        <v>0</v>
      </c>
      <c r="AQ118" s="148">
        <f t="shared" si="65"/>
        <v>0</v>
      </c>
      <c r="AR118" s="67" t="str">
        <f t="shared" si="75"/>
        <v>400EPS002</v>
      </c>
      <c r="AS118" s="743" t="s">
        <v>698</v>
      </c>
      <c r="AT118" s="743">
        <v>400</v>
      </c>
      <c r="AU118" s="743" t="s">
        <v>557</v>
      </c>
      <c r="AV118" s="744">
        <v>13</v>
      </c>
    </row>
    <row r="119" spans="2:48" ht="15" customHeight="1">
      <c r="B119" s="28" t="str">
        <f t="shared" si="86"/>
        <v>390EPS010</v>
      </c>
      <c r="C119" s="28" t="str">
        <f t="shared" si="87"/>
        <v>390EPS044</v>
      </c>
      <c r="D119" s="28" t="str">
        <f t="shared" si="88"/>
        <v>390EPS002</v>
      </c>
      <c r="E119" s="28" t="str">
        <f t="shared" si="89"/>
        <v>390EPS016</v>
      </c>
      <c r="F119" s="28" t="str">
        <f t="shared" si="90"/>
        <v>390EPS023</v>
      </c>
      <c r="G119" s="28" t="str">
        <f t="shared" si="91"/>
        <v>390EPS005</v>
      </c>
      <c r="H119" s="28" t="str">
        <f t="shared" si="92"/>
        <v>390EPS040</v>
      </c>
      <c r="I119" s="28" t="str">
        <f t="shared" si="93"/>
        <v>390EPS017</v>
      </c>
      <c r="J119" s="28" t="str">
        <f t="shared" si="94"/>
        <v>390EAS016</v>
      </c>
      <c r="K119" s="159" t="s">
        <v>404</v>
      </c>
      <c r="L119" s="29" t="s">
        <v>498</v>
      </c>
      <c r="M119" s="156">
        <v>390</v>
      </c>
      <c r="N119" s="39">
        <v>0</v>
      </c>
      <c r="O119" s="33">
        <v>0</v>
      </c>
      <c r="P119" s="33">
        <v>0</v>
      </c>
      <c r="Q119" s="33">
        <v>5</v>
      </c>
      <c r="R119" s="33">
        <v>0</v>
      </c>
      <c r="S119" s="33">
        <v>0</v>
      </c>
      <c r="T119" s="33">
        <v>0</v>
      </c>
      <c r="U119" s="33">
        <v>0</v>
      </c>
      <c r="V119" s="129">
        <v>0</v>
      </c>
      <c r="W119" s="148">
        <v>5</v>
      </c>
      <c r="X119" s="39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129">
        <v>0</v>
      </c>
      <c r="AG119" s="148">
        <v>0</v>
      </c>
      <c r="AH119" s="39">
        <f t="shared" si="96"/>
        <v>0</v>
      </c>
      <c r="AI119" s="33">
        <f t="shared" si="97"/>
        <v>0</v>
      </c>
      <c r="AJ119" s="33">
        <f t="shared" si="98"/>
        <v>0</v>
      </c>
      <c r="AK119" s="33">
        <f t="shared" si="99"/>
        <v>0</v>
      </c>
      <c r="AL119" s="33">
        <f t="shared" si="100"/>
        <v>0</v>
      </c>
      <c r="AM119" s="33">
        <f t="shared" si="101"/>
        <v>0</v>
      </c>
      <c r="AN119" s="33">
        <f t="shared" si="102"/>
        <v>18</v>
      </c>
      <c r="AO119" s="33">
        <f t="shared" si="103"/>
        <v>0</v>
      </c>
      <c r="AP119" s="129">
        <f t="shared" si="104"/>
        <v>0</v>
      </c>
      <c r="AQ119" s="148">
        <f t="shared" si="65"/>
        <v>18</v>
      </c>
      <c r="AR119" s="67" t="str">
        <f t="shared" si="75"/>
        <v>400EPS016</v>
      </c>
      <c r="AS119" s="743" t="s">
        <v>698</v>
      </c>
      <c r="AT119" s="743">
        <v>400</v>
      </c>
      <c r="AU119" s="743" t="s">
        <v>626</v>
      </c>
      <c r="AV119" s="744">
        <v>31</v>
      </c>
    </row>
    <row r="120" spans="2:48" ht="15" customHeight="1">
      <c r="B120" s="28" t="str">
        <f t="shared" si="86"/>
        <v>467EPS010</v>
      </c>
      <c r="C120" s="28" t="str">
        <f t="shared" si="87"/>
        <v>467EPS044</v>
      </c>
      <c r="D120" s="28" t="str">
        <f t="shared" si="88"/>
        <v>467EPS002</v>
      </c>
      <c r="E120" s="28" t="str">
        <f t="shared" si="89"/>
        <v>467EPS016</v>
      </c>
      <c r="F120" s="28" t="str">
        <f t="shared" si="90"/>
        <v>467EPS023</v>
      </c>
      <c r="G120" s="28" t="str">
        <f t="shared" si="91"/>
        <v>467EPS005</v>
      </c>
      <c r="H120" s="28" t="str">
        <f t="shared" si="92"/>
        <v>467EPS040</v>
      </c>
      <c r="I120" s="28" t="str">
        <f t="shared" si="93"/>
        <v>467EPS017</v>
      </c>
      <c r="J120" s="28" t="str">
        <f t="shared" si="94"/>
        <v>467EAS016</v>
      </c>
      <c r="K120" s="159" t="s">
        <v>405</v>
      </c>
      <c r="L120" s="29" t="s">
        <v>498</v>
      </c>
      <c r="M120" s="156">
        <v>467</v>
      </c>
      <c r="N120" s="39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129">
        <v>0</v>
      </c>
      <c r="W120" s="148">
        <v>0</v>
      </c>
      <c r="X120" s="39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129">
        <v>0</v>
      </c>
      <c r="AG120" s="148">
        <v>0</v>
      </c>
      <c r="AH120" s="39">
        <f t="shared" si="96"/>
        <v>0</v>
      </c>
      <c r="AI120" s="33">
        <f t="shared" si="97"/>
        <v>0</v>
      </c>
      <c r="AJ120" s="33">
        <f t="shared" si="98"/>
        <v>0</v>
      </c>
      <c r="AK120" s="33">
        <f t="shared" si="99"/>
        <v>0</v>
      </c>
      <c r="AL120" s="33">
        <f t="shared" si="100"/>
        <v>0</v>
      </c>
      <c r="AM120" s="33">
        <f t="shared" si="101"/>
        <v>0</v>
      </c>
      <c r="AN120" s="33">
        <f t="shared" si="102"/>
        <v>1</v>
      </c>
      <c r="AO120" s="33">
        <f t="shared" si="103"/>
        <v>0</v>
      </c>
      <c r="AP120" s="129">
        <f t="shared" si="104"/>
        <v>0</v>
      </c>
      <c r="AQ120" s="148">
        <f t="shared" si="65"/>
        <v>1</v>
      </c>
      <c r="AR120" s="67" t="str">
        <f t="shared" si="75"/>
        <v>400EPS040</v>
      </c>
      <c r="AS120" s="743" t="s">
        <v>698</v>
      </c>
      <c r="AT120" s="743">
        <v>400</v>
      </c>
      <c r="AU120" s="743" t="s">
        <v>559</v>
      </c>
      <c r="AV120" s="744">
        <v>8</v>
      </c>
    </row>
    <row r="121" spans="2:48" ht="15" customHeight="1">
      <c r="B121" s="28" t="str">
        <f t="shared" si="86"/>
        <v>576EPS010</v>
      </c>
      <c r="C121" s="28" t="str">
        <f t="shared" si="87"/>
        <v>576EPS044</v>
      </c>
      <c r="D121" s="28" t="str">
        <f t="shared" si="88"/>
        <v>576EPS002</v>
      </c>
      <c r="E121" s="28" t="str">
        <f t="shared" si="89"/>
        <v>576EPS016</v>
      </c>
      <c r="F121" s="28" t="str">
        <f t="shared" si="90"/>
        <v>576EPS023</v>
      </c>
      <c r="G121" s="28" t="str">
        <f t="shared" si="91"/>
        <v>576EPS005</v>
      </c>
      <c r="H121" s="28" t="str">
        <f t="shared" si="92"/>
        <v>576EPS040</v>
      </c>
      <c r="I121" s="28" t="str">
        <f t="shared" si="93"/>
        <v>576EPS017</v>
      </c>
      <c r="J121" s="28" t="str">
        <f t="shared" si="94"/>
        <v>576EAS016</v>
      </c>
      <c r="K121" s="159" t="s">
        <v>406</v>
      </c>
      <c r="L121" s="29" t="s">
        <v>498</v>
      </c>
      <c r="M121" s="156">
        <v>576</v>
      </c>
      <c r="N121" s="39">
        <v>0</v>
      </c>
      <c r="O121" s="33">
        <v>0</v>
      </c>
      <c r="P121" s="33">
        <v>0</v>
      </c>
      <c r="Q121" s="33">
        <v>8</v>
      </c>
      <c r="R121" s="33">
        <v>0</v>
      </c>
      <c r="S121" s="33">
        <v>0</v>
      </c>
      <c r="T121" s="33">
        <v>0</v>
      </c>
      <c r="U121" s="33">
        <v>0</v>
      </c>
      <c r="V121" s="129">
        <v>0</v>
      </c>
      <c r="W121" s="148">
        <v>8</v>
      </c>
      <c r="X121" s="39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129">
        <v>0</v>
      </c>
      <c r="AG121" s="148">
        <v>0</v>
      </c>
      <c r="AH121" s="39">
        <f t="shared" si="96"/>
        <v>0</v>
      </c>
      <c r="AI121" s="33">
        <f t="shared" si="97"/>
        <v>0</v>
      </c>
      <c r="AJ121" s="33">
        <f t="shared" si="98"/>
        <v>0</v>
      </c>
      <c r="AK121" s="33">
        <f t="shared" si="99"/>
        <v>0</v>
      </c>
      <c r="AL121" s="33">
        <f t="shared" si="100"/>
        <v>0</v>
      </c>
      <c r="AM121" s="33">
        <f t="shared" si="101"/>
        <v>0</v>
      </c>
      <c r="AN121" s="33">
        <f t="shared" si="102"/>
        <v>2</v>
      </c>
      <c r="AO121" s="33">
        <f t="shared" si="103"/>
        <v>0</v>
      </c>
      <c r="AP121" s="129">
        <f t="shared" si="104"/>
        <v>0</v>
      </c>
      <c r="AQ121" s="148">
        <f t="shared" si="65"/>
        <v>2</v>
      </c>
      <c r="AR121" s="67" t="str">
        <f t="shared" si="75"/>
        <v>440EPS002</v>
      </c>
      <c r="AS121" s="743" t="s">
        <v>698</v>
      </c>
      <c r="AT121" s="743">
        <v>440</v>
      </c>
      <c r="AU121" s="743" t="s">
        <v>557</v>
      </c>
      <c r="AV121" s="744">
        <v>28</v>
      </c>
    </row>
    <row r="122" spans="2:48" ht="15" customHeight="1">
      <c r="B122" s="28" t="str">
        <f t="shared" si="86"/>
        <v>642EPS010</v>
      </c>
      <c r="C122" s="28" t="str">
        <f t="shared" si="87"/>
        <v>642EPS044</v>
      </c>
      <c r="D122" s="28" t="str">
        <f t="shared" si="88"/>
        <v>642EPS002</v>
      </c>
      <c r="E122" s="28" t="str">
        <f t="shared" si="89"/>
        <v>642EPS016</v>
      </c>
      <c r="F122" s="28" t="str">
        <f t="shared" si="90"/>
        <v>642EPS023</v>
      </c>
      <c r="G122" s="28" t="str">
        <f t="shared" si="91"/>
        <v>642EPS005</v>
      </c>
      <c r="H122" s="28" t="str">
        <f t="shared" si="92"/>
        <v>642EPS040</v>
      </c>
      <c r="I122" s="28" t="str">
        <f t="shared" si="93"/>
        <v>642EPS017</v>
      </c>
      <c r="J122" s="28" t="str">
        <f t="shared" si="94"/>
        <v>642EAS016</v>
      </c>
      <c r="K122" s="159" t="s">
        <v>407</v>
      </c>
      <c r="L122" s="29" t="s">
        <v>498</v>
      </c>
      <c r="M122" s="156">
        <v>642</v>
      </c>
      <c r="N122" s="39">
        <v>0</v>
      </c>
      <c r="O122" s="33">
        <v>0</v>
      </c>
      <c r="P122" s="33">
        <v>0</v>
      </c>
      <c r="Q122" s="33">
        <v>13</v>
      </c>
      <c r="R122" s="33">
        <v>0</v>
      </c>
      <c r="S122" s="33">
        <v>0</v>
      </c>
      <c r="T122" s="33">
        <v>0</v>
      </c>
      <c r="U122" s="33">
        <v>0</v>
      </c>
      <c r="V122" s="129">
        <v>0</v>
      </c>
      <c r="W122" s="148">
        <v>13</v>
      </c>
      <c r="X122" s="39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129">
        <v>0</v>
      </c>
      <c r="AG122" s="148">
        <v>0</v>
      </c>
      <c r="AH122" s="39">
        <f t="shared" si="96"/>
        <v>0</v>
      </c>
      <c r="AI122" s="33">
        <f t="shared" si="97"/>
        <v>0</v>
      </c>
      <c r="AJ122" s="33">
        <f t="shared" si="98"/>
        <v>0</v>
      </c>
      <c r="AK122" s="33">
        <f t="shared" si="99"/>
        <v>0</v>
      </c>
      <c r="AL122" s="33">
        <f t="shared" si="100"/>
        <v>0</v>
      </c>
      <c r="AM122" s="33">
        <f t="shared" si="101"/>
        <v>0</v>
      </c>
      <c r="AN122" s="33">
        <f t="shared" si="102"/>
        <v>3</v>
      </c>
      <c r="AO122" s="33">
        <f t="shared" si="103"/>
        <v>0</v>
      </c>
      <c r="AP122" s="129">
        <f t="shared" si="104"/>
        <v>0</v>
      </c>
      <c r="AQ122" s="148">
        <f t="shared" si="65"/>
        <v>3</v>
      </c>
      <c r="AR122" s="67" t="str">
        <f t="shared" si="75"/>
        <v>440EPS005</v>
      </c>
      <c r="AS122" s="743" t="s">
        <v>698</v>
      </c>
      <c r="AT122" s="743">
        <v>440</v>
      </c>
      <c r="AU122" s="743" t="s">
        <v>558</v>
      </c>
      <c r="AV122" s="744">
        <v>1</v>
      </c>
    </row>
    <row r="123" spans="2:48" ht="15" customHeight="1">
      <c r="B123" s="28" t="str">
        <f t="shared" si="86"/>
        <v>679EPS010</v>
      </c>
      <c r="C123" s="28" t="str">
        <f t="shared" si="87"/>
        <v>679EPS044</v>
      </c>
      <c r="D123" s="28" t="str">
        <f t="shared" si="88"/>
        <v>679EPS002</v>
      </c>
      <c r="E123" s="28" t="str">
        <f t="shared" si="89"/>
        <v>679EPS016</v>
      </c>
      <c r="F123" s="28" t="str">
        <f t="shared" si="90"/>
        <v>679EPS023</v>
      </c>
      <c r="G123" s="28" t="str">
        <f t="shared" si="91"/>
        <v>679EPS005</v>
      </c>
      <c r="H123" s="28" t="str">
        <f t="shared" si="92"/>
        <v>679EPS040</v>
      </c>
      <c r="I123" s="28" t="str">
        <f t="shared" si="93"/>
        <v>679EPS017</v>
      </c>
      <c r="J123" s="28" t="str">
        <f t="shared" si="94"/>
        <v>679EAS016</v>
      </c>
      <c r="K123" s="159" t="s">
        <v>408</v>
      </c>
      <c r="L123" s="29" t="s">
        <v>498</v>
      </c>
      <c r="M123" s="156">
        <v>679</v>
      </c>
      <c r="N123" s="39">
        <v>0</v>
      </c>
      <c r="O123" s="33">
        <v>0</v>
      </c>
      <c r="P123" s="33">
        <v>0</v>
      </c>
      <c r="Q123" s="33">
        <v>8</v>
      </c>
      <c r="R123" s="33">
        <v>0</v>
      </c>
      <c r="S123" s="33">
        <v>0</v>
      </c>
      <c r="T123" s="33">
        <v>0</v>
      </c>
      <c r="U123" s="33">
        <v>0</v>
      </c>
      <c r="V123" s="129">
        <v>0</v>
      </c>
      <c r="W123" s="148">
        <v>8</v>
      </c>
      <c r="X123" s="39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129">
        <v>0</v>
      </c>
      <c r="AG123" s="148">
        <v>0</v>
      </c>
      <c r="AH123" s="39">
        <f t="shared" si="96"/>
        <v>0</v>
      </c>
      <c r="AI123" s="33">
        <f t="shared" si="97"/>
        <v>0</v>
      </c>
      <c r="AJ123" s="33">
        <f t="shared" si="98"/>
        <v>0</v>
      </c>
      <c r="AK123" s="33">
        <f t="shared" si="99"/>
        <v>6</v>
      </c>
      <c r="AL123" s="33">
        <f t="shared" si="100"/>
        <v>0</v>
      </c>
      <c r="AM123" s="33">
        <f t="shared" si="101"/>
        <v>0</v>
      </c>
      <c r="AN123" s="33">
        <f t="shared" si="102"/>
        <v>6</v>
      </c>
      <c r="AO123" s="33">
        <f t="shared" si="103"/>
        <v>0</v>
      </c>
      <c r="AP123" s="129">
        <f t="shared" si="104"/>
        <v>0</v>
      </c>
      <c r="AQ123" s="148">
        <f t="shared" si="65"/>
        <v>12</v>
      </c>
      <c r="AR123" s="67" t="str">
        <f t="shared" si="75"/>
        <v>440EPS010</v>
      </c>
      <c r="AS123" s="743" t="s">
        <v>698</v>
      </c>
      <c r="AT123" s="743">
        <v>440</v>
      </c>
      <c r="AU123" s="743" t="s">
        <v>555</v>
      </c>
      <c r="AV123" s="744">
        <v>77</v>
      </c>
    </row>
    <row r="124" spans="2:48" ht="15" customHeight="1">
      <c r="B124" s="28" t="str">
        <f t="shared" si="86"/>
        <v>789EPS010</v>
      </c>
      <c r="C124" s="28" t="str">
        <f t="shared" si="87"/>
        <v>789EPS044</v>
      </c>
      <c r="D124" s="28" t="str">
        <f t="shared" si="88"/>
        <v>789EPS002</v>
      </c>
      <c r="E124" s="28" t="str">
        <f t="shared" si="89"/>
        <v>789EPS016</v>
      </c>
      <c r="F124" s="28" t="str">
        <f t="shared" si="90"/>
        <v>789EPS023</v>
      </c>
      <c r="G124" s="28" t="str">
        <f t="shared" si="91"/>
        <v>789EPS005</v>
      </c>
      <c r="H124" s="28" t="str">
        <f t="shared" si="92"/>
        <v>789EPS040</v>
      </c>
      <c r="I124" s="28" t="str">
        <f t="shared" si="93"/>
        <v>789EPS017</v>
      </c>
      <c r="J124" s="28" t="str">
        <f t="shared" si="94"/>
        <v>789EAS016</v>
      </c>
      <c r="K124" s="159" t="s">
        <v>409</v>
      </c>
      <c r="L124" s="29" t="s">
        <v>498</v>
      </c>
      <c r="M124" s="156">
        <v>789</v>
      </c>
      <c r="N124" s="39">
        <v>0</v>
      </c>
      <c r="O124" s="33">
        <v>0</v>
      </c>
      <c r="P124" s="33">
        <v>0</v>
      </c>
      <c r="Q124" s="33">
        <v>22</v>
      </c>
      <c r="R124" s="33">
        <v>0</v>
      </c>
      <c r="S124" s="33">
        <v>0</v>
      </c>
      <c r="T124" s="33">
        <v>0</v>
      </c>
      <c r="U124" s="33">
        <v>0</v>
      </c>
      <c r="V124" s="129">
        <v>0</v>
      </c>
      <c r="W124" s="148">
        <v>22</v>
      </c>
      <c r="X124" s="39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129">
        <v>0</v>
      </c>
      <c r="AG124" s="148">
        <v>0</v>
      </c>
      <c r="AH124" s="39">
        <f t="shared" si="96"/>
        <v>0</v>
      </c>
      <c r="AI124" s="33">
        <f t="shared" si="97"/>
        <v>0</v>
      </c>
      <c r="AJ124" s="33">
        <f t="shared" si="98"/>
        <v>0</v>
      </c>
      <c r="AK124" s="33">
        <f t="shared" si="99"/>
        <v>0</v>
      </c>
      <c r="AL124" s="33">
        <f t="shared" si="100"/>
        <v>0</v>
      </c>
      <c r="AM124" s="33">
        <f t="shared" si="101"/>
        <v>0</v>
      </c>
      <c r="AN124" s="33">
        <f t="shared" si="102"/>
        <v>6</v>
      </c>
      <c r="AO124" s="33">
        <f t="shared" si="103"/>
        <v>0</v>
      </c>
      <c r="AP124" s="129">
        <f t="shared" si="104"/>
        <v>0</v>
      </c>
      <c r="AQ124" s="148">
        <f t="shared" si="65"/>
        <v>6</v>
      </c>
      <c r="AR124" s="67" t="str">
        <f t="shared" si="75"/>
        <v>440EPS016</v>
      </c>
      <c r="AS124" s="743" t="s">
        <v>698</v>
      </c>
      <c r="AT124" s="743">
        <v>440</v>
      </c>
      <c r="AU124" s="743" t="s">
        <v>626</v>
      </c>
      <c r="AV124" s="744">
        <v>53</v>
      </c>
    </row>
    <row r="125" spans="2:48" ht="15" customHeight="1">
      <c r="B125" s="28" t="str">
        <f t="shared" si="86"/>
        <v>792EPS010</v>
      </c>
      <c r="C125" s="28" t="str">
        <f t="shared" si="87"/>
        <v>792EPS044</v>
      </c>
      <c r="D125" s="28" t="str">
        <f t="shared" si="88"/>
        <v>792EPS002</v>
      </c>
      <c r="E125" s="28" t="str">
        <f t="shared" si="89"/>
        <v>792EPS016</v>
      </c>
      <c r="F125" s="28" t="str">
        <f t="shared" si="90"/>
        <v>792EPS023</v>
      </c>
      <c r="G125" s="28" t="str">
        <f t="shared" si="91"/>
        <v>792EPS005</v>
      </c>
      <c r="H125" s="28" t="str">
        <f t="shared" si="92"/>
        <v>792EPS040</v>
      </c>
      <c r="I125" s="28" t="str">
        <f t="shared" si="93"/>
        <v>792EPS017</v>
      </c>
      <c r="J125" s="28" t="str">
        <f t="shared" si="94"/>
        <v>792EAS016</v>
      </c>
      <c r="K125" s="159" t="s">
        <v>410</v>
      </c>
      <c r="L125" s="29" t="s">
        <v>498</v>
      </c>
      <c r="M125" s="156">
        <v>792</v>
      </c>
      <c r="N125" s="39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129">
        <v>0</v>
      </c>
      <c r="W125" s="148">
        <v>0</v>
      </c>
      <c r="X125" s="39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129">
        <v>0</v>
      </c>
      <c r="AG125" s="148">
        <v>0</v>
      </c>
      <c r="AH125" s="39">
        <f t="shared" si="96"/>
        <v>0</v>
      </c>
      <c r="AI125" s="33">
        <f t="shared" si="97"/>
        <v>0</v>
      </c>
      <c r="AJ125" s="33">
        <f t="shared" si="98"/>
        <v>0</v>
      </c>
      <c r="AK125" s="33">
        <f t="shared" si="99"/>
        <v>0</v>
      </c>
      <c r="AL125" s="33">
        <f t="shared" si="100"/>
        <v>0</v>
      </c>
      <c r="AM125" s="33">
        <f t="shared" si="101"/>
        <v>0</v>
      </c>
      <c r="AN125" s="33">
        <f t="shared" si="102"/>
        <v>0</v>
      </c>
      <c r="AO125" s="33">
        <f t="shared" si="103"/>
        <v>0</v>
      </c>
      <c r="AP125" s="129">
        <f t="shared" si="104"/>
        <v>0</v>
      </c>
      <c r="AQ125" s="148">
        <f t="shared" si="65"/>
        <v>0</v>
      </c>
      <c r="AR125" s="67" t="str">
        <f t="shared" si="75"/>
        <v>440EPS040</v>
      </c>
      <c r="AS125" s="743" t="s">
        <v>698</v>
      </c>
      <c r="AT125" s="743">
        <v>440</v>
      </c>
      <c r="AU125" s="743" t="s">
        <v>559</v>
      </c>
      <c r="AV125" s="744">
        <v>24</v>
      </c>
    </row>
    <row r="126" spans="2:48" ht="15" customHeight="1">
      <c r="B126" s="28" t="str">
        <f t="shared" si="86"/>
        <v>809EPS010</v>
      </c>
      <c r="C126" s="28" t="str">
        <f t="shared" si="87"/>
        <v>809EPS044</v>
      </c>
      <c r="D126" s="28" t="str">
        <f t="shared" si="88"/>
        <v>809EPS002</v>
      </c>
      <c r="E126" s="28" t="str">
        <f t="shared" si="89"/>
        <v>809EPS016</v>
      </c>
      <c r="F126" s="28" t="str">
        <f t="shared" si="90"/>
        <v>809EPS023</v>
      </c>
      <c r="G126" s="28" t="str">
        <f t="shared" si="91"/>
        <v>809EPS005</v>
      </c>
      <c r="H126" s="28" t="str">
        <f t="shared" si="92"/>
        <v>809EPS040</v>
      </c>
      <c r="I126" s="28" t="str">
        <f t="shared" si="93"/>
        <v>809EPS017</v>
      </c>
      <c r="J126" s="28" t="str">
        <f t="shared" si="94"/>
        <v>809EAS016</v>
      </c>
      <c r="K126" s="159" t="s">
        <v>411</v>
      </c>
      <c r="L126" s="29" t="s">
        <v>498</v>
      </c>
      <c r="M126" s="156">
        <v>809</v>
      </c>
      <c r="N126" s="39">
        <v>0</v>
      </c>
      <c r="O126" s="33">
        <v>0</v>
      </c>
      <c r="P126" s="33">
        <v>0</v>
      </c>
      <c r="Q126" s="33">
        <v>5</v>
      </c>
      <c r="R126" s="33">
        <v>0</v>
      </c>
      <c r="S126" s="33">
        <v>0</v>
      </c>
      <c r="T126" s="33">
        <v>0</v>
      </c>
      <c r="U126" s="33">
        <v>0</v>
      </c>
      <c r="V126" s="129">
        <v>0</v>
      </c>
      <c r="W126" s="148">
        <v>5</v>
      </c>
      <c r="X126" s="39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129">
        <v>0</v>
      </c>
      <c r="AG126" s="148">
        <v>0</v>
      </c>
      <c r="AH126" s="39">
        <f t="shared" si="96"/>
        <v>0</v>
      </c>
      <c r="AI126" s="33">
        <f t="shared" si="97"/>
        <v>0</v>
      </c>
      <c r="AJ126" s="33">
        <f t="shared" si="98"/>
        <v>0</v>
      </c>
      <c r="AK126" s="33">
        <f t="shared" si="99"/>
        <v>0</v>
      </c>
      <c r="AL126" s="33">
        <f t="shared" si="100"/>
        <v>0</v>
      </c>
      <c r="AM126" s="33">
        <f t="shared" si="101"/>
        <v>0</v>
      </c>
      <c r="AN126" s="33">
        <f t="shared" si="102"/>
        <v>2</v>
      </c>
      <c r="AO126" s="33">
        <f t="shared" si="103"/>
        <v>0</v>
      </c>
      <c r="AP126" s="129">
        <f t="shared" si="104"/>
        <v>0</v>
      </c>
      <c r="AQ126" s="148">
        <f t="shared" si="65"/>
        <v>2</v>
      </c>
      <c r="AR126" s="67" t="str">
        <f t="shared" si="75"/>
        <v>483EPS040</v>
      </c>
      <c r="AS126" s="743" t="s">
        <v>698</v>
      </c>
      <c r="AT126" s="743">
        <v>483</v>
      </c>
      <c r="AU126" s="743" t="s">
        <v>559</v>
      </c>
      <c r="AV126" s="744">
        <v>1</v>
      </c>
    </row>
    <row r="127" spans="2:48" ht="15" customHeight="1">
      <c r="B127" s="28" t="str">
        <f t="shared" si="86"/>
        <v>847EPS010</v>
      </c>
      <c r="C127" s="28" t="str">
        <f t="shared" si="87"/>
        <v>847EPS044</v>
      </c>
      <c r="D127" s="28" t="str">
        <f t="shared" si="88"/>
        <v>847EPS002</v>
      </c>
      <c r="E127" s="28" t="str">
        <f t="shared" si="89"/>
        <v>847EPS016</v>
      </c>
      <c r="F127" s="28" t="str">
        <f t="shared" si="90"/>
        <v>847EPS023</v>
      </c>
      <c r="G127" s="28" t="str">
        <f t="shared" si="91"/>
        <v>847EPS005</v>
      </c>
      <c r="H127" s="28" t="str">
        <f t="shared" si="92"/>
        <v>847EPS040</v>
      </c>
      <c r="I127" s="28" t="str">
        <f t="shared" si="93"/>
        <v>847EPS017</v>
      </c>
      <c r="J127" s="28" t="str">
        <f t="shared" si="94"/>
        <v>847EAS016</v>
      </c>
      <c r="K127" s="159" t="s">
        <v>412</v>
      </c>
      <c r="L127" s="29" t="s">
        <v>498</v>
      </c>
      <c r="M127" s="156">
        <v>847</v>
      </c>
      <c r="N127" s="39">
        <v>0</v>
      </c>
      <c r="O127" s="33">
        <v>1</v>
      </c>
      <c r="P127" s="33">
        <v>0</v>
      </c>
      <c r="Q127" s="33">
        <v>7</v>
      </c>
      <c r="R127" s="33">
        <v>0</v>
      </c>
      <c r="S127" s="33">
        <v>0</v>
      </c>
      <c r="T127" s="33">
        <v>0</v>
      </c>
      <c r="U127" s="33">
        <v>0</v>
      </c>
      <c r="V127" s="129">
        <v>0</v>
      </c>
      <c r="W127" s="148">
        <v>8</v>
      </c>
      <c r="X127" s="39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129">
        <v>0</v>
      </c>
      <c r="AG127" s="148">
        <v>0</v>
      </c>
      <c r="AH127" s="39">
        <f t="shared" si="96"/>
        <v>0</v>
      </c>
      <c r="AI127" s="33">
        <f t="shared" si="97"/>
        <v>0</v>
      </c>
      <c r="AJ127" s="33">
        <f t="shared" si="98"/>
        <v>0</v>
      </c>
      <c r="AK127" s="33">
        <f t="shared" si="99"/>
        <v>0</v>
      </c>
      <c r="AL127" s="33">
        <f t="shared" si="100"/>
        <v>0</v>
      </c>
      <c r="AM127" s="33">
        <f t="shared" si="101"/>
        <v>0</v>
      </c>
      <c r="AN127" s="33">
        <f t="shared" si="102"/>
        <v>17</v>
      </c>
      <c r="AO127" s="33">
        <f t="shared" si="103"/>
        <v>0</v>
      </c>
      <c r="AP127" s="129">
        <f t="shared" si="104"/>
        <v>0</v>
      </c>
      <c r="AQ127" s="148">
        <f t="shared" si="65"/>
        <v>17</v>
      </c>
      <c r="AR127" s="67" t="str">
        <f t="shared" si="75"/>
        <v>541EPS002</v>
      </c>
      <c r="AS127" s="743" t="s">
        <v>698</v>
      </c>
      <c r="AT127" s="743">
        <v>541</v>
      </c>
      <c r="AU127" s="743" t="s">
        <v>557</v>
      </c>
      <c r="AV127" s="744">
        <v>11</v>
      </c>
    </row>
    <row r="128" spans="2:48" ht="15" customHeight="1">
      <c r="B128" s="28" t="str">
        <f t="shared" si="86"/>
        <v>856EPS010</v>
      </c>
      <c r="C128" s="28" t="str">
        <f t="shared" si="87"/>
        <v>856EPS044</v>
      </c>
      <c r="D128" s="28" t="str">
        <f t="shared" si="88"/>
        <v>856EPS002</v>
      </c>
      <c r="E128" s="28" t="str">
        <f t="shared" si="89"/>
        <v>856EPS016</v>
      </c>
      <c r="F128" s="28" t="str">
        <f t="shared" si="90"/>
        <v>856EPS023</v>
      </c>
      <c r="G128" s="28" t="str">
        <f t="shared" si="91"/>
        <v>856EPS005</v>
      </c>
      <c r="H128" s="28" t="str">
        <f t="shared" si="92"/>
        <v>856EPS040</v>
      </c>
      <c r="I128" s="28" t="str">
        <f t="shared" si="93"/>
        <v>856EPS017</v>
      </c>
      <c r="J128" s="28" t="str">
        <f t="shared" si="94"/>
        <v>856EAS016</v>
      </c>
      <c r="K128" s="159" t="s">
        <v>413</v>
      </c>
      <c r="L128" s="29" t="s">
        <v>498</v>
      </c>
      <c r="M128" s="156">
        <v>856</v>
      </c>
      <c r="N128" s="39">
        <v>0</v>
      </c>
      <c r="O128" s="33">
        <v>1</v>
      </c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129">
        <v>0</v>
      </c>
      <c r="W128" s="148">
        <v>1</v>
      </c>
      <c r="X128" s="39">
        <v>0</v>
      </c>
      <c r="Y128" s="33">
        <v>0</v>
      </c>
      <c r="Z128" s="33">
        <v>0</v>
      </c>
      <c r="AA128" s="33">
        <v>0</v>
      </c>
      <c r="AB128" s="33">
        <v>0</v>
      </c>
      <c r="AC128" s="33">
        <v>0</v>
      </c>
      <c r="AD128" s="33">
        <v>0</v>
      </c>
      <c r="AE128" s="33">
        <v>0</v>
      </c>
      <c r="AF128" s="129">
        <v>0</v>
      </c>
      <c r="AG128" s="148">
        <v>0</v>
      </c>
      <c r="AH128" s="39">
        <f t="shared" si="96"/>
        <v>0</v>
      </c>
      <c r="AI128" s="33">
        <f t="shared" si="97"/>
        <v>0</v>
      </c>
      <c r="AJ128" s="33">
        <f t="shared" si="98"/>
        <v>0</v>
      </c>
      <c r="AK128" s="33">
        <f t="shared" si="99"/>
        <v>0</v>
      </c>
      <c r="AL128" s="33">
        <f t="shared" si="100"/>
        <v>0</v>
      </c>
      <c r="AM128" s="33">
        <f t="shared" si="101"/>
        <v>0</v>
      </c>
      <c r="AN128" s="33">
        <f t="shared" si="102"/>
        <v>5</v>
      </c>
      <c r="AO128" s="33">
        <f t="shared" si="103"/>
        <v>0</v>
      </c>
      <c r="AP128" s="129">
        <f t="shared" si="104"/>
        <v>0</v>
      </c>
      <c r="AQ128" s="148">
        <f t="shared" si="65"/>
        <v>5</v>
      </c>
      <c r="AR128" s="67" t="str">
        <f t="shared" si="75"/>
        <v>541EPS040</v>
      </c>
      <c r="AS128" s="743" t="s">
        <v>698</v>
      </c>
      <c r="AT128" s="743">
        <v>541</v>
      </c>
      <c r="AU128" s="743" t="s">
        <v>559</v>
      </c>
      <c r="AV128" s="744">
        <v>3</v>
      </c>
    </row>
    <row r="129" spans="2:48" ht="15" customHeight="1">
      <c r="B129" s="28" t="str">
        <f t="shared" si="86"/>
        <v>861EPS010</v>
      </c>
      <c r="C129" s="28" t="str">
        <f t="shared" si="87"/>
        <v>861EPS044</v>
      </c>
      <c r="D129" s="28" t="str">
        <f t="shared" si="88"/>
        <v>861EPS002</v>
      </c>
      <c r="E129" s="28" t="str">
        <f t="shared" si="89"/>
        <v>861EPS016</v>
      </c>
      <c r="F129" s="28" t="str">
        <f t="shared" si="90"/>
        <v>861EPS023</v>
      </c>
      <c r="G129" s="28" t="str">
        <f t="shared" si="91"/>
        <v>861EPS005</v>
      </c>
      <c r="H129" s="28" t="str">
        <f t="shared" si="92"/>
        <v>861EPS040</v>
      </c>
      <c r="I129" s="28" t="str">
        <f t="shared" si="93"/>
        <v>861EPS017</v>
      </c>
      <c r="J129" s="28" t="str">
        <f t="shared" si="94"/>
        <v>861EAS016</v>
      </c>
      <c r="K129" s="159" t="s">
        <v>414</v>
      </c>
      <c r="L129" s="29" t="s">
        <v>498</v>
      </c>
      <c r="M129" s="156">
        <v>861</v>
      </c>
      <c r="N129" s="39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129">
        <v>0</v>
      </c>
      <c r="W129" s="148">
        <v>0</v>
      </c>
      <c r="X129" s="39">
        <v>0</v>
      </c>
      <c r="Y129" s="33">
        <v>0</v>
      </c>
      <c r="Z129" s="33">
        <v>0</v>
      </c>
      <c r="AA129" s="33">
        <v>0</v>
      </c>
      <c r="AB129" s="33">
        <v>0</v>
      </c>
      <c r="AC129" s="33">
        <v>0</v>
      </c>
      <c r="AD129" s="33">
        <v>0</v>
      </c>
      <c r="AE129" s="33">
        <v>0</v>
      </c>
      <c r="AF129" s="129">
        <v>0</v>
      </c>
      <c r="AG129" s="148">
        <v>0</v>
      </c>
      <c r="AH129" s="39">
        <f t="shared" si="96"/>
        <v>0</v>
      </c>
      <c r="AI129" s="33">
        <f t="shared" si="97"/>
        <v>0</v>
      </c>
      <c r="AJ129" s="33">
        <f t="shared" si="98"/>
        <v>0</v>
      </c>
      <c r="AK129" s="33">
        <f t="shared" si="99"/>
        <v>0</v>
      </c>
      <c r="AL129" s="33">
        <f t="shared" si="100"/>
        <v>0</v>
      </c>
      <c r="AM129" s="33">
        <f t="shared" si="101"/>
        <v>0</v>
      </c>
      <c r="AN129" s="33">
        <f t="shared" si="102"/>
        <v>11</v>
      </c>
      <c r="AO129" s="33">
        <f t="shared" si="103"/>
        <v>0</v>
      </c>
      <c r="AP129" s="129">
        <f t="shared" si="104"/>
        <v>0</v>
      </c>
      <c r="AQ129" s="148">
        <f t="shared" si="65"/>
        <v>11</v>
      </c>
      <c r="AR129" s="67" t="str">
        <f t="shared" si="75"/>
        <v>607EPS040</v>
      </c>
      <c r="AS129" s="743" t="s">
        <v>698</v>
      </c>
      <c r="AT129" s="743">
        <v>607</v>
      </c>
      <c r="AU129" s="743" t="s">
        <v>559</v>
      </c>
      <c r="AV129" s="744">
        <v>13</v>
      </c>
    </row>
    <row r="130" spans="2:48" ht="15" customHeight="1">
      <c r="B130" s="28" t="str">
        <f t="shared" si="86"/>
        <v>EPS010</v>
      </c>
      <c r="C130" s="28" t="str">
        <f t="shared" si="87"/>
        <v>EPS044</v>
      </c>
      <c r="D130" s="28" t="str">
        <f t="shared" si="88"/>
        <v>EPS002</v>
      </c>
      <c r="E130" s="28" t="str">
        <f t="shared" si="89"/>
        <v>EPS016</v>
      </c>
      <c r="F130" s="28" t="str">
        <f t="shared" si="90"/>
        <v>EPS023</v>
      </c>
      <c r="G130" s="28" t="str">
        <f t="shared" si="91"/>
        <v>EPS005</v>
      </c>
      <c r="H130" s="28" t="str">
        <f t="shared" si="92"/>
        <v>EPS040</v>
      </c>
      <c r="I130" s="28" t="str">
        <f t="shared" si="93"/>
        <v>EPS017</v>
      </c>
      <c r="J130" s="28" t="str">
        <f t="shared" si="94"/>
        <v>EAS016</v>
      </c>
      <c r="K130" s="157" t="s">
        <v>700</v>
      </c>
      <c r="L130" s="122"/>
      <c r="M130" s="158"/>
      <c r="N130" s="37">
        <v>64695</v>
      </c>
      <c r="O130" s="34">
        <v>10</v>
      </c>
      <c r="P130" s="34">
        <v>4056</v>
      </c>
      <c r="Q130" s="34">
        <v>2649</v>
      </c>
      <c r="R130" s="34">
        <v>3844</v>
      </c>
      <c r="S130" s="34">
        <v>2002</v>
      </c>
      <c r="T130" s="34">
        <v>6</v>
      </c>
      <c r="U130" s="34">
        <v>1</v>
      </c>
      <c r="V130" s="130">
        <v>1</v>
      </c>
      <c r="W130" s="147">
        <v>77264</v>
      </c>
      <c r="X130" s="37">
        <v>6853</v>
      </c>
      <c r="Y130" s="34">
        <v>0</v>
      </c>
      <c r="Z130" s="34">
        <v>4187</v>
      </c>
      <c r="AA130" s="34">
        <v>532</v>
      </c>
      <c r="AB130" s="34">
        <v>3397</v>
      </c>
      <c r="AC130" s="34">
        <v>3075</v>
      </c>
      <c r="AD130" s="34">
        <v>0</v>
      </c>
      <c r="AE130" s="34">
        <v>4</v>
      </c>
      <c r="AF130" s="130">
        <v>1</v>
      </c>
      <c r="AG130" s="147">
        <v>18049</v>
      </c>
      <c r="AH130" s="37">
        <f t="shared" ref="AH130:AP130" si="105">SUM(AH131:AH140)</f>
        <v>12159</v>
      </c>
      <c r="AI130" s="34">
        <f t="shared" si="105"/>
        <v>0</v>
      </c>
      <c r="AJ130" s="34">
        <f t="shared" si="105"/>
        <v>5915</v>
      </c>
      <c r="AK130" s="34">
        <f t="shared" si="105"/>
        <v>2543</v>
      </c>
      <c r="AL130" s="34">
        <f t="shared" si="105"/>
        <v>2994</v>
      </c>
      <c r="AM130" s="34">
        <f t="shared" si="105"/>
        <v>2584</v>
      </c>
      <c r="AN130" s="34">
        <f t="shared" si="105"/>
        <v>2034</v>
      </c>
      <c r="AO130" s="34">
        <f t="shared" si="105"/>
        <v>3</v>
      </c>
      <c r="AP130" s="130">
        <f t="shared" si="105"/>
        <v>4</v>
      </c>
      <c r="AQ130" s="147">
        <f t="shared" si="65"/>
        <v>28236</v>
      </c>
      <c r="AR130" s="67" t="str">
        <f t="shared" si="75"/>
        <v>615EPS002</v>
      </c>
      <c r="AS130" s="743" t="s">
        <v>698</v>
      </c>
      <c r="AT130" s="743">
        <v>615</v>
      </c>
      <c r="AU130" s="743" t="s">
        <v>557</v>
      </c>
      <c r="AV130" s="744">
        <v>96</v>
      </c>
    </row>
    <row r="131" spans="2:48" ht="15" customHeight="1">
      <c r="B131" s="28" t="str">
        <f t="shared" si="86"/>
        <v>1EPS010</v>
      </c>
      <c r="C131" s="28" t="str">
        <f t="shared" si="87"/>
        <v>1EPS044</v>
      </c>
      <c r="D131" s="28" t="str">
        <f t="shared" si="88"/>
        <v>1EPS002</v>
      </c>
      <c r="E131" s="28" t="str">
        <f t="shared" si="89"/>
        <v>1EPS016</v>
      </c>
      <c r="F131" s="28" t="str">
        <f t="shared" si="90"/>
        <v>1EPS023</v>
      </c>
      <c r="G131" s="28" t="str">
        <f t="shared" si="91"/>
        <v>1EPS005</v>
      </c>
      <c r="H131" s="28" t="str">
        <f t="shared" si="92"/>
        <v>1EPS040</v>
      </c>
      <c r="I131" s="28" t="str">
        <f t="shared" si="93"/>
        <v>1EPS017</v>
      </c>
      <c r="J131" s="28" t="str">
        <f t="shared" si="94"/>
        <v>1EAS016</v>
      </c>
      <c r="K131" s="27" t="s">
        <v>416</v>
      </c>
      <c r="L131" s="29" t="s">
        <v>701</v>
      </c>
      <c r="M131" s="156">
        <v>1</v>
      </c>
      <c r="N131" s="39">
        <v>42294</v>
      </c>
      <c r="O131" s="33">
        <v>7</v>
      </c>
      <c r="P131" s="33">
        <v>3129</v>
      </c>
      <c r="Q131" s="33">
        <v>1963</v>
      </c>
      <c r="R131" s="33">
        <v>3207</v>
      </c>
      <c r="S131" s="33">
        <v>1612</v>
      </c>
      <c r="T131" s="33">
        <v>5</v>
      </c>
      <c r="U131" s="33">
        <v>1</v>
      </c>
      <c r="V131" s="129">
        <v>1</v>
      </c>
      <c r="W131" s="148">
        <v>52219</v>
      </c>
      <c r="X131" s="39">
        <v>4657</v>
      </c>
      <c r="Y131" s="33">
        <v>0</v>
      </c>
      <c r="Z131" s="33">
        <v>3259</v>
      </c>
      <c r="AA131" s="33">
        <v>385</v>
      </c>
      <c r="AB131" s="33">
        <v>2813</v>
      </c>
      <c r="AC131" s="33">
        <v>2446</v>
      </c>
      <c r="AD131" s="33">
        <v>0</v>
      </c>
      <c r="AE131" s="33">
        <v>4</v>
      </c>
      <c r="AF131" s="129">
        <v>1</v>
      </c>
      <c r="AG131" s="148">
        <v>13565</v>
      </c>
      <c r="AH131" s="39">
        <f t="shared" ref="AH131:AH140" si="106">IFERROR(VLOOKUP(B131,$AR$8:$AV$928,5,0),0)</f>
        <v>8393</v>
      </c>
      <c r="AI131" s="33">
        <f t="shared" ref="AI131:AI140" si="107">IFERROR(VLOOKUP(C131,$AR$8:$AV$928,5,0),0)</f>
        <v>0</v>
      </c>
      <c r="AJ131" s="33">
        <f t="shared" ref="AJ131:AJ140" si="108">IFERROR(VLOOKUP(D131,$AR$8:$AV$928,5,0),0)</f>
        <v>4629</v>
      </c>
      <c r="AK131" s="33">
        <f t="shared" ref="AK131:AK140" si="109">IFERROR(VLOOKUP(E131,$AR$8:$AV$928,5,0),0)</f>
        <v>1826</v>
      </c>
      <c r="AL131" s="33">
        <f t="shared" ref="AL131:AL140" si="110">IFERROR(VLOOKUP(F131,$AR$8:$AV$928,5,0),0)</f>
        <v>2344</v>
      </c>
      <c r="AM131" s="33">
        <f t="shared" ref="AM131:AM140" si="111">IFERROR(VLOOKUP(G131,$AR$8:$AV$928,5,0),0)</f>
        <v>2139</v>
      </c>
      <c r="AN131" s="33">
        <f t="shared" ref="AN131:AN140" si="112">IFERROR(VLOOKUP(H131,$AR$8:$AV$928,5,0),0)</f>
        <v>1557</v>
      </c>
      <c r="AO131" s="33">
        <f t="shared" ref="AO131:AO140" si="113">IFERROR(VLOOKUP(I131,$AR$8:$AV$928,5,0),0)</f>
        <v>3</v>
      </c>
      <c r="AP131" s="129">
        <f t="shared" ref="AP131:AP140" si="114">IFERROR(VLOOKUP(J131,$AR$8:$AV$928,5,0),0)</f>
        <v>3</v>
      </c>
      <c r="AQ131" s="148">
        <f t="shared" si="65"/>
        <v>20894</v>
      </c>
      <c r="AR131" s="67" t="str">
        <f t="shared" si="75"/>
        <v>615EPS005</v>
      </c>
      <c r="AS131" s="743" t="s">
        <v>698</v>
      </c>
      <c r="AT131" s="743">
        <v>615</v>
      </c>
      <c r="AU131" s="743" t="s">
        <v>558</v>
      </c>
      <c r="AV131" s="744">
        <v>147</v>
      </c>
    </row>
    <row r="132" spans="2:48" ht="15" customHeight="1">
      <c r="B132" s="28" t="str">
        <f t="shared" si="86"/>
        <v>79EPS010</v>
      </c>
      <c r="C132" s="28" t="str">
        <f t="shared" si="87"/>
        <v>79EPS044</v>
      </c>
      <c r="D132" s="28" t="str">
        <f t="shared" si="88"/>
        <v>79EPS002</v>
      </c>
      <c r="E132" s="28" t="str">
        <f t="shared" si="89"/>
        <v>79EPS016</v>
      </c>
      <c r="F132" s="28" t="str">
        <f t="shared" si="90"/>
        <v>79EPS023</v>
      </c>
      <c r="G132" s="28" t="str">
        <f t="shared" si="91"/>
        <v>79EPS005</v>
      </c>
      <c r="H132" s="28" t="str">
        <f t="shared" si="92"/>
        <v>79EPS040</v>
      </c>
      <c r="I132" s="28" t="str">
        <f t="shared" si="93"/>
        <v>79EPS017</v>
      </c>
      <c r="J132" s="28" t="str">
        <f t="shared" si="94"/>
        <v>79EAS016</v>
      </c>
      <c r="K132" s="159" t="s">
        <v>417</v>
      </c>
      <c r="L132" s="29" t="s">
        <v>701</v>
      </c>
      <c r="M132" s="156">
        <v>79</v>
      </c>
      <c r="N132" s="39">
        <v>393</v>
      </c>
      <c r="O132" s="33">
        <v>0</v>
      </c>
      <c r="P132" s="33">
        <v>3</v>
      </c>
      <c r="Q132" s="33">
        <v>26</v>
      </c>
      <c r="R132" s="33">
        <v>0</v>
      </c>
      <c r="S132" s="33">
        <v>0</v>
      </c>
      <c r="T132" s="33">
        <v>0</v>
      </c>
      <c r="U132" s="33">
        <v>0</v>
      </c>
      <c r="V132" s="129">
        <v>0</v>
      </c>
      <c r="W132" s="148">
        <v>422</v>
      </c>
      <c r="X132" s="39">
        <v>29</v>
      </c>
      <c r="Y132" s="33">
        <v>0</v>
      </c>
      <c r="Z132" s="33">
        <v>4</v>
      </c>
      <c r="AA132" s="33">
        <v>5</v>
      </c>
      <c r="AB132" s="33">
        <v>0</v>
      </c>
      <c r="AC132" s="33">
        <v>0</v>
      </c>
      <c r="AD132" s="33">
        <v>0</v>
      </c>
      <c r="AE132" s="33">
        <v>0</v>
      </c>
      <c r="AF132" s="129">
        <v>0</v>
      </c>
      <c r="AG132" s="148">
        <v>38</v>
      </c>
      <c r="AH132" s="39">
        <f t="shared" si="106"/>
        <v>39</v>
      </c>
      <c r="AI132" s="33">
        <f t="shared" si="107"/>
        <v>0</v>
      </c>
      <c r="AJ132" s="33">
        <f t="shared" si="108"/>
        <v>11</v>
      </c>
      <c r="AK132" s="33">
        <f t="shared" si="109"/>
        <v>37</v>
      </c>
      <c r="AL132" s="33">
        <f t="shared" si="110"/>
        <v>0</v>
      </c>
      <c r="AM132" s="33">
        <f t="shared" si="111"/>
        <v>0</v>
      </c>
      <c r="AN132" s="33">
        <f t="shared" si="112"/>
        <v>24</v>
      </c>
      <c r="AO132" s="33">
        <f t="shared" si="113"/>
        <v>0</v>
      </c>
      <c r="AP132" s="129">
        <f t="shared" si="114"/>
        <v>0</v>
      </c>
      <c r="AQ132" s="148">
        <f t="shared" si="65"/>
        <v>111</v>
      </c>
      <c r="AR132" s="67" t="str">
        <f t="shared" si="75"/>
        <v>615EPS010</v>
      </c>
      <c r="AS132" s="743" t="s">
        <v>698</v>
      </c>
      <c r="AT132" s="743">
        <v>615</v>
      </c>
      <c r="AU132" s="743" t="s">
        <v>555</v>
      </c>
      <c r="AV132" s="744">
        <v>439</v>
      </c>
    </row>
    <row r="133" spans="2:48" ht="15" customHeight="1">
      <c r="B133" s="28" t="str">
        <f t="shared" si="86"/>
        <v>88EPS010</v>
      </c>
      <c r="C133" s="28" t="str">
        <f t="shared" si="87"/>
        <v>88EPS044</v>
      </c>
      <c r="D133" s="28" t="str">
        <f t="shared" si="88"/>
        <v>88EPS002</v>
      </c>
      <c r="E133" s="28" t="str">
        <f t="shared" si="89"/>
        <v>88EPS016</v>
      </c>
      <c r="F133" s="28" t="str">
        <f t="shared" si="90"/>
        <v>88EPS023</v>
      </c>
      <c r="G133" s="28" t="str">
        <f t="shared" si="91"/>
        <v>88EPS005</v>
      </c>
      <c r="H133" s="28" t="str">
        <f t="shared" si="92"/>
        <v>88EPS040</v>
      </c>
      <c r="I133" s="28" t="str">
        <f t="shared" si="93"/>
        <v>88EPS017</v>
      </c>
      <c r="J133" s="28" t="str">
        <f t="shared" si="94"/>
        <v>88EAS016</v>
      </c>
      <c r="K133" s="159" t="s">
        <v>418</v>
      </c>
      <c r="L133" s="29" t="s">
        <v>701</v>
      </c>
      <c r="M133" s="156">
        <v>88</v>
      </c>
      <c r="N133" s="39">
        <v>6818</v>
      </c>
      <c r="O133" s="33">
        <v>2</v>
      </c>
      <c r="P133" s="33">
        <v>359</v>
      </c>
      <c r="Q133" s="33">
        <v>246</v>
      </c>
      <c r="R133" s="33">
        <v>338</v>
      </c>
      <c r="S133" s="33">
        <v>106</v>
      </c>
      <c r="T133" s="33">
        <v>0</v>
      </c>
      <c r="U133" s="33">
        <v>0</v>
      </c>
      <c r="V133" s="129">
        <v>0</v>
      </c>
      <c r="W133" s="148">
        <v>7869</v>
      </c>
      <c r="X133" s="39">
        <v>636</v>
      </c>
      <c r="Y133" s="33">
        <v>0</v>
      </c>
      <c r="Z133" s="33">
        <v>347</v>
      </c>
      <c r="AA133" s="33">
        <v>48</v>
      </c>
      <c r="AB133" s="33">
        <v>332</v>
      </c>
      <c r="AC133" s="33">
        <v>180</v>
      </c>
      <c r="AD133" s="33">
        <v>0</v>
      </c>
      <c r="AE133" s="33">
        <v>0</v>
      </c>
      <c r="AF133" s="129">
        <v>0</v>
      </c>
      <c r="AG133" s="148">
        <v>1543</v>
      </c>
      <c r="AH133" s="39">
        <f t="shared" si="106"/>
        <v>1031</v>
      </c>
      <c r="AI133" s="33">
        <f t="shared" si="107"/>
        <v>0</v>
      </c>
      <c r="AJ133" s="33">
        <f t="shared" si="108"/>
        <v>487</v>
      </c>
      <c r="AK133" s="33">
        <f t="shared" si="109"/>
        <v>238</v>
      </c>
      <c r="AL133" s="33">
        <f t="shared" si="110"/>
        <v>362</v>
      </c>
      <c r="AM133" s="33">
        <f t="shared" si="111"/>
        <v>153</v>
      </c>
      <c r="AN133" s="33">
        <f t="shared" si="112"/>
        <v>176</v>
      </c>
      <c r="AO133" s="33">
        <f t="shared" si="113"/>
        <v>0</v>
      </c>
      <c r="AP133" s="129">
        <f t="shared" si="114"/>
        <v>0</v>
      </c>
      <c r="AQ133" s="148">
        <f t="shared" si="65"/>
        <v>2447</v>
      </c>
      <c r="AR133" s="67" t="str">
        <f t="shared" si="75"/>
        <v>615EPS016</v>
      </c>
      <c r="AS133" s="743" t="s">
        <v>698</v>
      </c>
      <c r="AT133" s="743">
        <v>615</v>
      </c>
      <c r="AU133" s="743" t="s">
        <v>626</v>
      </c>
      <c r="AV133" s="744">
        <v>147</v>
      </c>
    </row>
    <row r="134" spans="2:48" ht="15" customHeight="1">
      <c r="B134" s="28" t="str">
        <f t="shared" si="86"/>
        <v>129EPS010</v>
      </c>
      <c r="C134" s="28" t="str">
        <f t="shared" si="87"/>
        <v>129EPS044</v>
      </c>
      <c r="D134" s="28" t="str">
        <f t="shared" si="88"/>
        <v>129EPS002</v>
      </c>
      <c r="E134" s="28" t="str">
        <f t="shared" si="89"/>
        <v>129EPS016</v>
      </c>
      <c r="F134" s="28" t="str">
        <f t="shared" si="90"/>
        <v>129EPS023</v>
      </c>
      <c r="G134" s="28" t="str">
        <f t="shared" si="91"/>
        <v>129EPS005</v>
      </c>
      <c r="H134" s="28" t="str">
        <f t="shared" si="92"/>
        <v>129EPS040</v>
      </c>
      <c r="I134" s="28" t="str">
        <f t="shared" si="93"/>
        <v>129EPS017</v>
      </c>
      <c r="J134" s="28" t="str">
        <f t="shared" si="94"/>
        <v>129EAS016</v>
      </c>
      <c r="K134" s="159" t="s">
        <v>419</v>
      </c>
      <c r="L134" s="29" t="s">
        <v>701</v>
      </c>
      <c r="M134" s="156">
        <v>129</v>
      </c>
      <c r="N134" s="39">
        <v>1527</v>
      </c>
      <c r="O134" s="33">
        <v>0</v>
      </c>
      <c r="P134" s="33">
        <v>39</v>
      </c>
      <c r="Q134" s="33">
        <v>21</v>
      </c>
      <c r="R134" s="33">
        <v>2</v>
      </c>
      <c r="S134" s="33">
        <v>6</v>
      </c>
      <c r="T134" s="33">
        <v>0</v>
      </c>
      <c r="U134" s="33">
        <v>0</v>
      </c>
      <c r="V134" s="129">
        <v>0</v>
      </c>
      <c r="W134" s="148">
        <v>1595</v>
      </c>
      <c r="X134" s="39">
        <v>111</v>
      </c>
      <c r="Y134" s="33">
        <v>0</v>
      </c>
      <c r="Z134" s="33">
        <v>62</v>
      </c>
      <c r="AA134" s="33">
        <v>0</v>
      </c>
      <c r="AB134" s="33">
        <v>4</v>
      </c>
      <c r="AC134" s="33">
        <v>9</v>
      </c>
      <c r="AD134" s="33">
        <v>0</v>
      </c>
      <c r="AE134" s="33">
        <v>0</v>
      </c>
      <c r="AF134" s="129">
        <v>0</v>
      </c>
      <c r="AG134" s="148">
        <v>186</v>
      </c>
      <c r="AH134" s="39">
        <f t="shared" si="106"/>
        <v>220</v>
      </c>
      <c r="AI134" s="33">
        <f t="shared" si="107"/>
        <v>0</v>
      </c>
      <c r="AJ134" s="33">
        <f t="shared" si="108"/>
        <v>85</v>
      </c>
      <c r="AK134" s="33">
        <f t="shared" si="109"/>
        <v>33</v>
      </c>
      <c r="AL134" s="33">
        <f t="shared" si="110"/>
        <v>0</v>
      </c>
      <c r="AM134" s="33">
        <f t="shared" si="111"/>
        <v>1</v>
      </c>
      <c r="AN134" s="33">
        <f t="shared" si="112"/>
        <v>53</v>
      </c>
      <c r="AO134" s="33">
        <f t="shared" si="113"/>
        <v>0</v>
      </c>
      <c r="AP134" s="129">
        <f t="shared" si="114"/>
        <v>0</v>
      </c>
      <c r="AQ134" s="148">
        <f t="shared" si="65"/>
        <v>392</v>
      </c>
      <c r="AR134" s="67" t="str">
        <f t="shared" si="75"/>
        <v>615EPS040</v>
      </c>
      <c r="AS134" s="743" t="s">
        <v>698</v>
      </c>
      <c r="AT134" s="743">
        <v>615</v>
      </c>
      <c r="AU134" s="743" t="s">
        <v>559</v>
      </c>
      <c r="AV134" s="744">
        <v>88</v>
      </c>
    </row>
    <row r="135" spans="2:48" ht="15" customHeight="1">
      <c r="B135" s="28" t="str">
        <f t="shared" si="86"/>
        <v>212EPS010</v>
      </c>
      <c r="C135" s="28" t="str">
        <f t="shared" si="87"/>
        <v>212EPS044</v>
      </c>
      <c r="D135" s="28" t="str">
        <f t="shared" si="88"/>
        <v>212EPS002</v>
      </c>
      <c r="E135" s="28" t="str">
        <f t="shared" si="89"/>
        <v>212EPS016</v>
      </c>
      <c r="F135" s="28" t="str">
        <f t="shared" si="90"/>
        <v>212EPS023</v>
      </c>
      <c r="G135" s="28" t="str">
        <f t="shared" si="91"/>
        <v>212EPS005</v>
      </c>
      <c r="H135" s="28" t="str">
        <f t="shared" si="92"/>
        <v>212EPS040</v>
      </c>
      <c r="I135" s="28" t="str">
        <f t="shared" si="93"/>
        <v>212EPS017</v>
      </c>
      <c r="J135" s="28" t="str">
        <f t="shared" si="94"/>
        <v>212EAS016</v>
      </c>
      <c r="K135" s="159" t="s">
        <v>420</v>
      </c>
      <c r="L135" s="29" t="s">
        <v>701</v>
      </c>
      <c r="M135" s="156">
        <v>212</v>
      </c>
      <c r="N135" s="39">
        <v>1067</v>
      </c>
      <c r="O135" s="33">
        <v>0</v>
      </c>
      <c r="P135" s="33">
        <v>14</v>
      </c>
      <c r="Q135" s="33">
        <v>21</v>
      </c>
      <c r="R135" s="33">
        <v>0</v>
      </c>
      <c r="S135" s="33">
        <v>14</v>
      </c>
      <c r="T135" s="33">
        <v>0</v>
      </c>
      <c r="U135" s="33">
        <v>0</v>
      </c>
      <c r="V135" s="129">
        <v>0</v>
      </c>
      <c r="W135" s="148">
        <v>1116</v>
      </c>
      <c r="X135" s="39">
        <v>102</v>
      </c>
      <c r="Y135" s="33">
        <v>0</v>
      </c>
      <c r="Z135" s="33">
        <v>9</v>
      </c>
      <c r="AA135" s="33">
        <v>0</v>
      </c>
      <c r="AB135" s="33">
        <v>0</v>
      </c>
      <c r="AC135" s="33">
        <v>16</v>
      </c>
      <c r="AD135" s="33">
        <v>0</v>
      </c>
      <c r="AE135" s="33">
        <v>0</v>
      </c>
      <c r="AF135" s="129">
        <v>0</v>
      </c>
      <c r="AG135" s="148">
        <v>127</v>
      </c>
      <c r="AH135" s="39">
        <f t="shared" si="106"/>
        <v>196</v>
      </c>
      <c r="AI135" s="33">
        <f t="shared" si="107"/>
        <v>0</v>
      </c>
      <c r="AJ135" s="33">
        <f t="shared" si="108"/>
        <v>24</v>
      </c>
      <c r="AK135" s="33">
        <f t="shared" si="109"/>
        <v>0</v>
      </c>
      <c r="AL135" s="33">
        <f t="shared" si="110"/>
        <v>0</v>
      </c>
      <c r="AM135" s="33">
        <f t="shared" si="111"/>
        <v>6</v>
      </c>
      <c r="AN135" s="33">
        <f t="shared" si="112"/>
        <v>31</v>
      </c>
      <c r="AO135" s="33">
        <f t="shared" si="113"/>
        <v>0</v>
      </c>
      <c r="AP135" s="129">
        <f t="shared" si="114"/>
        <v>0</v>
      </c>
      <c r="AQ135" s="148">
        <f t="shared" ref="AQ135:AQ140" si="115">SUM(AH135:AP135)</f>
        <v>257</v>
      </c>
      <c r="AR135" s="67" t="str">
        <f t="shared" si="75"/>
        <v>649EPS040</v>
      </c>
      <c r="AS135" s="743" t="s">
        <v>698</v>
      </c>
      <c r="AT135" s="743">
        <v>649</v>
      </c>
      <c r="AU135" s="743" t="s">
        <v>559</v>
      </c>
      <c r="AV135" s="744">
        <v>19</v>
      </c>
    </row>
    <row r="136" spans="2:48" ht="15" customHeight="1">
      <c r="B136" s="28" t="str">
        <f t="shared" si="86"/>
        <v>266EPS010</v>
      </c>
      <c r="C136" s="28" t="str">
        <f t="shared" si="87"/>
        <v>266EPS044</v>
      </c>
      <c r="D136" s="28" t="str">
        <f t="shared" si="88"/>
        <v>266EPS002</v>
      </c>
      <c r="E136" s="28" t="str">
        <f t="shared" si="89"/>
        <v>266EPS016</v>
      </c>
      <c r="F136" s="28" t="str">
        <f t="shared" si="90"/>
        <v>266EPS023</v>
      </c>
      <c r="G136" s="28" t="str">
        <f t="shared" si="91"/>
        <v>266EPS005</v>
      </c>
      <c r="H136" s="28" t="str">
        <f t="shared" si="92"/>
        <v>266EPS040</v>
      </c>
      <c r="I136" s="28" t="str">
        <f t="shared" si="93"/>
        <v>266EPS017</v>
      </c>
      <c r="J136" s="28" t="str">
        <f t="shared" si="94"/>
        <v>266EAS016</v>
      </c>
      <c r="K136" s="159" t="s">
        <v>421</v>
      </c>
      <c r="L136" s="29" t="s">
        <v>701</v>
      </c>
      <c r="M136" s="156">
        <v>266</v>
      </c>
      <c r="N136" s="39">
        <v>3728</v>
      </c>
      <c r="O136" s="33">
        <v>0</v>
      </c>
      <c r="P136" s="33">
        <v>125</v>
      </c>
      <c r="Q136" s="33">
        <v>168</v>
      </c>
      <c r="R136" s="33">
        <v>21</v>
      </c>
      <c r="S136" s="33">
        <v>147</v>
      </c>
      <c r="T136" s="33">
        <v>0</v>
      </c>
      <c r="U136" s="33">
        <v>0</v>
      </c>
      <c r="V136" s="129">
        <v>0</v>
      </c>
      <c r="W136" s="148">
        <v>4189</v>
      </c>
      <c r="X136" s="39">
        <v>451</v>
      </c>
      <c r="Y136" s="33">
        <v>0</v>
      </c>
      <c r="Z136" s="33">
        <v>121</v>
      </c>
      <c r="AA136" s="33">
        <v>78</v>
      </c>
      <c r="AB136" s="33">
        <v>12</v>
      </c>
      <c r="AC136" s="33">
        <v>226</v>
      </c>
      <c r="AD136" s="33">
        <v>0</v>
      </c>
      <c r="AE136" s="33">
        <v>0</v>
      </c>
      <c r="AF136" s="129">
        <v>0</v>
      </c>
      <c r="AG136" s="148">
        <v>888</v>
      </c>
      <c r="AH136" s="39">
        <f t="shared" si="106"/>
        <v>802</v>
      </c>
      <c r="AI136" s="33">
        <f t="shared" si="107"/>
        <v>0</v>
      </c>
      <c r="AJ136" s="33">
        <f t="shared" si="108"/>
        <v>181</v>
      </c>
      <c r="AK136" s="33">
        <f t="shared" si="109"/>
        <v>204</v>
      </c>
      <c r="AL136" s="33">
        <f t="shared" si="110"/>
        <v>18</v>
      </c>
      <c r="AM136" s="33">
        <f t="shared" si="111"/>
        <v>178</v>
      </c>
      <c r="AN136" s="33">
        <f t="shared" si="112"/>
        <v>41</v>
      </c>
      <c r="AO136" s="33">
        <f t="shared" si="113"/>
        <v>0</v>
      </c>
      <c r="AP136" s="129">
        <f t="shared" si="114"/>
        <v>1</v>
      </c>
      <c r="AQ136" s="148">
        <f t="shared" si="115"/>
        <v>1425</v>
      </c>
      <c r="AR136" s="67" t="str">
        <f t="shared" si="75"/>
        <v>652EPS040</v>
      </c>
      <c r="AS136" s="743" t="s">
        <v>698</v>
      </c>
      <c r="AT136" s="743">
        <v>652</v>
      </c>
      <c r="AU136" s="743" t="s">
        <v>559</v>
      </c>
      <c r="AV136" s="744">
        <v>2</v>
      </c>
    </row>
    <row r="137" spans="2:48" ht="15" customHeight="1">
      <c r="B137" s="28" t="str">
        <f t="shared" si="86"/>
        <v>308EPS010</v>
      </c>
      <c r="C137" s="28" t="str">
        <f t="shared" si="87"/>
        <v>308EPS044</v>
      </c>
      <c r="D137" s="28" t="str">
        <f t="shared" si="88"/>
        <v>308EPS002</v>
      </c>
      <c r="E137" s="28" t="str">
        <f t="shared" si="89"/>
        <v>308EPS016</v>
      </c>
      <c r="F137" s="28" t="str">
        <f t="shared" si="90"/>
        <v>308EPS023</v>
      </c>
      <c r="G137" s="28" t="str">
        <f t="shared" si="91"/>
        <v>308EPS005</v>
      </c>
      <c r="H137" s="28" t="str">
        <f t="shared" si="92"/>
        <v>308EPS040</v>
      </c>
      <c r="I137" s="28" t="str">
        <f t="shared" si="93"/>
        <v>308EPS017</v>
      </c>
      <c r="J137" s="28" t="str">
        <f t="shared" si="94"/>
        <v>308EAS016</v>
      </c>
      <c r="K137" s="159" t="s">
        <v>422</v>
      </c>
      <c r="L137" s="29" t="s">
        <v>701</v>
      </c>
      <c r="M137" s="156">
        <v>308</v>
      </c>
      <c r="N137" s="39">
        <v>695</v>
      </c>
      <c r="O137" s="33">
        <v>0</v>
      </c>
      <c r="P137" s="33">
        <v>31</v>
      </c>
      <c r="Q137" s="33">
        <v>17</v>
      </c>
      <c r="R137" s="33">
        <v>0</v>
      </c>
      <c r="S137" s="33">
        <v>0</v>
      </c>
      <c r="T137" s="33">
        <v>0</v>
      </c>
      <c r="U137" s="33">
        <v>0</v>
      </c>
      <c r="V137" s="129">
        <v>0</v>
      </c>
      <c r="W137" s="148">
        <v>743</v>
      </c>
      <c r="X137" s="39">
        <v>72</v>
      </c>
      <c r="Y137" s="33">
        <v>0</v>
      </c>
      <c r="Z137" s="33">
        <v>22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129">
        <v>0</v>
      </c>
      <c r="AG137" s="148">
        <v>94</v>
      </c>
      <c r="AH137" s="39">
        <f t="shared" si="106"/>
        <v>149</v>
      </c>
      <c r="AI137" s="33">
        <f t="shared" si="107"/>
        <v>0</v>
      </c>
      <c r="AJ137" s="33">
        <f t="shared" si="108"/>
        <v>28</v>
      </c>
      <c r="AK137" s="33">
        <f t="shared" si="109"/>
        <v>0</v>
      </c>
      <c r="AL137" s="33">
        <f t="shared" si="110"/>
        <v>0</v>
      </c>
      <c r="AM137" s="33">
        <f t="shared" si="111"/>
        <v>0</v>
      </c>
      <c r="AN137" s="33">
        <f t="shared" si="112"/>
        <v>23</v>
      </c>
      <c r="AO137" s="33">
        <f t="shared" si="113"/>
        <v>0</v>
      </c>
      <c r="AP137" s="129">
        <f t="shared" si="114"/>
        <v>0</v>
      </c>
      <c r="AQ137" s="148">
        <f t="shared" si="115"/>
        <v>200</v>
      </c>
      <c r="AR137" s="67" t="str">
        <f t="shared" ref="AR137:AR200" si="116">CONCATENATE(AT137,AU137)</f>
        <v>660EPS040</v>
      </c>
      <c r="AS137" s="743" t="s">
        <v>698</v>
      </c>
      <c r="AT137" s="743">
        <v>660</v>
      </c>
      <c r="AU137" s="743" t="s">
        <v>559</v>
      </c>
      <c r="AV137" s="744">
        <v>7</v>
      </c>
    </row>
    <row r="138" spans="2:48" ht="15" customHeight="1">
      <c r="B138" s="28" t="str">
        <f t="shared" si="86"/>
        <v>360EPS010</v>
      </c>
      <c r="C138" s="28" t="str">
        <f t="shared" si="87"/>
        <v>360EPS044</v>
      </c>
      <c r="D138" s="28" t="str">
        <f t="shared" si="88"/>
        <v>360EPS002</v>
      </c>
      <c r="E138" s="28" t="str">
        <f t="shared" si="89"/>
        <v>360EPS016</v>
      </c>
      <c r="F138" s="28" t="str">
        <f t="shared" si="90"/>
        <v>360EPS023</v>
      </c>
      <c r="G138" s="28" t="str">
        <f t="shared" si="91"/>
        <v>360EPS005</v>
      </c>
      <c r="H138" s="28" t="str">
        <f t="shared" si="92"/>
        <v>360EPS040</v>
      </c>
      <c r="I138" s="28" t="str">
        <f t="shared" si="93"/>
        <v>360EPS017</v>
      </c>
      <c r="J138" s="28" t="str">
        <f t="shared" si="94"/>
        <v>360EAS016</v>
      </c>
      <c r="K138" s="162" t="s">
        <v>423</v>
      </c>
      <c r="L138" s="29" t="s">
        <v>701</v>
      </c>
      <c r="M138" s="156">
        <v>360</v>
      </c>
      <c r="N138" s="39">
        <v>6560</v>
      </c>
      <c r="O138" s="33">
        <v>1</v>
      </c>
      <c r="P138" s="33">
        <v>356</v>
      </c>
      <c r="Q138" s="33">
        <v>110</v>
      </c>
      <c r="R138" s="33">
        <v>275</v>
      </c>
      <c r="S138" s="33">
        <v>67</v>
      </c>
      <c r="T138" s="33">
        <v>1</v>
      </c>
      <c r="U138" s="33">
        <v>0</v>
      </c>
      <c r="V138" s="129">
        <v>0</v>
      </c>
      <c r="W138" s="148">
        <v>7370</v>
      </c>
      <c r="X138" s="39">
        <v>592</v>
      </c>
      <c r="Y138" s="33">
        <v>0</v>
      </c>
      <c r="Z138" s="33">
        <v>363</v>
      </c>
      <c r="AA138" s="33">
        <v>12</v>
      </c>
      <c r="AB138" s="33">
        <v>234</v>
      </c>
      <c r="AC138" s="33">
        <v>106</v>
      </c>
      <c r="AD138" s="33">
        <v>0</v>
      </c>
      <c r="AE138" s="33">
        <v>0</v>
      </c>
      <c r="AF138" s="129">
        <v>0</v>
      </c>
      <c r="AG138" s="148">
        <v>1307</v>
      </c>
      <c r="AH138" s="39">
        <f t="shared" si="106"/>
        <v>904</v>
      </c>
      <c r="AI138" s="33">
        <f t="shared" si="107"/>
        <v>0</v>
      </c>
      <c r="AJ138" s="33">
        <f t="shared" si="108"/>
        <v>470</v>
      </c>
      <c r="AK138" s="33">
        <f t="shared" si="109"/>
        <v>154</v>
      </c>
      <c r="AL138" s="33">
        <f t="shared" si="110"/>
        <v>266</v>
      </c>
      <c r="AM138" s="33">
        <f t="shared" si="111"/>
        <v>91</v>
      </c>
      <c r="AN138" s="33">
        <f t="shared" si="112"/>
        <v>96</v>
      </c>
      <c r="AO138" s="33">
        <f t="shared" si="113"/>
        <v>0</v>
      </c>
      <c r="AP138" s="129">
        <f t="shared" si="114"/>
        <v>0</v>
      </c>
      <c r="AQ138" s="148">
        <f t="shared" si="115"/>
        <v>1981</v>
      </c>
      <c r="AR138" s="67" t="str">
        <f t="shared" si="116"/>
        <v>667EPS040</v>
      </c>
      <c r="AS138" s="743" t="s">
        <v>698</v>
      </c>
      <c r="AT138" s="743">
        <v>667</v>
      </c>
      <c r="AU138" s="743" t="s">
        <v>559</v>
      </c>
      <c r="AV138" s="744">
        <v>15</v>
      </c>
    </row>
    <row r="139" spans="2:48" ht="15" customHeight="1">
      <c r="B139" s="28" t="str">
        <f t="shared" si="86"/>
        <v>380EPS010</v>
      </c>
      <c r="C139" s="28" t="str">
        <f t="shared" si="87"/>
        <v>380EPS044</v>
      </c>
      <c r="D139" s="28" t="str">
        <f t="shared" si="88"/>
        <v>380EPS002</v>
      </c>
      <c r="E139" s="28" t="str">
        <f t="shared" si="89"/>
        <v>380EPS016</v>
      </c>
      <c r="F139" s="28" t="str">
        <f t="shared" si="90"/>
        <v>380EPS023</v>
      </c>
      <c r="G139" s="28" t="str">
        <f t="shared" si="91"/>
        <v>380EPS005</v>
      </c>
      <c r="H139" s="28" t="str">
        <f t="shared" si="92"/>
        <v>380EPS040</v>
      </c>
      <c r="I139" s="28" t="str">
        <f t="shared" si="93"/>
        <v>380EPS017</v>
      </c>
      <c r="J139" s="28" t="str">
        <f t="shared" si="94"/>
        <v>380EAS016</v>
      </c>
      <c r="K139" s="159" t="s">
        <v>424</v>
      </c>
      <c r="L139" s="29" t="s">
        <v>701</v>
      </c>
      <c r="M139" s="156">
        <v>380</v>
      </c>
      <c r="N139" s="39">
        <v>0</v>
      </c>
      <c r="O139" s="33">
        <v>0</v>
      </c>
      <c r="P139" s="33">
        <v>0</v>
      </c>
      <c r="Q139" s="33">
        <v>16</v>
      </c>
      <c r="R139" s="33">
        <v>1</v>
      </c>
      <c r="S139" s="33">
        <v>12</v>
      </c>
      <c r="T139" s="33">
        <v>0</v>
      </c>
      <c r="U139" s="33">
        <v>0</v>
      </c>
      <c r="V139" s="129">
        <v>0</v>
      </c>
      <c r="W139" s="148">
        <v>29</v>
      </c>
      <c r="X139" s="39">
        <v>0</v>
      </c>
      <c r="Y139" s="33">
        <v>0</v>
      </c>
      <c r="Z139" s="33">
        <v>0</v>
      </c>
      <c r="AA139" s="33">
        <v>0</v>
      </c>
      <c r="AB139" s="33">
        <v>2</v>
      </c>
      <c r="AC139" s="33">
        <v>17</v>
      </c>
      <c r="AD139" s="33">
        <v>0</v>
      </c>
      <c r="AE139" s="33">
        <v>0</v>
      </c>
      <c r="AF139" s="129">
        <v>0</v>
      </c>
      <c r="AG139" s="148">
        <v>19</v>
      </c>
      <c r="AH139" s="39">
        <f t="shared" si="106"/>
        <v>0</v>
      </c>
      <c r="AI139" s="33">
        <f t="shared" si="107"/>
        <v>0</v>
      </c>
      <c r="AJ139" s="33">
        <f t="shared" si="108"/>
        <v>0</v>
      </c>
      <c r="AK139" s="33">
        <f t="shared" si="109"/>
        <v>0</v>
      </c>
      <c r="AL139" s="33">
        <f t="shared" si="110"/>
        <v>2</v>
      </c>
      <c r="AM139" s="33">
        <f t="shared" si="111"/>
        <v>4</v>
      </c>
      <c r="AN139" s="33">
        <f t="shared" si="112"/>
        <v>15</v>
      </c>
      <c r="AO139" s="33">
        <f t="shared" si="113"/>
        <v>0</v>
      </c>
      <c r="AP139" s="129">
        <f t="shared" si="114"/>
        <v>0</v>
      </c>
      <c r="AQ139" s="148">
        <f t="shared" si="115"/>
        <v>21</v>
      </c>
      <c r="AR139" s="67" t="str">
        <f t="shared" si="116"/>
        <v>674EPS040</v>
      </c>
      <c r="AS139" s="743" t="s">
        <v>698</v>
      </c>
      <c r="AT139" s="743">
        <v>674</v>
      </c>
      <c r="AU139" s="743" t="s">
        <v>559</v>
      </c>
      <c r="AV139" s="744">
        <v>10</v>
      </c>
    </row>
    <row r="140" spans="2:48" ht="15" customHeight="1" thickBot="1">
      <c r="B140" s="28" t="str">
        <f t="shared" si="86"/>
        <v>631EPS010</v>
      </c>
      <c r="C140" s="28" t="str">
        <f t="shared" si="87"/>
        <v>631EPS044</v>
      </c>
      <c r="D140" s="28" t="str">
        <f t="shared" si="88"/>
        <v>631EPS002</v>
      </c>
      <c r="E140" s="28" t="str">
        <f t="shared" si="89"/>
        <v>631EPS016</v>
      </c>
      <c r="F140" s="28" t="str">
        <f t="shared" si="90"/>
        <v>631EPS023</v>
      </c>
      <c r="G140" s="28" t="str">
        <f t="shared" si="91"/>
        <v>631EPS005</v>
      </c>
      <c r="H140" s="28" t="str">
        <f t="shared" si="92"/>
        <v>631EPS040</v>
      </c>
      <c r="I140" s="28" t="str">
        <f t="shared" si="93"/>
        <v>631EPS017</v>
      </c>
      <c r="J140" s="28" t="str">
        <f t="shared" si="94"/>
        <v>631EAS016</v>
      </c>
      <c r="K140" s="745" t="s">
        <v>425</v>
      </c>
      <c r="L140" s="166" t="s">
        <v>701</v>
      </c>
      <c r="M140" s="167">
        <v>631</v>
      </c>
      <c r="N140" s="40">
        <v>1613</v>
      </c>
      <c r="O140" s="41">
        <v>0</v>
      </c>
      <c r="P140" s="41">
        <v>0</v>
      </c>
      <c r="Q140" s="41">
        <v>61</v>
      </c>
      <c r="R140" s="41">
        <v>0</v>
      </c>
      <c r="S140" s="41">
        <v>38</v>
      </c>
      <c r="T140" s="41">
        <v>0</v>
      </c>
      <c r="U140" s="41">
        <v>0</v>
      </c>
      <c r="V140" s="131">
        <v>0</v>
      </c>
      <c r="W140" s="149">
        <v>1712</v>
      </c>
      <c r="X140" s="40">
        <v>203</v>
      </c>
      <c r="Y140" s="41">
        <v>0</v>
      </c>
      <c r="Z140" s="41">
        <v>0</v>
      </c>
      <c r="AA140" s="41">
        <v>4</v>
      </c>
      <c r="AB140" s="41">
        <v>0</v>
      </c>
      <c r="AC140" s="41">
        <v>75</v>
      </c>
      <c r="AD140" s="41">
        <v>0</v>
      </c>
      <c r="AE140" s="41">
        <v>0</v>
      </c>
      <c r="AF140" s="131">
        <v>0</v>
      </c>
      <c r="AG140" s="149">
        <v>282</v>
      </c>
      <c r="AH140" s="40">
        <f t="shared" si="106"/>
        <v>425</v>
      </c>
      <c r="AI140" s="41">
        <f t="shared" si="107"/>
        <v>0</v>
      </c>
      <c r="AJ140" s="41">
        <f t="shared" si="108"/>
        <v>0</v>
      </c>
      <c r="AK140" s="41">
        <f t="shared" si="109"/>
        <v>51</v>
      </c>
      <c r="AL140" s="41">
        <f t="shared" si="110"/>
        <v>2</v>
      </c>
      <c r="AM140" s="41">
        <f t="shared" si="111"/>
        <v>12</v>
      </c>
      <c r="AN140" s="41">
        <f t="shared" si="112"/>
        <v>18</v>
      </c>
      <c r="AO140" s="41">
        <f t="shared" si="113"/>
        <v>0</v>
      </c>
      <c r="AP140" s="131">
        <f t="shared" si="114"/>
        <v>0</v>
      </c>
      <c r="AQ140" s="149">
        <f t="shared" si="115"/>
        <v>508</v>
      </c>
      <c r="AR140" s="67" t="str">
        <f t="shared" si="116"/>
        <v>697EPS016</v>
      </c>
      <c r="AS140" s="743" t="s">
        <v>698</v>
      </c>
      <c r="AT140" s="743">
        <v>697</v>
      </c>
      <c r="AU140" s="743" t="s">
        <v>626</v>
      </c>
      <c r="AV140" s="744">
        <v>53</v>
      </c>
    </row>
    <row r="141" spans="2:48" ht="15" customHeight="1">
      <c r="AR141" s="67" t="str">
        <f t="shared" si="116"/>
        <v>697EPS040</v>
      </c>
      <c r="AS141" s="743" t="s">
        <v>698</v>
      </c>
      <c r="AT141" s="743">
        <v>697</v>
      </c>
      <c r="AU141" s="743" t="s">
        <v>559</v>
      </c>
      <c r="AV141" s="744">
        <v>12</v>
      </c>
    </row>
    <row r="142" spans="2:48" ht="15" customHeight="1">
      <c r="K142" s="215" t="s">
        <v>426</v>
      </c>
      <c r="L142" s="821" t="str">
        <f>'1. Población_Afiliada_Regimen'!B140</f>
        <v>Régimen Subsidiado y Contributivo: ADRES  enero 2023 ,REGIMEN EXCEPCIÓN(Magisterio, Ecopetrol, UdeA, Unal) CUBO SISPRO enero 2023- INPEC: Pagima web  inpec tabla aestadisticas  de PPL intramural</v>
      </c>
      <c r="M142" s="822"/>
      <c r="AR142" s="67" t="str">
        <f t="shared" si="116"/>
        <v>756EPS040</v>
      </c>
      <c r="AS142" s="743" t="s">
        <v>698</v>
      </c>
      <c r="AT142" s="743">
        <v>756</v>
      </c>
      <c r="AU142" s="743" t="s">
        <v>559</v>
      </c>
      <c r="AV142" s="744">
        <v>22</v>
      </c>
    </row>
    <row r="143" spans="2:48" ht="15" customHeight="1">
      <c r="K143" s="217"/>
      <c r="L143" s="823" t="s">
        <v>702</v>
      </c>
      <c r="M143" s="824"/>
      <c r="AR143" s="67" t="str">
        <f t="shared" si="116"/>
        <v>30EPS002</v>
      </c>
      <c r="AS143" s="743" t="s">
        <v>703</v>
      </c>
      <c r="AT143" s="743">
        <v>30</v>
      </c>
      <c r="AU143" s="743" t="s">
        <v>557</v>
      </c>
      <c r="AV143" s="744">
        <v>98</v>
      </c>
    </row>
    <row r="144" spans="2:48" ht="15" customHeight="1">
      <c r="K144" s="218" t="s">
        <v>428</v>
      </c>
      <c r="L144" s="783" t="s">
        <v>654</v>
      </c>
      <c r="M144" s="784"/>
      <c r="AR144" s="67" t="str">
        <f t="shared" si="116"/>
        <v>30EPS016</v>
      </c>
      <c r="AS144" s="743" t="s">
        <v>703</v>
      </c>
      <c r="AT144" s="743">
        <v>30</v>
      </c>
      <c r="AU144" s="743" t="s">
        <v>626</v>
      </c>
      <c r="AV144" s="744">
        <v>25</v>
      </c>
    </row>
    <row r="145" spans="44:48" ht="15" customHeight="1">
      <c r="AR145" s="67" t="str">
        <f t="shared" si="116"/>
        <v>30EPS040</v>
      </c>
      <c r="AS145" s="743" t="s">
        <v>703</v>
      </c>
      <c r="AT145" s="743">
        <v>30</v>
      </c>
      <c r="AU145" s="743" t="s">
        <v>559</v>
      </c>
      <c r="AV145" s="744">
        <v>8</v>
      </c>
    </row>
    <row r="146" spans="44:48" ht="15" customHeight="1">
      <c r="AR146" s="67" t="str">
        <f t="shared" si="116"/>
        <v>34EPS040</v>
      </c>
      <c r="AS146" s="743" t="s">
        <v>703</v>
      </c>
      <c r="AT146" s="743">
        <v>34</v>
      </c>
      <c r="AU146" s="743" t="s">
        <v>559</v>
      </c>
      <c r="AV146" s="744">
        <v>28</v>
      </c>
    </row>
    <row r="147" spans="44:48" ht="15" customHeight="1">
      <c r="AR147" s="67" t="str">
        <f t="shared" si="116"/>
        <v>91EPS040</v>
      </c>
      <c r="AS147" s="743" t="s">
        <v>703</v>
      </c>
      <c r="AT147" s="743">
        <v>91</v>
      </c>
      <c r="AU147" s="743" t="s">
        <v>559</v>
      </c>
      <c r="AV147" s="744">
        <v>2</v>
      </c>
    </row>
    <row r="148" spans="44:48" ht="15" customHeight="1">
      <c r="AR148" s="67" t="str">
        <f t="shared" si="116"/>
        <v>93EPS040</v>
      </c>
      <c r="AS148" s="743" t="s">
        <v>703</v>
      </c>
      <c r="AT148" s="743">
        <v>93</v>
      </c>
      <c r="AU148" s="743" t="s">
        <v>559</v>
      </c>
      <c r="AV148" s="744">
        <v>5</v>
      </c>
    </row>
    <row r="149" spans="44:48" ht="15" customHeight="1">
      <c r="AR149" s="67" t="str">
        <f t="shared" si="116"/>
        <v>101EPS040</v>
      </c>
      <c r="AS149" s="743" t="s">
        <v>703</v>
      </c>
      <c r="AT149" s="743">
        <v>101</v>
      </c>
      <c r="AU149" s="743" t="s">
        <v>559</v>
      </c>
      <c r="AV149" s="744">
        <v>15</v>
      </c>
    </row>
    <row r="150" spans="44:48" ht="15" customHeight="1">
      <c r="AR150" s="67" t="str">
        <f t="shared" si="116"/>
        <v>145EPS040</v>
      </c>
      <c r="AS150" s="743" t="s">
        <v>703</v>
      </c>
      <c r="AT150" s="743">
        <v>145</v>
      </c>
      <c r="AU150" s="743" t="s">
        <v>559</v>
      </c>
      <c r="AV150" s="744">
        <v>1</v>
      </c>
    </row>
    <row r="151" spans="44:48" ht="15" customHeight="1">
      <c r="AR151" s="67" t="str">
        <f t="shared" si="116"/>
        <v>209EPS040</v>
      </c>
      <c r="AS151" s="743" t="s">
        <v>703</v>
      </c>
      <c r="AT151" s="743">
        <v>209</v>
      </c>
      <c r="AU151" s="743" t="s">
        <v>559</v>
      </c>
      <c r="AV151" s="744">
        <v>4</v>
      </c>
    </row>
    <row r="152" spans="44:48" ht="15" customHeight="1">
      <c r="AR152" s="67" t="str">
        <f t="shared" si="116"/>
        <v>282EPS040</v>
      </c>
      <c r="AS152" s="743" t="s">
        <v>703</v>
      </c>
      <c r="AT152" s="743">
        <v>282</v>
      </c>
      <c r="AU152" s="743" t="s">
        <v>559</v>
      </c>
      <c r="AV152" s="744">
        <v>26</v>
      </c>
    </row>
    <row r="153" spans="44:48" ht="15" customHeight="1">
      <c r="AR153" s="67" t="str">
        <f t="shared" si="116"/>
        <v>353EPS040</v>
      </c>
      <c r="AS153" s="743" t="s">
        <v>703</v>
      </c>
      <c r="AT153" s="743">
        <v>353</v>
      </c>
      <c r="AU153" s="743" t="s">
        <v>559</v>
      </c>
      <c r="AV153" s="744">
        <v>1</v>
      </c>
    </row>
    <row r="154" spans="44:48" ht="15" customHeight="1">
      <c r="AR154" s="67" t="str">
        <f t="shared" si="116"/>
        <v>364EPS040</v>
      </c>
      <c r="AS154" s="743" t="s">
        <v>703</v>
      </c>
      <c r="AT154" s="743">
        <v>364</v>
      </c>
      <c r="AU154" s="743" t="s">
        <v>559</v>
      </c>
      <c r="AV154" s="744">
        <v>15</v>
      </c>
    </row>
    <row r="155" spans="44:48" ht="15" customHeight="1">
      <c r="AR155" s="67" t="str">
        <f t="shared" si="116"/>
        <v>390EPS040</v>
      </c>
      <c r="AS155" s="743" t="s">
        <v>703</v>
      </c>
      <c r="AT155" s="743">
        <v>390</v>
      </c>
      <c r="AU155" s="743" t="s">
        <v>559</v>
      </c>
      <c r="AV155" s="744">
        <v>18</v>
      </c>
    </row>
    <row r="156" spans="44:48" ht="15" customHeight="1">
      <c r="AR156" s="67" t="str">
        <f t="shared" si="116"/>
        <v>467EPS040</v>
      </c>
      <c r="AS156" s="743" t="s">
        <v>703</v>
      </c>
      <c r="AT156" s="743">
        <v>467</v>
      </c>
      <c r="AU156" s="743" t="s">
        <v>559</v>
      </c>
      <c r="AV156" s="744">
        <v>1</v>
      </c>
    </row>
    <row r="157" spans="44:48" ht="15" customHeight="1">
      <c r="AR157" s="67" t="str">
        <f t="shared" si="116"/>
        <v>576EPS040</v>
      </c>
      <c r="AS157" s="743" t="s">
        <v>703</v>
      </c>
      <c r="AT157" s="743">
        <v>576</v>
      </c>
      <c r="AU157" s="743" t="s">
        <v>559</v>
      </c>
      <c r="AV157" s="744">
        <v>2</v>
      </c>
    </row>
    <row r="158" spans="44:48" ht="15" customHeight="1">
      <c r="AR158" s="67" t="str">
        <f t="shared" si="116"/>
        <v>642EPS040</v>
      </c>
      <c r="AS158" s="743" t="s">
        <v>703</v>
      </c>
      <c r="AT158" s="743">
        <v>642</v>
      </c>
      <c r="AU158" s="743" t="s">
        <v>559</v>
      </c>
      <c r="AV158" s="744">
        <v>3</v>
      </c>
    </row>
    <row r="159" spans="44:48" ht="15" customHeight="1">
      <c r="AR159" s="67" t="str">
        <f t="shared" si="116"/>
        <v>679EPS016</v>
      </c>
      <c r="AS159" s="743" t="s">
        <v>703</v>
      </c>
      <c r="AT159" s="743">
        <v>679</v>
      </c>
      <c r="AU159" s="743" t="s">
        <v>626</v>
      </c>
      <c r="AV159" s="744">
        <v>6</v>
      </c>
    </row>
    <row r="160" spans="44:48" ht="15" customHeight="1">
      <c r="AR160" s="67" t="str">
        <f t="shared" si="116"/>
        <v>679EPS040</v>
      </c>
      <c r="AS160" s="743" t="s">
        <v>703</v>
      </c>
      <c r="AT160" s="743">
        <v>679</v>
      </c>
      <c r="AU160" s="743" t="s">
        <v>559</v>
      </c>
      <c r="AV160" s="744">
        <v>6</v>
      </c>
    </row>
    <row r="161" spans="44:48" ht="15" customHeight="1">
      <c r="AR161" s="67" t="str">
        <f t="shared" si="116"/>
        <v>789EPS040</v>
      </c>
      <c r="AS161" s="743" t="s">
        <v>703</v>
      </c>
      <c r="AT161" s="743">
        <v>789</v>
      </c>
      <c r="AU161" s="743" t="s">
        <v>559</v>
      </c>
      <c r="AV161" s="744">
        <v>6</v>
      </c>
    </row>
    <row r="162" spans="44:48" ht="15" customHeight="1">
      <c r="AR162" s="67" t="str">
        <f t="shared" si="116"/>
        <v>809EPS040</v>
      </c>
      <c r="AS162" s="743" t="s">
        <v>703</v>
      </c>
      <c r="AT162" s="743">
        <v>809</v>
      </c>
      <c r="AU162" s="743" t="s">
        <v>559</v>
      </c>
      <c r="AV162" s="744">
        <v>2</v>
      </c>
    </row>
    <row r="163" spans="44:48" ht="15" customHeight="1">
      <c r="AR163" s="67" t="str">
        <f t="shared" si="116"/>
        <v>847EPS040</v>
      </c>
      <c r="AS163" s="743" t="s">
        <v>703</v>
      </c>
      <c r="AT163" s="743">
        <v>847</v>
      </c>
      <c r="AU163" s="743" t="s">
        <v>559</v>
      </c>
      <c r="AV163" s="744">
        <v>17</v>
      </c>
    </row>
    <row r="164" spans="44:48" ht="15" customHeight="1">
      <c r="AR164" s="67" t="str">
        <f t="shared" si="116"/>
        <v>856EPS040</v>
      </c>
      <c r="AS164" s="743" t="s">
        <v>703</v>
      </c>
      <c r="AT164" s="743">
        <v>856</v>
      </c>
      <c r="AU164" s="743" t="s">
        <v>559</v>
      </c>
      <c r="AV164" s="744">
        <v>5</v>
      </c>
    </row>
    <row r="165" spans="44:48" ht="15" customHeight="1">
      <c r="AR165" s="67" t="str">
        <f t="shared" si="116"/>
        <v>861EPS040</v>
      </c>
      <c r="AS165" s="743" t="s">
        <v>703</v>
      </c>
      <c r="AT165" s="743">
        <v>861</v>
      </c>
      <c r="AU165" s="743" t="s">
        <v>559</v>
      </c>
      <c r="AV165" s="744">
        <v>11</v>
      </c>
    </row>
    <row r="166" spans="44:48" ht="15" customHeight="1">
      <c r="AR166" s="67" t="str">
        <f t="shared" si="116"/>
        <v>1EAS016</v>
      </c>
      <c r="AS166" s="743" t="s">
        <v>704</v>
      </c>
      <c r="AT166" s="743">
        <v>1</v>
      </c>
      <c r="AU166" s="743" t="s">
        <v>561</v>
      </c>
      <c r="AV166" s="744">
        <v>3</v>
      </c>
    </row>
    <row r="167" spans="44:48" ht="15" customHeight="1">
      <c r="AR167" s="67" t="str">
        <f t="shared" si="116"/>
        <v>1EPS002</v>
      </c>
      <c r="AS167" s="743" t="s">
        <v>704</v>
      </c>
      <c r="AT167" s="743">
        <v>1</v>
      </c>
      <c r="AU167" s="743" t="s">
        <v>557</v>
      </c>
      <c r="AV167" s="744">
        <v>4629</v>
      </c>
    </row>
    <row r="168" spans="44:48" ht="15" customHeight="1">
      <c r="AR168" s="67" t="str">
        <f t="shared" si="116"/>
        <v>1EPS005</v>
      </c>
      <c r="AS168" s="743" t="s">
        <v>704</v>
      </c>
      <c r="AT168" s="743">
        <v>1</v>
      </c>
      <c r="AU168" s="743" t="s">
        <v>558</v>
      </c>
      <c r="AV168" s="744">
        <v>2139</v>
      </c>
    </row>
    <row r="169" spans="44:48" ht="15" customHeight="1">
      <c r="AR169" s="67" t="str">
        <f t="shared" si="116"/>
        <v>1EPS010</v>
      </c>
      <c r="AS169" s="743" t="s">
        <v>704</v>
      </c>
      <c r="AT169" s="743">
        <v>1</v>
      </c>
      <c r="AU169" s="743" t="s">
        <v>555</v>
      </c>
      <c r="AV169" s="744">
        <v>8393</v>
      </c>
    </row>
    <row r="170" spans="44:48" ht="15" customHeight="1">
      <c r="AR170" s="67" t="str">
        <f t="shared" si="116"/>
        <v>1EPS016</v>
      </c>
      <c r="AS170" s="743" t="s">
        <v>704</v>
      </c>
      <c r="AT170" s="743">
        <v>1</v>
      </c>
      <c r="AU170" s="743" t="s">
        <v>626</v>
      </c>
      <c r="AV170" s="744">
        <v>1826</v>
      </c>
    </row>
    <row r="171" spans="44:48" ht="15" customHeight="1">
      <c r="AR171" s="67" t="str">
        <f t="shared" si="116"/>
        <v>1EPS017</v>
      </c>
      <c r="AS171" s="743" t="s">
        <v>704</v>
      </c>
      <c r="AT171" s="743">
        <v>1</v>
      </c>
      <c r="AU171" s="743" t="s">
        <v>573</v>
      </c>
      <c r="AV171" s="744">
        <v>3</v>
      </c>
    </row>
    <row r="172" spans="44:48" ht="15" customHeight="1">
      <c r="AR172" s="67" t="str">
        <f t="shared" si="116"/>
        <v>1EPS023</v>
      </c>
      <c r="AS172" s="743" t="s">
        <v>704</v>
      </c>
      <c r="AT172" s="743">
        <v>1</v>
      </c>
      <c r="AU172" s="743" t="s">
        <v>633</v>
      </c>
      <c r="AV172" s="744">
        <v>2344</v>
      </c>
    </row>
    <row r="173" spans="44:48" ht="15" customHeight="1">
      <c r="AR173" s="67" t="str">
        <f t="shared" si="116"/>
        <v>1EPS040</v>
      </c>
      <c r="AS173" s="743" t="s">
        <v>704</v>
      </c>
      <c r="AT173" s="743">
        <v>1</v>
      </c>
      <c r="AU173" s="743" t="s">
        <v>559</v>
      </c>
      <c r="AV173" s="744">
        <v>1557</v>
      </c>
    </row>
    <row r="174" spans="44:48" ht="15" customHeight="1">
      <c r="AR174" s="67" t="str">
        <f t="shared" si="116"/>
        <v>1ESSC02</v>
      </c>
      <c r="AS174" s="743" t="s">
        <v>704</v>
      </c>
      <c r="AT174" s="743">
        <v>1</v>
      </c>
      <c r="AU174" s="743" t="s">
        <v>683</v>
      </c>
      <c r="AV174" s="744">
        <v>15</v>
      </c>
    </row>
    <row r="175" spans="44:48" ht="15" customHeight="1">
      <c r="AR175" s="67" t="str">
        <f t="shared" si="116"/>
        <v>79EPS002</v>
      </c>
      <c r="AS175" s="743" t="s">
        <v>704</v>
      </c>
      <c r="AT175" s="743">
        <v>79</v>
      </c>
      <c r="AU175" s="743" t="s">
        <v>557</v>
      </c>
      <c r="AV175" s="744">
        <v>11</v>
      </c>
    </row>
    <row r="176" spans="44:48" ht="15" customHeight="1">
      <c r="AR176" s="67" t="str">
        <f t="shared" si="116"/>
        <v>79EPS010</v>
      </c>
      <c r="AS176" s="743" t="s">
        <v>704</v>
      </c>
      <c r="AT176" s="743">
        <v>79</v>
      </c>
      <c r="AU176" s="743" t="s">
        <v>555</v>
      </c>
      <c r="AV176" s="744">
        <v>39</v>
      </c>
    </row>
    <row r="177" spans="44:48" ht="15" customHeight="1">
      <c r="AR177" s="67" t="str">
        <f t="shared" si="116"/>
        <v>79EPS016</v>
      </c>
      <c r="AS177" s="743" t="s">
        <v>704</v>
      </c>
      <c r="AT177" s="743">
        <v>79</v>
      </c>
      <c r="AU177" s="743" t="s">
        <v>626</v>
      </c>
      <c r="AV177" s="744">
        <v>37</v>
      </c>
    </row>
    <row r="178" spans="44:48" ht="15" customHeight="1">
      <c r="AR178" s="67" t="str">
        <f t="shared" si="116"/>
        <v>79EPS040</v>
      </c>
      <c r="AS178" s="743" t="s">
        <v>704</v>
      </c>
      <c r="AT178" s="743">
        <v>79</v>
      </c>
      <c r="AU178" s="743" t="s">
        <v>559</v>
      </c>
      <c r="AV178" s="744">
        <v>24</v>
      </c>
    </row>
    <row r="179" spans="44:48" ht="15" customHeight="1">
      <c r="AR179" s="67" t="str">
        <f t="shared" si="116"/>
        <v>88EPS002</v>
      </c>
      <c r="AS179" s="743" t="s">
        <v>704</v>
      </c>
      <c r="AT179" s="743">
        <v>88</v>
      </c>
      <c r="AU179" s="743" t="s">
        <v>557</v>
      </c>
      <c r="AV179" s="744">
        <v>487</v>
      </c>
    </row>
    <row r="180" spans="44:48" ht="15" customHeight="1">
      <c r="AR180" s="67" t="str">
        <f t="shared" si="116"/>
        <v>88EPS005</v>
      </c>
      <c r="AS180" s="743" t="s">
        <v>704</v>
      </c>
      <c r="AT180" s="743">
        <v>88</v>
      </c>
      <c r="AU180" s="743" t="s">
        <v>558</v>
      </c>
      <c r="AV180" s="744">
        <v>153</v>
      </c>
    </row>
    <row r="181" spans="44:48" ht="15" customHeight="1">
      <c r="AR181" s="67" t="str">
        <f t="shared" si="116"/>
        <v>88EPS010</v>
      </c>
      <c r="AS181" s="743" t="s">
        <v>704</v>
      </c>
      <c r="AT181" s="743">
        <v>88</v>
      </c>
      <c r="AU181" s="743" t="s">
        <v>555</v>
      </c>
      <c r="AV181" s="744">
        <v>1031</v>
      </c>
    </row>
    <row r="182" spans="44:48" ht="15" customHeight="1">
      <c r="AR182" s="67" t="str">
        <f t="shared" si="116"/>
        <v>88EPS016</v>
      </c>
      <c r="AS182" s="743" t="s">
        <v>704</v>
      </c>
      <c r="AT182" s="743">
        <v>88</v>
      </c>
      <c r="AU182" s="743" t="s">
        <v>626</v>
      </c>
      <c r="AV182" s="744">
        <v>238</v>
      </c>
    </row>
    <row r="183" spans="44:48" ht="15" customHeight="1">
      <c r="AR183" s="67" t="str">
        <f t="shared" si="116"/>
        <v>88EPS023</v>
      </c>
      <c r="AS183" s="743" t="s">
        <v>704</v>
      </c>
      <c r="AT183" s="743">
        <v>88</v>
      </c>
      <c r="AU183" s="743" t="s">
        <v>633</v>
      </c>
      <c r="AV183" s="744">
        <v>362</v>
      </c>
    </row>
    <row r="184" spans="44:48" ht="15" customHeight="1">
      <c r="AR184" s="67" t="str">
        <f t="shared" si="116"/>
        <v>88EPS040</v>
      </c>
      <c r="AS184" s="743" t="s">
        <v>704</v>
      </c>
      <c r="AT184" s="743">
        <v>88</v>
      </c>
      <c r="AU184" s="743" t="s">
        <v>559</v>
      </c>
      <c r="AV184" s="744">
        <v>176</v>
      </c>
    </row>
    <row r="185" spans="44:48" ht="15" customHeight="1">
      <c r="AR185" s="67" t="str">
        <f t="shared" si="116"/>
        <v>129EPS002</v>
      </c>
      <c r="AS185" s="743" t="s">
        <v>704</v>
      </c>
      <c r="AT185" s="743">
        <v>129</v>
      </c>
      <c r="AU185" s="743" t="s">
        <v>557</v>
      </c>
      <c r="AV185" s="744">
        <v>85</v>
      </c>
    </row>
    <row r="186" spans="44:48" ht="15" customHeight="1">
      <c r="AR186" s="67" t="str">
        <f t="shared" si="116"/>
        <v>129EPS005</v>
      </c>
      <c r="AS186" s="743" t="s">
        <v>704</v>
      </c>
      <c r="AT186" s="743">
        <v>129</v>
      </c>
      <c r="AU186" s="743" t="s">
        <v>558</v>
      </c>
      <c r="AV186" s="744">
        <v>1</v>
      </c>
    </row>
    <row r="187" spans="44:48" ht="15" customHeight="1">
      <c r="AR187" s="67" t="str">
        <f t="shared" si="116"/>
        <v>129EPS010</v>
      </c>
      <c r="AS187" s="743" t="s">
        <v>704</v>
      </c>
      <c r="AT187" s="743">
        <v>129</v>
      </c>
      <c r="AU187" s="743" t="s">
        <v>555</v>
      </c>
      <c r="AV187" s="744">
        <v>220</v>
      </c>
    </row>
    <row r="188" spans="44:48" ht="15" customHeight="1">
      <c r="AR188" s="67" t="str">
        <f t="shared" si="116"/>
        <v>129EPS016</v>
      </c>
      <c r="AS188" s="743" t="s">
        <v>704</v>
      </c>
      <c r="AT188" s="743">
        <v>129</v>
      </c>
      <c r="AU188" s="743" t="s">
        <v>626</v>
      </c>
      <c r="AV188" s="744">
        <v>33</v>
      </c>
    </row>
    <row r="189" spans="44:48" ht="15" customHeight="1">
      <c r="AR189" s="67" t="str">
        <f t="shared" si="116"/>
        <v>129EPS040</v>
      </c>
      <c r="AS189" s="743" t="s">
        <v>704</v>
      </c>
      <c r="AT189" s="743">
        <v>129</v>
      </c>
      <c r="AU189" s="743" t="s">
        <v>559</v>
      </c>
      <c r="AV189" s="744">
        <v>53</v>
      </c>
    </row>
    <row r="190" spans="44:48" ht="15" customHeight="1">
      <c r="AR190" s="67" t="str">
        <f t="shared" si="116"/>
        <v>212EPS002</v>
      </c>
      <c r="AS190" s="743" t="s">
        <v>704</v>
      </c>
      <c r="AT190" s="743">
        <v>212</v>
      </c>
      <c r="AU190" s="743" t="s">
        <v>557</v>
      </c>
      <c r="AV190" s="744">
        <v>24</v>
      </c>
    </row>
    <row r="191" spans="44:48" ht="15" customHeight="1">
      <c r="AR191" s="67" t="str">
        <f t="shared" si="116"/>
        <v>212EPS005</v>
      </c>
      <c r="AS191" s="743" t="s">
        <v>704</v>
      </c>
      <c r="AT191" s="743">
        <v>212</v>
      </c>
      <c r="AU191" s="743" t="s">
        <v>558</v>
      </c>
      <c r="AV191" s="744">
        <v>6</v>
      </c>
    </row>
    <row r="192" spans="44:48" ht="15" customHeight="1">
      <c r="AR192" s="67" t="str">
        <f t="shared" si="116"/>
        <v>212EPS010</v>
      </c>
      <c r="AS192" s="743" t="s">
        <v>704</v>
      </c>
      <c r="AT192" s="743">
        <v>212</v>
      </c>
      <c r="AU192" s="743" t="s">
        <v>555</v>
      </c>
      <c r="AV192" s="744">
        <v>196</v>
      </c>
    </row>
    <row r="193" spans="44:48" ht="15" customHeight="1">
      <c r="AR193" s="67" t="str">
        <f t="shared" si="116"/>
        <v>212EPS040</v>
      </c>
      <c r="AS193" s="743" t="s">
        <v>704</v>
      </c>
      <c r="AT193" s="743">
        <v>212</v>
      </c>
      <c r="AU193" s="743" t="s">
        <v>559</v>
      </c>
      <c r="AV193" s="744">
        <v>31</v>
      </c>
    </row>
    <row r="194" spans="44:48" ht="15" customHeight="1">
      <c r="AR194" s="67" t="str">
        <f t="shared" si="116"/>
        <v>266EAS016</v>
      </c>
      <c r="AS194" s="743" t="s">
        <v>704</v>
      </c>
      <c r="AT194" s="743">
        <v>266</v>
      </c>
      <c r="AU194" s="743" t="s">
        <v>561</v>
      </c>
      <c r="AV194" s="744">
        <v>1</v>
      </c>
    </row>
    <row r="195" spans="44:48" ht="15" customHeight="1">
      <c r="AR195" s="67" t="str">
        <f t="shared" si="116"/>
        <v>266EPS002</v>
      </c>
      <c r="AS195" s="743" t="s">
        <v>704</v>
      </c>
      <c r="AT195" s="743">
        <v>266</v>
      </c>
      <c r="AU195" s="743" t="s">
        <v>557</v>
      </c>
      <c r="AV195" s="744">
        <v>181</v>
      </c>
    </row>
    <row r="196" spans="44:48" ht="15" customHeight="1">
      <c r="AR196" s="67" t="str">
        <f t="shared" si="116"/>
        <v>266EPS005</v>
      </c>
      <c r="AS196" s="743" t="s">
        <v>704</v>
      </c>
      <c r="AT196" s="743">
        <v>266</v>
      </c>
      <c r="AU196" s="743" t="s">
        <v>558</v>
      </c>
      <c r="AV196" s="744">
        <v>178</v>
      </c>
    </row>
    <row r="197" spans="44:48" ht="15" customHeight="1">
      <c r="AR197" s="67" t="str">
        <f t="shared" si="116"/>
        <v>266EPS010</v>
      </c>
      <c r="AS197" s="743" t="s">
        <v>704</v>
      </c>
      <c r="AT197" s="743">
        <v>266</v>
      </c>
      <c r="AU197" s="743" t="s">
        <v>555</v>
      </c>
      <c r="AV197" s="744">
        <v>802</v>
      </c>
    </row>
    <row r="198" spans="44:48" ht="15" customHeight="1">
      <c r="AR198" s="67" t="str">
        <f t="shared" si="116"/>
        <v>266EPS016</v>
      </c>
      <c r="AS198" s="743" t="s">
        <v>704</v>
      </c>
      <c r="AT198" s="743">
        <v>266</v>
      </c>
      <c r="AU198" s="743" t="s">
        <v>626</v>
      </c>
      <c r="AV198" s="744">
        <v>204</v>
      </c>
    </row>
    <row r="199" spans="44:48" ht="15" customHeight="1">
      <c r="AR199" s="67" t="str">
        <f t="shared" si="116"/>
        <v>266EPS023</v>
      </c>
      <c r="AS199" s="743" t="s">
        <v>704</v>
      </c>
      <c r="AT199" s="743">
        <v>266</v>
      </c>
      <c r="AU199" s="743" t="s">
        <v>633</v>
      </c>
      <c r="AV199" s="744">
        <v>18</v>
      </c>
    </row>
    <row r="200" spans="44:48" ht="15" customHeight="1">
      <c r="AR200" s="67" t="str">
        <f t="shared" si="116"/>
        <v>266EPS040</v>
      </c>
      <c r="AS200" s="743" t="s">
        <v>704</v>
      </c>
      <c r="AT200" s="743">
        <v>266</v>
      </c>
      <c r="AU200" s="743" t="s">
        <v>559</v>
      </c>
      <c r="AV200" s="744">
        <v>41</v>
      </c>
    </row>
    <row r="201" spans="44:48" ht="15" customHeight="1">
      <c r="AR201" s="67" t="str">
        <f t="shared" ref="AR201:AR264" si="117">CONCATENATE(AT201,AU201)</f>
        <v>308EPS002</v>
      </c>
      <c r="AS201" s="743" t="s">
        <v>704</v>
      </c>
      <c r="AT201" s="743">
        <v>308</v>
      </c>
      <c r="AU201" s="743" t="s">
        <v>557</v>
      </c>
      <c r="AV201" s="744">
        <v>28</v>
      </c>
    </row>
    <row r="202" spans="44:48" ht="15" customHeight="1">
      <c r="AR202" s="67" t="str">
        <f t="shared" si="117"/>
        <v>308EPS010</v>
      </c>
      <c r="AS202" s="743" t="s">
        <v>704</v>
      </c>
      <c r="AT202" s="743">
        <v>308</v>
      </c>
      <c r="AU202" s="743" t="s">
        <v>555</v>
      </c>
      <c r="AV202" s="744">
        <v>149</v>
      </c>
    </row>
    <row r="203" spans="44:48" ht="15" customHeight="1">
      <c r="AR203" s="67" t="str">
        <f t="shared" si="117"/>
        <v>308EPS040</v>
      </c>
      <c r="AS203" s="743" t="s">
        <v>704</v>
      </c>
      <c r="AT203" s="743">
        <v>308</v>
      </c>
      <c r="AU203" s="743" t="s">
        <v>559</v>
      </c>
      <c r="AV203" s="744">
        <v>23</v>
      </c>
    </row>
    <row r="204" spans="44:48" ht="15" customHeight="1">
      <c r="AR204" s="67" t="str">
        <f t="shared" si="117"/>
        <v>360EPS002</v>
      </c>
      <c r="AS204" s="743" t="s">
        <v>704</v>
      </c>
      <c r="AT204" s="743">
        <v>360</v>
      </c>
      <c r="AU204" s="743" t="s">
        <v>557</v>
      </c>
      <c r="AV204" s="744">
        <v>470</v>
      </c>
    </row>
    <row r="205" spans="44:48" ht="15" customHeight="1">
      <c r="AR205" s="67" t="str">
        <f t="shared" si="117"/>
        <v>360EPS005</v>
      </c>
      <c r="AS205" s="743" t="s">
        <v>704</v>
      </c>
      <c r="AT205" s="743">
        <v>360</v>
      </c>
      <c r="AU205" s="743" t="s">
        <v>558</v>
      </c>
      <c r="AV205" s="744">
        <v>91</v>
      </c>
    </row>
    <row r="206" spans="44:48" ht="15" customHeight="1">
      <c r="AR206" s="67" t="str">
        <f t="shared" si="117"/>
        <v>360EPS010</v>
      </c>
      <c r="AS206" s="743" t="s">
        <v>704</v>
      </c>
      <c r="AT206" s="743">
        <v>360</v>
      </c>
      <c r="AU206" s="743" t="s">
        <v>555</v>
      </c>
      <c r="AV206" s="744">
        <v>904</v>
      </c>
    </row>
    <row r="207" spans="44:48" ht="15" customHeight="1">
      <c r="AR207" s="67" t="str">
        <f t="shared" si="117"/>
        <v>360EPS016</v>
      </c>
      <c r="AS207" s="743" t="s">
        <v>704</v>
      </c>
      <c r="AT207" s="743">
        <v>360</v>
      </c>
      <c r="AU207" s="743" t="s">
        <v>626</v>
      </c>
      <c r="AV207" s="744">
        <v>154</v>
      </c>
    </row>
    <row r="208" spans="44:48" ht="15" customHeight="1">
      <c r="AR208" s="67" t="str">
        <f t="shared" si="117"/>
        <v>360EPS023</v>
      </c>
      <c r="AS208" s="743" t="s">
        <v>704</v>
      </c>
      <c r="AT208" s="743">
        <v>360</v>
      </c>
      <c r="AU208" s="743" t="s">
        <v>633</v>
      </c>
      <c r="AV208" s="744">
        <v>266</v>
      </c>
    </row>
    <row r="209" spans="44:48" ht="15" customHeight="1">
      <c r="AR209" s="67" t="str">
        <f t="shared" si="117"/>
        <v>360EPS040</v>
      </c>
      <c r="AS209" s="743" t="s">
        <v>704</v>
      </c>
      <c r="AT209" s="743">
        <v>360</v>
      </c>
      <c r="AU209" s="743" t="s">
        <v>559</v>
      </c>
      <c r="AV209" s="744">
        <v>96</v>
      </c>
    </row>
    <row r="210" spans="44:48" ht="15" customHeight="1">
      <c r="AR210" s="67" t="str">
        <f t="shared" si="117"/>
        <v>380EPS005</v>
      </c>
      <c r="AS210" s="743" t="s">
        <v>704</v>
      </c>
      <c r="AT210" s="743">
        <v>380</v>
      </c>
      <c r="AU210" s="743" t="s">
        <v>558</v>
      </c>
      <c r="AV210" s="744">
        <v>4</v>
      </c>
    </row>
    <row r="211" spans="44:48" ht="15" customHeight="1">
      <c r="AR211" s="67" t="str">
        <f t="shared" si="117"/>
        <v>380EPS023</v>
      </c>
      <c r="AS211" s="743" t="s">
        <v>704</v>
      </c>
      <c r="AT211" s="743">
        <v>380</v>
      </c>
      <c r="AU211" s="743" t="s">
        <v>633</v>
      </c>
      <c r="AV211" s="744">
        <v>2</v>
      </c>
    </row>
    <row r="212" spans="44:48" ht="15" customHeight="1">
      <c r="AR212" s="67" t="str">
        <f t="shared" si="117"/>
        <v>380EPS040</v>
      </c>
      <c r="AS212" s="743" t="s">
        <v>704</v>
      </c>
      <c r="AT212" s="743">
        <v>380</v>
      </c>
      <c r="AU212" s="743" t="s">
        <v>559</v>
      </c>
      <c r="AV212" s="744">
        <v>15</v>
      </c>
    </row>
    <row r="213" spans="44:48" ht="15" customHeight="1">
      <c r="AR213" s="67" t="str">
        <f t="shared" si="117"/>
        <v>380ESSC02</v>
      </c>
      <c r="AS213" s="743" t="s">
        <v>704</v>
      </c>
      <c r="AT213" s="743">
        <v>380</v>
      </c>
      <c r="AU213" s="743" t="s">
        <v>683</v>
      </c>
      <c r="AV213" s="744">
        <v>1</v>
      </c>
    </row>
    <row r="214" spans="44:48" ht="15" customHeight="1">
      <c r="AR214" s="67" t="str">
        <f t="shared" si="117"/>
        <v>631EPS005</v>
      </c>
      <c r="AS214" s="743" t="s">
        <v>704</v>
      </c>
      <c r="AT214" s="743">
        <v>631</v>
      </c>
      <c r="AU214" s="743" t="s">
        <v>558</v>
      </c>
      <c r="AV214" s="744">
        <v>12</v>
      </c>
    </row>
    <row r="215" spans="44:48" ht="15" customHeight="1">
      <c r="AR215" s="67" t="str">
        <f t="shared" si="117"/>
        <v>631EPS010</v>
      </c>
      <c r="AS215" s="743" t="s">
        <v>704</v>
      </c>
      <c r="AT215" s="743">
        <v>631</v>
      </c>
      <c r="AU215" s="743" t="s">
        <v>555</v>
      </c>
      <c r="AV215" s="744">
        <v>425</v>
      </c>
    </row>
    <row r="216" spans="44:48" ht="15" customHeight="1">
      <c r="AR216" s="67" t="str">
        <f t="shared" si="117"/>
        <v>631EPS016</v>
      </c>
      <c r="AS216" s="743" t="s">
        <v>704</v>
      </c>
      <c r="AT216" s="743">
        <v>631</v>
      </c>
      <c r="AU216" s="743" t="s">
        <v>626</v>
      </c>
      <c r="AV216" s="744">
        <v>51</v>
      </c>
    </row>
    <row r="217" spans="44:48" ht="15" customHeight="1">
      <c r="AR217" s="67" t="str">
        <f t="shared" si="117"/>
        <v>631EPS023</v>
      </c>
      <c r="AS217" s="743" t="s">
        <v>704</v>
      </c>
      <c r="AT217" s="743">
        <v>631</v>
      </c>
      <c r="AU217" s="743" t="s">
        <v>633</v>
      </c>
      <c r="AV217" s="744">
        <v>2</v>
      </c>
    </row>
    <row r="218" spans="44:48" ht="15" customHeight="1">
      <c r="AR218" s="67" t="str">
        <f t="shared" si="117"/>
        <v>631EPS040</v>
      </c>
      <c r="AS218" s="743" t="s">
        <v>704</v>
      </c>
      <c r="AT218" s="743">
        <v>631</v>
      </c>
      <c r="AU218" s="743" t="s">
        <v>559</v>
      </c>
      <c r="AV218" s="744">
        <v>18</v>
      </c>
    </row>
    <row r="219" spans="44:48" ht="15" customHeight="1">
      <c r="AR219" s="67" t="str">
        <f t="shared" si="117"/>
        <v/>
      </c>
      <c r="AS219" s="746"/>
      <c r="AT219" s="746"/>
      <c r="AU219" s="746"/>
      <c r="AV219" s="747"/>
    </row>
    <row r="220" spans="44:48" ht="15" customHeight="1">
      <c r="AR220" s="67" t="str">
        <f t="shared" si="117"/>
        <v/>
      </c>
      <c r="AS220" s="746"/>
      <c r="AT220" s="746"/>
      <c r="AU220" s="746"/>
      <c r="AV220" s="747"/>
    </row>
    <row r="221" spans="44:48" ht="15" customHeight="1">
      <c r="AR221" s="67" t="str">
        <f t="shared" si="117"/>
        <v/>
      </c>
      <c r="AS221" s="746"/>
      <c r="AT221" s="746"/>
      <c r="AU221" s="746"/>
      <c r="AV221" s="747"/>
    </row>
    <row r="222" spans="44:48" ht="15" customHeight="1">
      <c r="AR222" s="67" t="str">
        <f t="shared" si="117"/>
        <v/>
      </c>
      <c r="AS222" s="746"/>
      <c r="AT222" s="746"/>
      <c r="AU222" s="746"/>
      <c r="AV222" s="747"/>
    </row>
    <row r="223" spans="44:48" ht="15" customHeight="1">
      <c r="AR223" s="67" t="str">
        <f t="shared" si="117"/>
        <v/>
      </c>
      <c r="AS223" s="748"/>
      <c r="AT223" s="748"/>
      <c r="AU223" s="748"/>
      <c r="AV223" s="749"/>
    </row>
    <row r="224" spans="44:48" ht="15" customHeight="1">
      <c r="AR224" s="67" t="str">
        <f t="shared" si="117"/>
        <v/>
      </c>
      <c r="AS224" s="748"/>
      <c r="AT224" s="748"/>
      <c r="AU224" s="748"/>
      <c r="AV224" s="749"/>
    </row>
    <row r="225" spans="44:48" ht="15" customHeight="1">
      <c r="AR225" s="67" t="str">
        <f t="shared" si="117"/>
        <v/>
      </c>
      <c r="AS225" s="748"/>
      <c r="AT225" s="748"/>
      <c r="AU225" s="748"/>
      <c r="AV225" s="749"/>
    </row>
    <row r="226" spans="44:48" ht="15" customHeight="1">
      <c r="AR226" s="67" t="str">
        <f t="shared" si="117"/>
        <v/>
      </c>
      <c r="AS226" s="748"/>
      <c r="AT226" s="748"/>
      <c r="AU226" s="748"/>
      <c r="AV226" s="749"/>
    </row>
    <row r="227" spans="44:48" ht="15" customHeight="1">
      <c r="AR227" s="67" t="str">
        <f t="shared" si="117"/>
        <v/>
      </c>
      <c r="AS227" s="748"/>
      <c r="AT227" s="748"/>
      <c r="AU227" s="748"/>
      <c r="AV227" s="749"/>
    </row>
    <row r="228" spans="44:48" ht="15" customHeight="1">
      <c r="AR228" s="67" t="str">
        <f t="shared" si="117"/>
        <v/>
      </c>
      <c r="AS228" s="748"/>
      <c r="AT228" s="748"/>
      <c r="AU228" s="748"/>
      <c r="AV228" s="749"/>
    </row>
    <row r="229" spans="44:48" ht="15" customHeight="1">
      <c r="AR229" s="67" t="str">
        <f t="shared" si="117"/>
        <v/>
      </c>
      <c r="AS229" s="748"/>
      <c r="AT229" s="748"/>
      <c r="AU229" s="748"/>
      <c r="AV229" s="749"/>
    </row>
    <row r="230" spans="44:48" ht="15" customHeight="1">
      <c r="AR230" s="67" t="str">
        <f t="shared" si="117"/>
        <v/>
      </c>
      <c r="AS230" s="748"/>
      <c r="AT230" s="748"/>
      <c r="AU230" s="748"/>
      <c r="AV230" s="749"/>
    </row>
    <row r="231" spans="44:48" ht="15" customHeight="1">
      <c r="AR231" s="67" t="str">
        <f t="shared" si="117"/>
        <v/>
      </c>
      <c r="AS231" s="748"/>
      <c r="AT231" s="748"/>
      <c r="AU231" s="748"/>
      <c r="AV231" s="749"/>
    </row>
    <row r="232" spans="44:48" ht="15" customHeight="1">
      <c r="AR232" s="67" t="str">
        <f t="shared" si="117"/>
        <v/>
      </c>
      <c r="AS232" s="748"/>
      <c r="AT232" s="748"/>
      <c r="AU232" s="748"/>
      <c r="AV232" s="749"/>
    </row>
    <row r="233" spans="44:48" ht="15" customHeight="1">
      <c r="AR233" s="67" t="str">
        <f t="shared" si="117"/>
        <v/>
      </c>
      <c r="AS233" s="748"/>
      <c r="AT233" s="748"/>
      <c r="AU233" s="748"/>
      <c r="AV233" s="749"/>
    </row>
    <row r="234" spans="44:48" ht="15" customHeight="1">
      <c r="AR234" s="67" t="str">
        <f t="shared" si="117"/>
        <v/>
      </c>
      <c r="AS234" s="748"/>
      <c r="AT234" s="748"/>
      <c r="AU234" s="748"/>
      <c r="AV234" s="749"/>
    </row>
    <row r="235" spans="44:48" ht="15" customHeight="1">
      <c r="AR235" s="67" t="str">
        <f t="shared" si="117"/>
        <v/>
      </c>
      <c r="AS235" s="748"/>
      <c r="AT235" s="748"/>
      <c r="AU235" s="748"/>
      <c r="AV235" s="749"/>
    </row>
    <row r="236" spans="44:48" ht="15" customHeight="1">
      <c r="AR236" s="67" t="str">
        <f t="shared" si="117"/>
        <v/>
      </c>
      <c r="AS236" s="748"/>
      <c r="AT236" s="748"/>
      <c r="AU236" s="748"/>
      <c r="AV236" s="749"/>
    </row>
    <row r="237" spans="44:48" ht="15" customHeight="1">
      <c r="AR237" s="67" t="str">
        <f t="shared" si="117"/>
        <v/>
      </c>
      <c r="AS237" s="748"/>
      <c r="AT237" s="748"/>
      <c r="AU237" s="748"/>
      <c r="AV237" s="749"/>
    </row>
    <row r="238" spans="44:48" ht="15" customHeight="1">
      <c r="AR238" s="67" t="str">
        <f t="shared" si="117"/>
        <v/>
      </c>
      <c r="AS238" s="748"/>
      <c r="AT238" s="748"/>
      <c r="AU238" s="748"/>
      <c r="AV238" s="749"/>
    </row>
    <row r="239" spans="44:48" ht="15" customHeight="1">
      <c r="AR239" s="67" t="str">
        <f t="shared" si="117"/>
        <v/>
      </c>
      <c r="AS239" s="748"/>
      <c r="AT239" s="748"/>
      <c r="AU239" s="748"/>
      <c r="AV239" s="749"/>
    </row>
    <row r="240" spans="44:48" ht="15" customHeight="1">
      <c r="AR240" s="67" t="str">
        <f t="shared" si="117"/>
        <v/>
      </c>
      <c r="AS240" s="748"/>
      <c r="AT240" s="748"/>
      <c r="AU240" s="748"/>
      <c r="AV240" s="749"/>
    </row>
    <row r="241" spans="44:48" ht="15" customHeight="1">
      <c r="AR241" s="67" t="str">
        <f t="shared" si="117"/>
        <v/>
      </c>
      <c r="AS241" s="748"/>
      <c r="AT241" s="748"/>
      <c r="AU241" s="748"/>
      <c r="AV241" s="749"/>
    </row>
    <row r="242" spans="44:48" ht="15" customHeight="1">
      <c r="AR242" s="67" t="str">
        <f t="shared" si="117"/>
        <v/>
      </c>
      <c r="AS242" s="748"/>
      <c r="AT242" s="748"/>
      <c r="AU242" s="748"/>
      <c r="AV242" s="749"/>
    </row>
    <row r="243" spans="44:48" ht="15" customHeight="1">
      <c r="AR243" s="67" t="str">
        <f t="shared" si="117"/>
        <v/>
      </c>
      <c r="AS243" s="748"/>
      <c r="AT243" s="748"/>
      <c r="AU243" s="748"/>
      <c r="AV243" s="749"/>
    </row>
    <row r="244" spans="44:48" ht="15" customHeight="1">
      <c r="AR244" s="67" t="str">
        <f t="shared" si="117"/>
        <v/>
      </c>
      <c r="AS244" s="748"/>
      <c r="AT244" s="748"/>
      <c r="AU244" s="748"/>
      <c r="AV244" s="749"/>
    </row>
    <row r="245" spans="44:48" ht="15" customHeight="1">
      <c r="AR245" s="67" t="str">
        <f t="shared" si="117"/>
        <v/>
      </c>
      <c r="AS245" s="748"/>
      <c r="AT245" s="748"/>
      <c r="AU245" s="748"/>
      <c r="AV245" s="749"/>
    </row>
    <row r="246" spans="44:48" ht="15" customHeight="1">
      <c r="AR246" s="67" t="str">
        <f t="shared" si="117"/>
        <v/>
      </c>
      <c r="AS246" s="748"/>
      <c r="AT246" s="748"/>
      <c r="AU246" s="748"/>
      <c r="AV246" s="749"/>
    </row>
    <row r="247" spans="44:48" ht="15" customHeight="1">
      <c r="AR247" s="67" t="str">
        <f t="shared" si="117"/>
        <v/>
      </c>
      <c r="AS247" s="748"/>
      <c r="AT247" s="748"/>
      <c r="AU247" s="748"/>
      <c r="AV247" s="749"/>
    </row>
    <row r="248" spans="44:48" ht="15" customHeight="1">
      <c r="AR248" s="67" t="str">
        <f t="shared" si="117"/>
        <v/>
      </c>
      <c r="AS248" s="748"/>
      <c r="AT248" s="748"/>
      <c r="AU248" s="748"/>
      <c r="AV248" s="749"/>
    </row>
    <row r="249" spans="44:48" ht="15" customHeight="1">
      <c r="AR249" s="67" t="str">
        <f t="shared" si="117"/>
        <v/>
      </c>
      <c r="AS249" s="748"/>
      <c r="AT249" s="748"/>
      <c r="AU249" s="748"/>
      <c r="AV249" s="749"/>
    </row>
    <row r="250" spans="44:48" ht="15" customHeight="1">
      <c r="AR250" s="67" t="str">
        <f t="shared" si="117"/>
        <v/>
      </c>
      <c r="AS250" s="748"/>
      <c r="AT250" s="748"/>
      <c r="AU250" s="748"/>
      <c r="AV250" s="749"/>
    </row>
    <row r="251" spans="44:48" ht="15" customHeight="1">
      <c r="AR251" s="67" t="str">
        <f t="shared" si="117"/>
        <v/>
      </c>
      <c r="AS251" s="748"/>
      <c r="AT251" s="748"/>
      <c r="AU251" s="748"/>
      <c r="AV251" s="749"/>
    </row>
    <row r="252" spans="44:48" ht="15" customHeight="1">
      <c r="AR252" s="67" t="str">
        <f t="shared" si="117"/>
        <v/>
      </c>
      <c r="AS252" s="748"/>
      <c r="AT252" s="748"/>
      <c r="AU252" s="748"/>
      <c r="AV252" s="749"/>
    </row>
    <row r="253" spans="44:48" ht="15" customHeight="1">
      <c r="AR253" s="67" t="str">
        <f t="shared" si="117"/>
        <v/>
      </c>
      <c r="AS253" s="748"/>
      <c r="AT253" s="748"/>
      <c r="AU253" s="748"/>
      <c r="AV253" s="749"/>
    </row>
    <row r="254" spans="44:48" ht="15" customHeight="1">
      <c r="AR254" s="67" t="str">
        <f t="shared" si="117"/>
        <v/>
      </c>
      <c r="AS254" s="748"/>
      <c r="AT254" s="748"/>
      <c r="AU254" s="748"/>
      <c r="AV254" s="749"/>
    </row>
    <row r="255" spans="44:48" ht="15" customHeight="1">
      <c r="AR255" s="67" t="str">
        <f t="shared" si="117"/>
        <v/>
      </c>
      <c r="AS255" s="748"/>
      <c r="AT255" s="748"/>
      <c r="AU255" s="748"/>
      <c r="AV255" s="749"/>
    </row>
    <row r="256" spans="44:48" ht="15" customHeight="1">
      <c r="AR256" s="67" t="str">
        <f t="shared" si="117"/>
        <v/>
      </c>
      <c r="AS256" s="748"/>
      <c r="AT256" s="748"/>
      <c r="AU256" s="748"/>
      <c r="AV256" s="749"/>
    </row>
    <row r="257" spans="44:48" ht="15" customHeight="1">
      <c r="AR257" s="67" t="str">
        <f t="shared" si="117"/>
        <v/>
      </c>
      <c r="AS257" s="748"/>
      <c r="AT257" s="748"/>
      <c r="AU257" s="748"/>
      <c r="AV257" s="749"/>
    </row>
    <row r="258" spans="44:48" ht="15" customHeight="1">
      <c r="AR258" s="67" t="str">
        <f t="shared" si="117"/>
        <v/>
      </c>
      <c r="AS258" s="748"/>
      <c r="AT258" s="748"/>
      <c r="AU258" s="748"/>
      <c r="AV258" s="749"/>
    </row>
    <row r="259" spans="44:48" ht="15" customHeight="1">
      <c r="AR259" s="67" t="str">
        <f t="shared" si="117"/>
        <v/>
      </c>
      <c r="AS259" s="748"/>
      <c r="AT259" s="748"/>
      <c r="AU259" s="748"/>
      <c r="AV259" s="749"/>
    </row>
    <row r="260" spans="44:48" ht="15" customHeight="1">
      <c r="AR260" s="67" t="str">
        <f t="shared" si="117"/>
        <v/>
      </c>
      <c r="AS260" s="748"/>
      <c r="AT260" s="748"/>
      <c r="AU260" s="748"/>
      <c r="AV260" s="749"/>
    </row>
    <row r="261" spans="44:48" ht="15" customHeight="1">
      <c r="AR261" s="67" t="str">
        <f t="shared" si="117"/>
        <v/>
      </c>
      <c r="AS261" s="748"/>
      <c r="AT261" s="748"/>
      <c r="AU261" s="748"/>
      <c r="AV261" s="749"/>
    </row>
    <row r="262" spans="44:48" ht="15" customHeight="1">
      <c r="AR262" s="67" t="str">
        <f t="shared" si="117"/>
        <v/>
      </c>
      <c r="AS262" s="748"/>
      <c r="AT262" s="748"/>
      <c r="AU262" s="748"/>
      <c r="AV262" s="749"/>
    </row>
    <row r="263" spans="44:48" ht="15" customHeight="1">
      <c r="AR263" s="67" t="str">
        <f t="shared" si="117"/>
        <v/>
      </c>
      <c r="AS263" s="748"/>
      <c r="AT263" s="748"/>
      <c r="AU263" s="748"/>
      <c r="AV263" s="749"/>
    </row>
    <row r="264" spans="44:48" ht="15" customHeight="1">
      <c r="AR264" s="67" t="str">
        <f t="shared" si="117"/>
        <v/>
      </c>
      <c r="AS264" s="748"/>
      <c r="AT264" s="748"/>
      <c r="AU264" s="748"/>
      <c r="AV264" s="749"/>
    </row>
    <row r="265" spans="44:48" ht="15" customHeight="1">
      <c r="AR265" s="67" t="str">
        <f t="shared" ref="AR265:AR328" si="118">CONCATENATE(AT265,AU265)</f>
        <v/>
      </c>
      <c r="AS265" s="748"/>
      <c r="AT265" s="748"/>
      <c r="AU265" s="748"/>
      <c r="AV265" s="749"/>
    </row>
    <row r="266" spans="44:48" ht="15" customHeight="1">
      <c r="AR266" s="67" t="str">
        <f t="shared" si="118"/>
        <v/>
      </c>
      <c r="AS266" s="748"/>
      <c r="AT266" s="748"/>
      <c r="AU266" s="748"/>
      <c r="AV266" s="749"/>
    </row>
    <row r="267" spans="44:48" ht="15" customHeight="1">
      <c r="AR267" s="67" t="str">
        <f t="shared" si="118"/>
        <v/>
      </c>
      <c r="AS267" s="748"/>
      <c r="AT267" s="748"/>
      <c r="AU267" s="748"/>
      <c r="AV267" s="749"/>
    </row>
    <row r="268" spans="44:48" ht="15" customHeight="1">
      <c r="AR268" s="67" t="str">
        <f t="shared" si="118"/>
        <v/>
      </c>
      <c r="AS268" s="748"/>
      <c r="AT268" s="748"/>
      <c r="AU268" s="748"/>
      <c r="AV268" s="749"/>
    </row>
    <row r="269" spans="44:48" ht="15" customHeight="1">
      <c r="AR269" s="67" t="str">
        <f t="shared" si="118"/>
        <v/>
      </c>
      <c r="AS269" s="748"/>
      <c r="AT269" s="748"/>
      <c r="AU269" s="748"/>
      <c r="AV269" s="749"/>
    </row>
    <row r="270" spans="44:48" ht="15" customHeight="1">
      <c r="AR270" s="67" t="str">
        <f t="shared" si="118"/>
        <v/>
      </c>
      <c r="AS270" s="748"/>
      <c r="AT270" s="748"/>
      <c r="AU270" s="748"/>
      <c r="AV270" s="749"/>
    </row>
    <row r="271" spans="44:48" ht="15" customHeight="1">
      <c r="AR271" s="67" t="str">
        <f t="shared" si="118"/>
        <v/>
      </c>
      <c r="AS271" s="748"/>
      <c r="AT271" s="748"/>
      <c r="AU271" s="748"/>
      <c r="AV271" s="749"/>
    </row>
    <row r="272" spans="44:48" ht="15" customHeight="1">
      <c r="AR272" s="67" t="str">
        <f t="shared" si="118"/>
        <v/>
      </c>
      <c r="AS272" s="748"/>
      <c r="AT272" s="748"/>
      <c r="AU272" s="748"/>
      <c r="AV272" s="749"/>
    </row>
    <row r="273" spans="44:48" ht="15" customHeight="1">
      <c r="AR273" s="67" t="str">
        <f t="shared" si="118"/>
        <v/>
      </c>
      <c r="AS273" s="748"/>
      <c r="AT273" s="748"/>
      <c r="AU273" s="748"/>
      <c r="AV273" s="749"/>
    </row>
    <row r="274" spans="44:48" ht="15" customHeight="1">
      <c r="AR274" s="67" t="str">
        <f t="shared" si="118"/>
        <v/>
      </c>
      <c r="AS274" s="748"/>
      <c r="AT274" s="748"/>
      <c r="AU274" s="748"/>
      <c r="AV274" s="749"/>
    </row>
    <row r="275" spans="44:48" ht="15" customHeight="1">
      <c r="AR275" s="67" t="str">
        <f t="shared" si="118"/>
        <v/>
      </c>
      <c r="AS275" s="748"/>
      <c r="AT275" s="748"/>
      <c r="AU275" s="748"/>
      <c r="AV275" s="749"/>
    </row>
    <row r="276" spans="44:48" ht="15" customHeight="1">
      <c r="AR276" s="67" t="str">
        <f t="shared" si="118"/>
        <v/>
      </c>
      <c r="AS276" s="748"/>
      <c r="AT276" s="748"/>
      <c r="AU276" s="748"/>
      <c r="AV276" s="749"/>
    </row>
    <row r="277" spans="44:48" ht="15" customHeight="1">
      <c r="AR277" s="67" t="str">
        <f t="shared" si="118"/>
        <v/>
      </c>
      <c r="AS277" s="748"/>
      <c r="AT277" s="748"/>
      <c r="AU277" s="748"/>
      <c r="AV277" s="749"/>
    </row>
    <row r="278" spans="44:48" ht="15" customHeight="1">
      <c r="AR278" s="67" t="str">
        <f t="shared" si="118"/>
        <v/>
      </c>
      <c r="AS278" s="748"/>
      <c r="AT278" s="748"/>
      <c r="AU278" s="748"/>
      <c r="AV278" s="749"/>
    </row>
    <row r="279" spans="44:48" ht="15" customHeight="1">
      <c r="AR279" s="67" t="str">
        <f t="shared" si="118"/>
        <v/>
      </c>
      <c r="AS279" s="748"/>
      <c r="AT279" s="748"/>
      <c r="AU279" s="748"/>
      <c r="AV279" s="749"/>
    </row>
    <row r="280" spans="44:48" ht="15" customHeight="1">
      <c r="AR280" s="67" t="str">
        <f t="shared" si="118"/>
        <v/>
      </c>
      <c r="AS280" s="748"/>
      <c r="AT280" s="748"/>
      <c r="AU280" s="748"/>
      <c r="AV280" s="749"/>
    </row>
    <row r="281" spans="44:48" ht="15" customHeight="1">
      <c r="AR281" s="67" t="str">
        <f t="shared" si="118"/>
        <v/>
      </c>
      <c r="AS281" s="748"/>
      <c r="AT281" s="748"/>
      <c r="AU281" s="748"/>
      <c r="AV281" s="749"/>
    </row>
    <row r="282" spans="44:48" ht="15" customHeight="1">
      <c r="AR282" s="67" t="str">
        <f t="shared" si="118"/>
        <v/>
      </c>
      <c r="AS282" s="748"/>
      <c r="AT282" s="748"/>
      <c r="AU282" s="748"/>
      <c r="AV282" s="749"/>
    </row>
    <row r="283" spans="44:48" ht="15" customHeight="1">
      <c r="AR283" s="67" t="str">
        <f t="shared" si="118"/>
        <v/>
      </c>
      <c r="AS283" s="748"/>
      <c r="AT283" s="748"/>
      <c r="AU283" s="748"/>
      <c r="AV283" s="749"/>
    </row>
    <row r="284" spans="44:48" ht="15" customHeight="1">
      <c r="AR284" s="67" t="str">
        <f t="shared" si="118"/>
        <v/>
      </c>
      <c r="AS284" s="748"/>
      <c r="AT284" s="748"/>
      <c r="AU284" s="748"/>
      <c r="AV284" s="749"/>
    </row>
    <row r="285" spans="44:48" ht="15" customHeight="1">
      <c r="AR285" s="67" t="str">
        <f t="shared" si="118"/>
        <v/>
      </c>
      <c r="AS285" s="748"/>
      <c r="AT285" s="748"/>
      <c r="AU285" s="748"/>
      <c r="AV285" s="749"/>
    </row>
    <row r="286" spans="44:48" ht="15" customHeight="1">
      <c r="AR286" s="67" t="str">
        <f t="shared" si="118"/>
        <v/>
      </c>
      <c r="AS286" s="748"/>
      <c r="AT286" s="748"/>
      <c r="AU286" s="748"/>
      <c r="AV286" s="749"/>
    </row>
    <row r="287" spans="44:48" ht="15" customHeight="1">
      <c r="AR287" s="67" t="str">
        <f t="shared" si="118"/>
        <v/>
      </c>
      <c r="AS287" s="748"/>
      <c r="AT287" s="748"/>
      <c r="AU287" s="748"/>
      <c r="AV287" s="749"/>
    </row>
    <row r="288" spans="44:48" ht="15" customHeight="1">
      <c r="AR288" s="67" t="str">
        <f t="shared" si="118"/>
        <v/>
      </c>
      <c r="AS288" s="748"/>
      <c r="AT288" s="748"/>
      <c r="AU288" s="748"/>
      <c r="AV288" s="749"/>
    </row>
    <row r="289" spans="44:48" ht="15" customHeight="1">
      <c r="AR289" s="67" t="str">
        <f t="shared" si="118"/>
        <v/>
      </c>
      <c r="AS289" s="748"/>
      <c r="AT289" s="748"/>
      <c r="AU289" s="748"/>
      <c r="AV289" s="749"/>
    </row>
    <row r="290" spans="44:48" ht="15" customHeight="1">
      <c r="AR290" s="67" t="str">
        <f t="shared" si="118"/>
        <v/>
      </c>
      <c r="AS290" s="748"/>
      <c r="AT290" s="748"/>
      <c r="AU290" s="748"/>
      <c r="AV290" s="749"/>
    </row>
    <row r="291" spans="44:48" ht="15" customHeight="1">
      <c r="AR291" s="67" t="str">
        <f t="shared" si="118"/>
        <v/>
      </c>
      <c r="AS291" s="748"/>
      <c r="AT291" s="748"/>
      <c r="AU291" s="748"/>
      <c r="AV291" s="749"/>
    </row>
    <row r="292" spans="44:48" ht="15" customHeight="1">
      <c r="AR292" s="67" t="str">
        <f t="shared" si="118"/>
        <v/>
      </c>
      <c r="AS292" s="748"/>
      <c r="AT292" s="748"/>
      <c r="AU292" s="748"/>
      <c r="AV292" s="749"/>
    </row>
    <row r="293" spans="44:48" ht="15" customHeight="1">
      <c r="AR293" s="67" t="str">
        <f t="shared" si="118"/>
        <v/>
      </c>
      <c r="AS293" s="748"/>
      <c r="AT293" s="748"/>
      <c r="AU293" s="748"/>
      <c r="AV293" s="749"/>
    </row>
    <row r="294" spans="44:48" ht="15" customHeight="1">
      <c r="AR294" s="67" t="str">
        <f t="shared" si="118"/>
        <v/>
      </c>
      <c r="AS294" s="748"/>
      <c r="AT294" s="748"/>
      <c r="AU294" s="748"/>
      <c r="AV294" s="749"/>
    </row>
    <row r="295" spans="44:48" ht="15" customHeight="1">
      <c r="AR295" s="67" t="str">
        <f t="shared" si="118"/>
        <v/>
      </c>
      <c r="AS295" s="748"/>
      <c r="AT295" s="748"/>
      <c r="AU295" s="748"/>
      <c r="AV295" s="749"/>
    </row>
    <row r="296" spans="44:48" ht="15" customHeight="1">
      <c r="AR296" s="67" t="str">
        <f t="shared" si="118"/>
        <v/>
      </c>
      <c r="AS296" s="748"/>
      <c r="AT296" s="748"/>
      <c r="AU296" s="748"/>
      <c r="AV296" s="749"/>
    </row>
    <row r="297" spans="44:48" ht="15" customHeight="1">
      <c r="AR297" s="67" t="str">
        <f t="shared" si="118"/>
        <v/>
      </c>
      <c r="AS297" s="748"/>
      <c r="AT297" s="748"/>
      <c r="AU297" s="748"/>
      <c r="AV297" s="749"/>
    </row>
    <row r="298" spans="44:48" ht="15" customHeight="1">
      <c r="AR298" s="67" t="str">
        <f t="shared" si="118"/>
        <v/>
      </c>
      <c r="AS298" s="748"/>
      <c r="AT298" s="748"/>
      <c r="AU298" s="748"/>
      <c r="AV298" s="749"/>
    </row>
    <row r="299" spans="44:48" ht="15" customHeight="1">
      <c r="AR299" s="67" t="str">
        <f t="shared" si="118"/>
        <v/>
      </c>
      <c r="AS299" s="748"/>
      <c r="AT299" s="748"/>
      <c r="AU299" s="748"/>
      <c r="AV299" s="749"/>
    </row>
    <row r="300" spans="44:48" ht="15" customHeight="1">
      <c r="AR300" s="67" t="str">
        <f t="shared" si="118"/>
        <v/>
      </c>
      <c r="AS300" s="748"/>
      <c r="AT300" s="748"/>
      <c r="AU300" s="748"/>
      <c r="AV300" s="749"/>
    </row>
    <row r="301" spans="44:48" ht="15" customHeight="1">
      <c r="AR301" s="67" t="str">
        <f t="shared" si="118"/>
        <v/>
      </c>
      <c r="AS301" s="748"/>
      <c r="AT301" s="748"/>
      <c r="AU301" s="748"/>
      <c r="AV301" s="749"/>
    </row>
    <row r="302" spans="44:48" ht="15" customHeight="1">
      <c r="AR302" s="67" t="str">
        <f t="shared" si="118"/>
        <v/>
      </c>
      <c r="AS302" s="748"/>
      <c r="AT302" s="748"/>
      <c r="AU302" s="748"/>
      <c r="AV302" s="749"/>
    </row>
    <row r="303" spans="44:48" ht="15" customHeight="1">
      <c r="AR303" s="67" t="str">
        <f t="shared" si="118"/>
        <v/>
      </c>
      <c r="AS303" s="748"/>
      <c r="AT303" s="748"/>
      <c r="AU303" s="748"/>
      <c r="AV303" s="749"/>
    </row>
    <row r="304" spans="44:48" ht="15" customHeight="1">
      <c r="AR304" s="67" t="str">
        <f t="shared" si="118"/>
        <v/>
      </c>
      <c r="AS304" s="748"/>
      <c r="AT304" s="748"/>
      <c r="AU304" s="748"/>
      <c r="AV304" s="749"/>
    </row>
    <row r="305" spans="44:48" ht="15" customHeight="1">
      <c r="AR305" s="67" t="str">
        <f t="shared" si="118"/>
        <v/>
      </c>
      <c r="AS305" s="748"/>
      <c r="AT305" s="748"/>
      <c r="AU305" s="748"/>
      <c r="AV305" s="749"/>
    </row>
    <row r="306" spans="44:48" ht="15" customHeight="1">
      <c r="AR306" s="67" t="str">
        <f t="shared" si="118"/>
        <v/>
      </c>
      <c r="AS306" s="748"/>
      <c r="AT306" s="748"/>
      <c r="AU306" s="748"/>
      <c r="AV306" s="749"/>
    </row>
    <row r="307" spans="44:48" ht="15" customHeight="1">
      <c r="AR307" s="67" t="str">
        <f t="shared" si="118"/>
        <v/>
      </c>
      <c r="AS307" s="748"/>
      <c r="AT307" s="748"/>
      <c r="AU307" s="748"/>
      <c r="AV307" s="749"/>
    </row>
    <row r="308" spans="44:48" ht="15" customHeight="1">
      <c r="AR308" s="67" t="str">
        <f t="shared" si="118"/>
        <v/>
      </c>
      <c r="AS308" s="748"/>
      <c r="AT308" s="748"/>
      <c r="AU308" s="748"/>
      <c r="AV308" s="749"/>
    </row>
    <row r="309" spans="44:48" ht="15" customHeight="1">
      <c r="AR309" s="67" t="str">
        <f t="shared" si="118"/>
        <v/>
      </c>
      <c r="AS309" s="748"/>
      <c r="AT309" s="748"/>
      <c r="AU309" s="748"/>
      <c r="AV309" s="749"/>
    </row>
    <row r="310" spans="44:48" ht="15" customHeight="1">
      <c r="AR310" s="67" t="str">
        <f t="shared" si="118"/>
        <v/>
      </c>
      <c r="AS310" s="748"/>
      <c r="AT310" s="748"/>
      <c r="AU310" s="748"/>
      <c r="AV310" s="749"/>
    </row>
    <row r="311" spans="44:48" ht="15" customHeight="1">
      <c r="AR311" s="67" t="str">
        <f t="shared" si="118"/>
        <v/>
      </c>
      <c r="AS311" s="748"/>
      <c r="AT311" s="748"/>
      <c r="AU311" s="748"/>
      <c r="AV311" s="749"/>
    </row>
    <row r="312" spans="44:48" ht="15" customHeight="1">
      <c r="AR312" s="67" t="str">
        <f t="shared" si="118"/>
        <v/>
      </c>
      <c r="AS312" s="748"/>
      <c r="AT312" s="748"/>
      <c r="AU312" s="748"/>
      <c r="AV312" s="749"/>
    </row>
    <row r="313" spans="44:48" ht="15" customHeight="1">
      <c r="AR313" s="67" t="str">
        <f t="shared" si="118"/>
        <v/>
      </c>
      <c r="AS313" s="748"/>
      <c r="AT313" s="748"/>
      <c r="AU313" s="748"/>
      <c r="AV313" s="749"/>
    </row>
    <row r="314" spans="44:48" ht="15" customHeight="1">
      <c r="AR314" s="67" t="str">
        <f t="shared" si="118"/>
        <v/>
      </c>
      <c r="AS314" s="748"/>
      <c r="AT314" s="748"/>
      <c r="AU314" s="748"/>
      <c r="AV314" s="749"/>
    </row>
    <row r="315" spans="44:48" ht="15" customHeight="1">
      <c r="AR315" s="67" t="str">
        <f t="shared" si="118"/>
        <v/>
      </c>
      <c r="AS315" s="748"/>
      <c r="AT315" s="748"/>
      <c r="AU315" s="748"/>
      <c r="AV315" s="749"/>
    </row>
    <row r="316" spans="44:48" ht="15" customHeight="1">
      <c r="AR316" s="67" t="str">
        <f t="shared" si="118"/>
        <v/>
      </c>
      <c r="AS316" s="748"/>
      <c r="AT316" s="748"/>
      <c r="AU316" s="748"/>
      <c r="AV316" s="749"/>
    </row>
    <row r="317" spans="44:48" ht="15" customHeight="1">
      <c r="AR317" s="67" t="str">
        <f t="shared" si="118"/>
        <v/>
      </c>
      <c r="AS317" s="748"/>
      <c r="AT317" s="748"/>
      <c r="AU317" s="748"/>
      <c r="AV317" s="749"/>
    </row>
    <row r="318" spans="44:48" ht="15" customHeight="1">
      <c r="AR318" s="67" t="str">
        <f t="shared" si="118"/>
        <v/>
      </c>
      <c r="AS318" s="748"/>
      <c r="AT318" s="748"/>
      <c r="AU318" s="748"/>
      <c r="AV318" s="749"/>
    </row>
    <row r="319" spans="44:48" ht="15" customHeight="1">
      <c r="AR319" s="67" t="str">
        <f t="shared" si="118"/>
        <v/>
      </c>
      <c r="AS319" s="748"/>
      <c r="AT319" s="748"/>
      <c r="AU319" s="748"/>
      <c r="AV319" s="749"/>
    </row>
    <row r="320" spans="44:48" ht="15" customHeight="1">
      <c r="AR320" s="67" t="str">
        <f t="shared" si="118"/>
        <v/>
      </c>
      <c r="AS320" s="748"/>
      <c r="AT320" s="748"/>
      <c r="AU320" s="748"/>
      <c r="AV320" s="749"/>
    </row>
    <row r="321" spans="44:48" ht="15" customHeight="1">
      <c r="AR321" s="67" t="str">
        <f t="shared" si="118"/>
        <v/>
      </c>
      <c r="AS321" s="748"/>
      <c r="AT321" s="748"/>
      <c r="AU321" s="748"/>
      <c r="AV321" s="749"/>
    </row>
    <row r="322" spans="44:48" ht="15" customHeight="1">
      <c r="AR322" s="67" t="str">
        <f t="shared" si="118"/>
        <v/>
      </c>
      <c r="AS322" s="748"/>
      <c r="AT322" s="748"/>
      <c r="AU322" s="748"/>
      <c r="AV322" s="749"/>
    </row>
    <row r="323" spans="44:48" ht="15" customHeight="1">
      <c r="AR323" s="67" t="str">
        <f t="shared" si="118"/>
        <v/>
      </c>
      <c r="AS323" s="748"/>
      <c r="AT323" s="748"/>
      <c r="AU323" s="748"/>
      <c r="AV323" s="749"/>
    </row>
    <row r="324" spans="44:48" ht="15" customHeight="1">
      <c r="AR324" s="67" t="str">
        <f t="shared" si="118"/>
        <v/>
      </c>
      <c r="AS324" s="748"/>
      <c r="AT324" s="748"/>
      <c r="AU324" s="748"/>
      <c r="AV324" s="749"/>
    </row>
    <row r="325" spans="44:48" ht="15" customHeight="1">
      <c r="AR325" s="67" t="str">
        <f t="shared" si="118"/>
        <v/>
      </c>
      <c r="AS325" s="748"/>
      <c r="AT325" s="748"/>
      <c r="AU325" s="748"/>
      <c r="AV325" s="749"/>
    </row>
    <row r="326" spans="44:48" ht="15" customHeight="1">
      <c r="AR326" s="67" t="str">
        <f t="shared" si="118"/>
        <v/>
      </c>
      <c r="AS326" s="748"/>
      <c r="AT326" s="748"/>
      <c r="AU326" s="748"/>
      <c r="AV326" s="749"/>
    </row>
    <row r="327" spans="44:48" ht="15" customHeight="1">
      <c r="AR327" s="67" t="str">
        <f t="shared" si="118"/>
        <v/>
      </c>
      <c r="AS327" s="748"/>
      <c r="AT327" s="748"/>
      <c r="AU327" s="748"/>
      <c r="AV327" s="749"/>
    </row>
    <row r="328" spans="44:48" ht="15" customHeight="1">
      <c r="AR328" s="67" t="str">
        <f t="shared" si="118"/>
        <v/>
      </c>
      <c r="AS328" s="748"/>
      <c r="AT328" s="748"/>
      <c r="AU328" s="748"/>
      <c r="AV328" s="749"/>
    </row>
    <row r="329" spans="44:48" ht="15" customHeight="1">
      <c r="AR329" s="67" t="str">
        <f t="shared" ref="AR329:AR392" si="119">CONCATENATE(AT329,AU329)</f>
        <v/>
      </c>
      <c r="AS329" s="748"/>
      <c r="AT329" s="748"/>
      <c r="AU329" s="748"/>
      <c r="AV329" s="749"/>
    </row>
    <row r="330" spans="44:48" ht="15" customHeight="1">
      <c r="AR330" s="67" t="str">
        <f t="shared" si="119"/>
        <v/>
      </c>
      <c r="AS330" s="748"/>
      <c r="AT330" s="748"/>
      <c r="AU330" s="748"/>
      <c r="AV330" s="749"/>
    </row>
    <row r="331" spans="44:48" ht="15" customHeight="1">
      <c r="AR331" s="67" t="str">
        <f t="shared" si="119"/>
        <v/>
      </c>
      <c r="AS331" s="748"/>
      <c r="AT331" s="748"/>
      <c r="AU331" s="748"/>
      <c r="AV331" s="749"/>
    </row>
    <row r="332" spans="44:48" ht="15" customHeight="1">
      <c r="AR332" s="67" t="str">
        <f t="shared" si="119"/>
        <v/>
      </c>
      <c r="AS332" s="748"/>
      <c r="AT332" s="748"/>
      <c r="AU332" s="748"/>
      <c r="AV332" s="749"/>
    </row>
    <row r="333" spans="44:48" ht="15" customHeight="1">
      <c r="AR333" s="67" t="str">
        <f t="shared" si="119"/>
        <v/>
      </c>
      <c r="AS333" s="748"/>
      <c r="AT333" s="748"/>
      <c r="AU333" s="748"/>
      <c r="AV333" s="749"/>
    </row>
    <row r="334" spans="44:48" ht="15" customHeight="1">
      <c r="AR334" s="67" t="str">
        <f t="shared" si="119"/>
        <v/>
      </c>
      <c r="AS334" s="748"/>
      <c r="AT334" s="748"/>
      <c r="AU334" s="748"/>
      <c r="AV334" s="749"/>
    </row>
    <row r="335" spans="44:48" ht="15" customHeight="1">
      <c r="AR335" s="67" t="str">
        <f t="shared" si="119"/>
        <v/>
      </c>
      <c r="AS335" s="748"/>
      <c r="AT335" s="748"/>
      <c r="AU335" s="748"/>
      <c r="AV335" s="749"/>
    </row>
    <row r="336" spans="44:48" ht="15" customHeight="1">
      <c r="AR336" s="67" t="str">
        <f t="shared" si="119"/>
        <v/>
      </c>
      <c r="AS336" s="748"/>
      <c r="AT336" s="748"/>
      <c r="AU336" s="748"/>
      <c r="AV336" s="749"/>
    </row>
    <row r="337" spans="44:48" ht="15" customHeight="1">
      <c r="AR337" s="67" t="str">
        <f t="shared" si="119"/>
        <v/>
      </c>
      <c r="AS337" s="748"/>
      <c r="AT337" s="748"/>
      <c r="AU337" s="748"/>
      <c r="AV337" s="749"/>
    </row>
    <row r="338" spans="44:48" ht="15" customHeight="1">
      <c r="AR338" s="67" t="str">
        <f t="shared" si="119"/>
        <v/>
      </c>
      <c r="AS338" s="748"/>
      <c r="AT338" s="748"/>
      <c r="AU338" s="748"/>
      <c r="AV338" s="749"/>
    </row>
    <row r="339" spans="44:48" ht="15" customHeight="1">
      <c r="AR339" s="67" t="str">
        <f t="shared" si="119"/>
        <v/>
      </c>
      <c r="AS339" s="748"/>
      <c r="AT339" s="748"/>
      <c r="AU339" s="748"/>
      <c r="AV339" s="749"/>
    </row>
    <row r="340" spans="44:48" ht="15" customHeight="1">
      <c r="AR340" s="67" t="str">
        <f t="shared" si="119"/>
        <v/>
      </c>
      <c r="AS340" s="748"/>
      <c r="AT340" s="748"/>
      <c r="AU340" s="748"/>
      <c r="AV340" s="749"/>
    </row>
    <row r="341" spans="44:48" ht="15" customHeight="1">
      <c r="AR341" s="67" t="str">
        <f t="shared" si="119"/>
        <v/>
      </c>
      <c r="AS341" s="748"/>
      <c r="AT341" s="748"/>
      <c r="AU341" s="748"/>
      <c r="AV341" s="749"/>
    </row>
    <row r="342" spans="44:48" ht="15" customHeight="1">
      <c r="AR342" s="67" t="str">
        <f t="shared" si="119"/>
        <v/>
      </c>
      <c r="AS342" s="748"/>
      <c r="AT342" s="748"/>
      <c r="AU342" s="748"/>
      <c r="AV342" s="749"/>
    </row>
    <row r="343" spans="44:48" ht="15" customHeight="1">
      <c r="AR343" s="67" t="str">
        <f t="shared" si="119"/>
        <v/>
      </c>
      <c r="AS343" s="748"/>
      <c r="AT343" s="748"/>
      <c r="AU343" s="748"/>
      <c r="AV343" s="749"/>
    </row>
    <row r="344" spans="44:48" ht="15" customHeight="1">
      <c r="AR344" s="67" t="str">
        <f t="shared" si="119"/>
        <v/>
      </c>
      <c r="AS344" s="748"/>
      <c r="AT344" s="748"/>
      <c r="AU344" s="748"/>
      <c r="AV344" s="749"/>
    </row>
    <row r="345" spans="44:48" ht="15" customHeight="1">
      <c r="AR345" s="67" t="str">
        <f t="shared" si="119"/>
        <v/>
      </c>
      <c r="AS345" s="748"/>
      <c r="AT345" s="748"/>
      <c r="AU345" s="748"/>
      <c r="AV345" s="749"/>
    </row>
    <row r="346" spans="44:48" ht="15" customHeight="1">
      <c r="AR346" s="67" t="str">
        <f t="shared" si="119"/>
        <v/>
      </c>
      <c r="AS346" s="748"/>
      <c r="AT346" s="748"/>
      <c r="AU346" s="748"/>
      <c r="AV346" s="749"/>
    </row>
    <row r="347" spans="44:48" ht="15" customHeight="1">
      <c r="AR347" s="67" t="str">
        <f t="shared" si="119"/>
        <v/>
      </c>
      <c r="AS347" s="748"/>
      <c r="AT347" s="748"/>
      <c r="AU347" s="748"/>
      <c r="AV347" s="749"/>
    </row>
    <row r="348" spans="44:48" ht="15" customHeight="1">
      <c r="AR348" s="67" t="str">
        <f t="shared" si="119"/>
        <v/>
      </c>
      <c r="AS348" s="748"/>
      <c r="AT348" s="748"/>
      <c r="AU348" s="748"/>
      <c r="AV348" s="749"/>
    </row>
    <row r="349" spans="44:48" ht="15" customHeight="1">
      <c r="AR349" s="67" t="str">
        <f t="shared" si="119"/>
        <v/>
      </c>
      <c r="AS349" s="748"/>
      <c r="AT349" s="748"/>
      <c r="AU349" s="748"/>
      <c r="AV349" s="749"/>
    </row>
    <row r="350" spans="44:48" ht="15" customHeight="1">
      <c r="AR350" s="67" t="str">
        <f t="shared" si="119"/>
        <v/>
      </c>
      <c r="AS350" s="748"/>
      <c r="AT350" s="748"/>
      <c r="AU350" s="748"/>
      <c r="AV350" s="749"/>
    </row>
    <row r="351" spans="44:48" ht="15" customHeight="1">
      <c r="AR351" s="67" t="str">
        <f t="shared" si="119"/>
        <v/>
      </c>
      <c r="AS351" s="748"/>
      <c r="AT351" s="748"/>
      <c r="AU351" s="748"/>
      <c r="AV351" s="749"/>
    </row>
    <row r="352" spans="44:48" ht="15" customHeight="1">
      <c r="AR352" s="67" t="str">
        <f t="shared" si="119"/>
        <v/>
      </c>
      <c r="AS352" s="748"/>
      <c r="AT352" s="748"/>
      <c r="AU352" s="748"/>
      <c r="AV352" s="749"/>
    </row>
    <row r="353" spans="44:48" ht="15" customHeight="1">
      <c r="AR353" s="67" t="str">
        <f t="shared" si="119"/>
        <v/>
      </c>
      <c r="AS353" s="748"/>
      <c r="AT353" s="748"/>
      <c r="AU353" s="748"/>
      <c r="AV353" s="749"/>
    </row>
    <row r="354" spans="44:48" ht="15" customHeight="1">
      <c r="AR354" s="67" t="str">
        <f t="shared" si="119"/>
        <v/>
      </c>
      <c r="AS354" s="748"/>
      <c r="AT354" s="748"/>
      <c r="AU354" s="748"/>
      <c r="AV354" s="749"/>
    </row>
    <row r="355" spans="44:48" ht="15" customHeight="1">
      <c r="AR355" s="67" t="str">
        <f t="shared" si="119"/>
        <v/>
      </c>
      <c r="AS355" s="748"/>
      <c r="AT355" s="748"/>
      <c r="AU355" s="748"/>
      <c r="AV355" s="749"/>
    </row>
    <row r="356" spans="44:48" ht="15" customHeight="1">
      <c r="AR356" s="67" t="str">
        <f t="shared" si="119"/>
        <v/>
      </c>
      <c r="AS356" s="748"/>
      <c r="AT356" s="748"/>
      <c r="AU356" s="748"/>
      <c r="AV356" s="749"/>
    </row>
    <row r="357" spans="44:48" ht="15" customHeight="1">
      <c r="AR357" s="67" t="str">
        <f t="shared" si="119"/>
        <v/>
      </c>
      <c r="AS357" s="748"/>
      <c r="AT357" s="748"/>
      <c r="AU357" s="748"/>
      <c r="AV357" s="749"/>
    </row>
    <row r="358" spans="44:48" ht="15" customHeight="1">
      <c r="AR358" s="67" t="str">
        <f t="shared" si="119"/>
        <v/>
      </c>
      <c r="AS358" s="748"/>
      <c r="AT358" s="748"/>
      <c r="AU358" s="748"/>
      <c r="AV358" s="749"/>
    </row>
    <row r="359" spans="44:48" ht="15" customHeight="1">
      <c r="AR359" s="67" t="str">
        <f t="shared" si="119"/>
        <v/>
      </c>
      <c r="AS359" s="748"/>
      <c r="AT359" s="748"/>
      <c r="AU359" s="748"/>
      <c r="AV359" s="749"/>
    </row>
    <row r="360" spans="44:48" ht="15" customHeight="1">
      <c r="AR360" s="67" t="str">
        <f t="shared" si="119"/>
        <v/>
      </c>
      <c r="AS360" s="748"/>
      <c r="AT360" s="748"/>
      <c r="AU360" s="748"/>
      <c r="AV360" s="749"/>
    </row>
    <row r="361" spans="44:48" ht="15" customHeight="1">
      <c r="AR361" s="67" t="str">
        <f t="shared" si="119"/>
        <v/>
      </c>
      <c r="AS361" s="748"/>
      <c r="AT361" s="748"/>
      <c r="AU361" s="748"/>
      <c r="AV361" s="749"/>
    </row>
    <row r="362" spans="44:48" ht="15" customHeight="1">
      <c r="AR362" s="67" t="str">
        <f t="shared" si="119"/>
        <v/>
      </c>
      <c r="AS362" s="748"/>
      <c r="AT362" s="748"/>
      <c r="AU362" s="748"/>
      <c r="AV362" s="749"/>
    </row>
    <row r="363" spans="44:48" ht="15" customHeight="1">
      <c r="AR363" s="67" t="str">
        <f t="shared" si="119"/>
        <v/>
      </c>
      <c r="AS363" s="748"/>
      <c r="AT363" s="748"/>
      <c r="AU363" s="748"/>
      <c r="AV363" s="749"/>
    </row>
    <row r="364" spans="44:48" ht="15" customHeight="1">
      <c r="AR364" s="67" t="str">
        <f t="shared" si="119"/>
        <v/>
      </c>
      <c r="AS364" s="748"/>
      <c r="AT364" s="748"/>
      <c r="AU364" s="748"/>
      <c r="AV364" s="749"/>
    </row>
    <row r="365" spans="44:48" ht="15" customHeight="1">
      <c r="AR365" s="67" t="str">
        <f t="shared" si="119"/>
        <v/>
      </c>
      <c r="AS365" s="748"/>
      <c r="AT365" s="748"/>
      <c r="AU365" s="748"/>
      <c r="AV365" s="749"/>
    </row>
    <row r="366" spans="44:48" ht="15" customHeight="1">
      <c r="AR366" s="67" t="str">
        <f t="shared" si="119"/>
        <v/>
      </c>
      <c r="AS366" s="748"/>
      <c r="AT366" s="748"/>
      <c r="AU366" s="748"/>
      <c r="AV366" s="749"/>
    </row>
    <row r="367" spans="44:48" ht="15" customHeight="1">
      <c r="AR367" s="67" t="str">
        <f t="shared" si="119"/>
        <v/>
      </c>
      <c r="AS367" s="748"/>
      <c r="AT367" s="748"/>
      <c r="AU367" s="748"/>
      <c r="AV367" s="749"/>
    </row>
    <row r="368" spans="44:48" ht="15" customHeight="1">
      <c r="AR368" s="67" t="str">
        <f t="shared" si="119"/>
        <v/>
      </c>
      <c r="AS368" s="748"/>
      <c r="AT368" s="748"/>
      <c r="AU368" s="748"/>
      <c r="AV368" s="749"/>
    </row>
    <row r="369" spans="44:48" ht="15" customHeight="1">
      <c r="AR369" s="67" t="str">
        <f t="shared" si="119"/>
        <v/>
      </c>
      <c r="AS369" s="748"/>
      <c r="AT369" s="748"/>
      <c r="AU369" s="748"/>
      <c r="AV369" s="749"/>
    </row>
    <row r="370" spans="44:48" ht="15" customHeight="1">
      <c r="AR370" s="67" t="str">
        <f t="shared" si="119"/>
        <v/>
      </c>
      <c r="AS370" s="748"/>
      <c r="AT370" s="748"/>
      <c r="AU370" s="748"/>
      <c r="AV370" s="749"/>
    </row>
    <row r="371" spans="44:48" ht="15" customHeight="1">
      <c r="AR371" s="67" t="str">
        <f t="shared" si="119"/>
        <v/>
      </c>
      <c r="AS371" s="748"/>
      <c r="AT371" s="748"/>
      <c r="AU371" s="748"/>
      <c r="AV371" s="749"/>
    </row>
    <row r="372" spans="44:48" ht="15" customHeight="1">
      <c r="AR372" s="67" t="str">
        <f t="shared" si="119"/>
        <v/>
      </c>
      <c r="AS372" s="748"/>
      <c r="AT372" s="748"/>
      <c r="AU372" s="748"/>
      <c r="AV372" s="749"/>
    </row>
    <row r="373" spans="44:48" ht="15" customHeight="1">
      <c r="AR373" s="67" t="str">
        <f t="shared" si="119"/>
        <v/>
      </c>
      <c r="AS373" s="748"/>
      <c r="AT373" s="748"/>
      <c r="AU373" s="748"/>
      <c r="AV373" s="749"/>
    </row>
    <row r="374" spans="44:48" ht="15" customHeight="1">
      <c r="AR374" s="67" t="str">
        <f t="shared" si="119"/>
        <v/>
      </c>
      <c r="AS374" s="748"/>
      <c r="AT374" s="748"/>
      <c r="AU374" s="748"/>
      <c r="AV374" s="749"/>
    </row>
    <row r="375" spans="44:48" ht="15" customHeight="1">
      <c r="AR375" s="67" t="str">
        <f t="shared" si="119"/>
        <v/>
      </c>
      <c r="AS375" s="748"/>
      <c r="AT375" s="748"/>
      <c r="AU375" s="748"/>
      <c r="AV375" s="749"/>
    </row>
    <row r="376" spans="44:48" ht="15" customHeight="1">
      <c r="AR376" s="67" t="str">
        <f t="shared" si="119"/>
        <v/>
      </c>
      <c r="AS376" s="748"/>
      <c r="AT376" s="748"/>
      <c r="AU376" s="748"/>
      <c r="AV376" s="749"/>
    </row>
    <row r="377" spans="44:48" ht="15" customHeight="1">
      <c r="AR377" s="67" t="str">
        <f t="shared" si="119"/>
        <v/>
      </c>
      <c r="AS377" s="748"/>
      <c r="AT377" s="748"/>
      <c r="AU377" s="748"/>
      <c r="AV377" s="749"/>
    </row>
    <row r="378" spans="44:48" ht="15" customHeight="1">
      <c r="AR378" s="67" t="str">
        <f t="shared" si="119"/>
        <v/>
      </c>
      <c r="AS378" s="748"/>
      <c r="AT378" s="748"/>
      <c r="AU378" s="748"/>
      <c r="AV378" s="749"/>
    </row>
    <row r="379" spans="44:48" ht="15" customHeight="1">
      <c r="AR379" s="67" t="str">
        <f t="shared" si="119"/>
        <v/>
      </c>
      <c r="AS379" s="748"/>
      <c r="AT379" s="748"/>
      <c r="AU379" s="748"/>
      <c r="AV379" s="749"/>
    </row>
    <row r="380" spans="44:48" ht="15" customHeight="1">
      <c r="AR380" s="67" t="str">
        <f t="shared" si="119"/>
        <v/>
      </c>
      <c r="AS380" s="748"/>
      <c r="AT380" s="748"/>
      <c r="AU380" s="748"/>
      <c r="AV380" s="749"/>
    </row>
    <row r="381" spans="44:48" ht="15" customHeight="1">
      <c r="AR381" s="67" t="str">
        <f t="shared" si="119"/>
        <v/>
      </c>
      <c r="AS381" s="748"/>
      <c r="AT381" s="748"/>
      <c r="AU381" s="748"/>
      <c r="AV381" s="749"/>
    </row>
    <row r="382" spans="44:48" ht="15" customHeight="1">
      <c r="AR382" s="67" t="str">
        <f t="shared" si="119"/>
        <v/>
      </c>
      <c r="AS382" s="748"/>
      <c r="AT382" s="748"/>
      <c r="AU382" s="748"/>
      <c r="AV382" s="749"/>
    </row>
    <row r="383" spans="44:48" ht="15" customHeight="1">
      <c r="AR383" s="67" t="str">
        <f t="shared" si="119"/>
        <v/>
      </c>
      <c r="AS383" s="748"/>
      <c r="AT383" s="748"/>
      <c r="AU383" s="748"/>
      <c r="AV383" s="749"/>
    </row>
    <row r="384" spans="44:48" ht="15" customHeight="1">
      <c r="AR384" s="67" t="str">
        <f t="shared" si="119"/>
        <v/>
      </c>
      <c r="AS384" s="748"/>
      <c r="AT384" s="748"/>
      <c r="AU384" s="748"/>
      <c r="AV384" s="749"/>
    </row>
    <row r="385" spans="44:48" ht="15" customHeight="1">
      <c r="AR385" s="67" t="str">
        <f t="shared" si="119"/>
        <v/>
      </c>
      <c r="AS385" s="748"/>
      <c r="AT385" s="748"/>
      <c r="AU385" s="748"/>
      <c r="AV385" s="749"/>
    </row>
    <row r="386" spans="44:48" ht="15" customHeight="1">
      <c r="AR386" s="67" t="str">
        <f t="shared" si="119"/>
        <v/>
      </c>
      <c r="AS386" s="748"/>
      <c r="AT386" s="748"/>
      <c r="AU386" s="748"/>
      <c r="AV386" s="749"/>
    </row>
    <row r="387" spans="44:48" ht="15" customHeight="1">
      <c r="AR387" s="67" t="str">
        <f t="shared" si="119"/>
        <v/>
      </c>
      <c r="AS387" s="748"/>
      <c r="AT387" s="748"/>
      <c r="AU387" s="748"/>
      <c r="AV387" s="749"/>
    </row>
    <row r="388" spans="44:48" ht="15" customHeight="1">
      <c r="AR388" s="67" t="str">
        <f t="shared" si="119"/>
        <v/>
      </c>
      <c r="AS388" s="748"/>
      <c r="AT388" s="748"/>
      <c r="AU388" s="748"/>
      <c r="AV388" s="749"/>
    </row>
    <row r="389" spans="44:48" ht="15" customHeight="1">
      <c r="AR389" s="67" t="str">
        <f t="shared" si="119"/>
        <v/>
      </c>
      <c r="AS389" s="748"/>
      <c r="AT389" s="748"/>
      <c r="AU389" s="748"/>
      <c r="AV389" s="749"/>
    </row>
    <row r="390" spans="44:48" ht="15" customHeight="1">
      <c r="AR390" s="67" t="str">
        <f t="shared" si="119"/>
        <v/>
      </c>
      <c r="AS390" s="748"/>
      <c r="AT390" s="748"/>
      <c r="AU390" s="748"/>
      <c r="AV390" s="749"/>
    </row>
    <row r="391" spans="44:48" ht="15" customHeight="1">
      <c r="AR391" s="67" t="str">
        <f t="shared" si="119"/>
        <v/>
      </c>
      <c r="AS391" s="748"/>
      <c r="AT391" s="748"/>
      <c r="AU391" s="748"/>
      <c r="AV391" s="749"/>
    </row>
    <row r="392" spans="44:48" ht="15" customHeight="1">
      <c r="AR392" s="67" t="str">
        <f t="shared" si="119"/>
        <v/>
      </c>
      <c r="AS392" s="748"/>
      <c r="AT392" s="748"/>
      <c r="AU392" s="748"/>
      <c r="AV392" s="749"/>
    </row>
    <row r="393" spans="44:48" ht="15" customHeight="1">
      <c r="AR393" s="67" t="str">
        <f t="shared" ref="AR393:AR456" si="120">CONCATENATE(AT393,AU393)</f>
        <v/>
      </c>
      <c r="AS393" s="748"/>
      <c r="AT393" s="748"/>
      <c r="AU393" s="748"/>
      <c r="AV393" s="749"/>
    </row>
    <row r="394" spans="44:48" ht="15" customHeight="1">
      <c r="AR394" s="67" t="str">
        <f t="shared" si="120"/>
        <v/>
      </c>
      <c r="AS394" s="748"/>
      <c r="AT394" s="748"/>
      <c r="AU394" s="748"/>
      <c r="AV394" s="749"/>
    </row>
    <row r="395" spans="44:48" ht="15" customHeight="1">
      <c r="AR395" s="67" t="str">
        <f t="shared" si="120"/>
        <v/>
      </c>
      <c r="AS395" s="748"/>
      <c r="AT395" s="748"/>
      <c r="AU395" s="748"/>
      <c r="AV395" s="749"/>
    </row>
    <row r="396" spans="44:48" ht="15" customHeight="1">
      <c r="AR396" s="67" t="str">
        <f t="shared" si="120"/>
        <v/>
      </c>
      <c r="AS396" s="748"/>
      <c r="AT396" s="748"/>
      <c r="AU396" s="748"/>
      <c r="AV396" s="749"/>
    </row>
    <row r="397" spans="44:48" ht="15" customHeight="1">
      <c r="AR397" s="67" t="str">
        <f t="shared" si="120"/>
        <v/>
      </c>
      <c r="AS397" s="748"/>
      <c r="AT397" s="748"/>
      <c r="AU397" s="748"/>
      <c r="AV397" s="749"/>
    </row>
    <row r="398" spans="44:48" ht="15" customHeight="1">
      <c r="AR398" s="67" t="str">
        <f t="shared" si="120"/>
        <v/>
      </c>
      <c r="AS398" s="748"/>
      <c r="AT398" s="748"/>
      <c r="AU398" s="748"/>
      <c r="AV398" s="749"/>
    </row>
    <row r="399" spans="44:48" ht="15" customHeight="1">
      <c r="AR399" s="67" t="str">
        <f t="shared" si="120"/>
        <v/>
      </c>
      <c r="AS399" s="748"/>
      <c r="AT399" s="748"/>
      <c r="AU399" s="748"/>
      <c r="AV399" s="749"/>
    </row>
    <row r="400" spans="44:48" ht="15" customHeight="1">
      <c r="AR400" s="67" t="str">
        <f t="shared" si="120"/>
        <v/>
      </c>
      <c r="AS400" s="748"/>
      <c r="AT400" s="748"/>
      <c r="AU400" s="748"/>
      <c r="AV400" s="749"/>
    </row>
    <row r="401" spans="44:48" ht="15" customHeight="1">
      <c r="AR401" s="67" t="str">
        <f t="shared" si="120"/>
        <v/>
      </c>
      <c r="AS401" s="748"/>
      <c r="AT401" s="748"/>
      <c r="AU401" s="748"/>
      <c r="AV401" s="749"/>
    </row>
    <row r="402" spans="44:48" ht="15" customHeight="1">
      <c r="AR402" s="67" t="str">
        <f t="shared" si="120"/>
        <v/>
      </c>
      <c r="AS402" s="748"/>
      <c r="AT402" s="748"/>
      <c r="AU402" s="748"/>
      <c r="AV402" s="749"/>
    </row>
    <row r="403" spans="44:48" ht="15" customHeight="1">
      <c r="AR403" s="67" t="str">
        <f t="shared" si="120"/>
        <v/>
      </c>
      <c r="AS403" s="748"/>
      <c r="AT403" s="748"/>
      <c r="AU403" s="748"/>
      <c r="AV403" s="749"/>
    </row>
    <row r="404" spans="44:48" ht="15" customHeight="1">
      <c r="AR404" s="67" t="str">
        <f t="shared" si="120"/>
        <v/>
      </c>
      <c r="AS404" s="748"/>
      <c r="AT404" s="748"/>
      <c r="AU404" s="748"/>
      <c r="AV404" s="749"/>
    </row>
    <row r="405" spans="44:48" ht="15" customHeight="1">
      <c r="AR405" s="67" t="str">
        <f t="shared" si="120"/>
        <v/>
      </c>
      <c r="AS405" s="748"/>
      <c r="AT405" s="748"/>
      <c r="AU405" s="748"/>
      <c r="AV405" s="749"/>
    </row>
    <row r="406" spans="44:48" ht="15" customHeight="1">
      <c r="AR406" s="67" t="str">
        <f t="shared" si="120"/>
        <v/>
      </c>
      <c r="AS406" s="748"/>
      <c r="AT406" s="748"/>
      <c r="AU406" s="748"/>
      <c r="AV406" s="749"/>
    </row>
    <row r="407" spans="44:48" ht="15" customHeight="1">
      <c r="AR407" s="67" t="str">
        <f t="shared" si="120"/>
        <v/>
      </c>
      <c r="AS407" s="748"/>
      <c r="AT407" s="748"/>
      <c r="AU407" s="748"/>
      <c r="AV407" s="749"/>
    </row>
    <row r="408" spans="44:48" ht="15" customHeight="1">
      <c r="AR408" s="67" t="str">
        <f t="shared" si="120"/>
        <v/>
      </c>
      <c r="AS408" s="748"/>
      <c r="AT408" s="748"/>
      <c r="AU408" s="748"/>
      <c r="AV408" s="749"/>
    </row>
    <row r="409" spans="44:48" ht="15" customHeight="1">
      <c r="AR409" s="67" t="str">
        <f t="shared" si="120"/>
        <v/>
      </c>
      <c r="AS409" s="748"/>
      <c r="AT409" s="748"/>
      <c r="AU409" s="748"/>
      <c r="AV409" s="749"/>
    </row>
    <row r="410" spans="44:48" ht="15" customHeight="1">
      <c r="AR410" s="67" t="str">
        <f t="shared" si="120"/>
        <v/>
      </c>
      <c r="AS410" s="748"/>
      <c r="AT410" s="748"/>
      <c r="AU410" s="748"/>
      <c r="AV410" s="749"/>
    </row>
    <row r="411" spans="44:48" ht="15" customHeight="1">
      <c r="AR411" s="67" t="str">
        <f t="shared" si="120"/>
        <v/>
      </c>
      <c r="AS411" s="748"/>
      <c r="AT411" s="748"/>
      <c r="AU411" s="748"/>
      <c r="AV411" s="749"/>
    </row>
    <row r="412" spans="44:48" ht="15" customHeight="1">
      <c r="AR412" s="67" t="str">
        <f t="shared" si="120"/>
        <v/>
      </c>
      <c r="AS412" s="748"/>
      <c r="AT412" s="748"/>
      <c r="AU412" s="748"/>
      <c r="AV412" s="749"/>
    </row>
    <row r="413" spans="44:48" ht="15" customHeight="1">
      <c r="AR413" s="67" t="str">
        <f t="shared" si="120"/>
        <v/>
      </c>
      <c r="AS413" s="748"/>
      <c r="AT413" s="748"/>
      <c r="AU413" s="748"/>
      <c r="AV413" s="749"/>
    </row>
    <row r="414" spans="44:48" ht="15" customHeight="1">
      <c r="AR414" s="67" t="str">
        <f t="shared" si="120"/>
        <v/>
      </c>
      <c r="AS414" s="748"/>
      <c r="AT414" s="748"/>
      <c r="AU414" s="748"/>
      <c r="AV414" s="749"/>
    </row>
    <row r="415" spans="44:48" ht="15" customHeight="1">
      <c r="AR415" s="67" t="str">
        <f t="shared" si="120"/>
        <v/>
      </c>
      <c r="AS415" s="748"/>
      <c r="AT415" s="748"/>
      <c r="AU415" s="748"/>
      <c r="AV415" s="749"/>
    </row>
    <row r="416" spans="44:48" ht="15" customHeight="1">
      <c r="AR416" s="67" t="str">
        <f t="shared" si="120"/>
        <v/>
      </c>
      <c r="AS416" s="748"/>
      <c r="AT416" s="748"/>
      <c r="AU416" s="748"/>
      <c r="AV416" s="749"/>
    </row>
    <row r="417" spans="44:48" ht="15" customHeight="1">
      <c r="AR417" s="67" t="str">
        <f t="shared" si="120"/>
        <v/>
      </c>
      <c r="AS417" s="748"/>
      <c r="AT417" s="748"/>
      <c r="AU417" s="748"/>
      <c r="AV417" s="749"/>
    </row>
    <row r="418" spans="44:48" ht="15" customHeight="1">
      <c r="AR418" s="67" t="str">
        <f t="shared" si="120"/>
        <v/>
      </c>
      <c r="AS418" s="748"/>
      <c r="AT418" s="748"/>
      <c r="AU418" s="748"/>
      <c r="AV418" s="749"/>
    </row>
    <row r="419" spans="44:48" ht="15" customHeight="1">
      <c r="AR419" s="67" t="str">
        <f t="shared" si="120"/>
        <v/>
      </c>
      <c r="AS419" s="748"/>
      <c r="AT419" s="748"/>
      <c r="AU419" s="748"/>
      <c r="AV419" s="749"/>
    </row>
    <row r="420" spans="44:48" ht="15" customHeight="1">
      <c r="AR420" s="67" t="str">
        <f t="shared" si="120"/>
        <v/>
      </c>
      <c r="AS420" s="748"/>
      <c r="AT420" s="748"/>
      <c r="AU420" s="748"/>
      <c r="AV420" s="749"/>
    </row>
    <row r="421" spans="44:48" ht="15" customHeight="1">
      <c r="AR421" s="67" t="str">
        <f t="shared" si="120"/>
        <v/>
      </c>
      <c r="AS421" s="748"/>
      <c r="AT421" s="748"/>
      <c r="AU421" s="748"/>
      <c r="AV421" s="749"/>
    </row>
    <row r="422" spans="44:48" ht="15" customHeight="1">
      <c r="AR422" s="67" t="str">
        <f t="shared" si="120"/>
        <v/>
      </c>
      <c r="AS422" s="748"/>
      <c r="AT422" s="748"/>
      <c r="AU422" s="748"/>
      <c r="AV422" s="749"/>
    </row>
    <row r="423" spans="44:48" ht="15" customHeight="1">
      <c r="AR423" s="67" t="str">
        <f t="shared" si="120"/>
        <v/>
      </c>
      <c r="AS423" s="748"/>
      <c r="AT423" s="748"/>
      <c r="AU423" s="748"/>
      <c r="AV423" s="749"/>
    </row>
    <row r="424" spans="44:48" ht="15" customHeight="1">
      <c r="AR424" s="67" t="str">
        <f t="shared" si="120"/>
        <v/>
      </c>
      <c r="AS424" s="748"/>
      <c r="AT424" s="748"/>
      <c r="AU424" s="748"/>
      <c r="AV424" s="749"/>
    </row>
    <row r="425" spans="44:48" ht="15" customHeight="1">
      <c r="AR425" s="67" t="str">
        <f t="shared" si="120"/>
        <v/>
      </c>
      <c r="AS425" s="748"/>
      <c r="AT425" s="748"/>
      <c r="AU425" s="748"/>
      <c r="AV425" s="749"/>
    </row>
    <row r="426" spans="44:48" ht="15" customHeight="1">
      <c r="AR426" s="67" t="str">
        <f t="shared" si="120"/>
        <v/>
      </c>
      <c r="AS426" s="748"/>
      <c r="AT426" s="748"/>
      <c r="AU426" s="748"/>
      <c r="AV426" s="749"/>
    </row>
    <row r="427" spans="44:48" ht="15" customHeight="1">
      <c r="AR427" s="67" t="str">
        <f t="shared" si="120"/>
        <v/>
      </c>
      <c r="AS427" s="748"/>
      <c r="AT427" s="748"/>
      <c r="AU427" s="748"/>
      <c r="AV427" s="749"/>
    </row>
    <row r="428" spans="44:48" ht="15" customHeight="1">
      <c r="AR428" s="67" t="str">
        <f t="shared" si="120"/>
        <v/>
      </c>
      <c r="AS428" s="748"/>
      <c r="AT428" s="748"/>
      <c r="AU428" s="748"/>
      <c r="AV428" s="749"/>
    </row>
    <row r="429" spans="44:48" ht="15" customHeight="1">
      <c r="AR429" s="67" t="str">
        <f t="shared" si="120"/>
        <v/>
      </c>
      <c r="AS429" s="748"/>
      <c r="AT429" s="748"/>
      <c r="AU429" s="748"/>
      <c r="AV429" s="749"/>
    </row>
    <row r="430" spans="44:48" ht="15" customHeight="1">
      <c r="AR430" s="67" t="str">
        <f t="shared" si="120"/>
        <v/>
      </c>
      <c r="AS430" s="748"/>
      <c r="AT430" s="748"/>
      <c r="AU430" s="748"/>
      <c r="AV430" s="749"/>
    </row>
    <row r="431" spans="44:48" ht="15" customHeight="1">
      <c r="AR431" s="67" t="str">
        <f t="shared" si="120"/>
        <v/>
      </c>
      <c r="AS431" s="748"/>
      <c r="AT431" s="748"/>
      <c r="AU431" s="748"/>
      <c r="AV431" s="749"/>
    </row>
    <row r="432" spans="44:48" ht="15" customHeight="1">
      <c r="AR432" s="67" t="str">
        <f t="shared" si="120"/>
        <v/>
      </c>
      <c r="AS432" s="748"/>
      <c r="AT432" s="748"/>
      <c r="AU432" s="748"/>
      <c r="AV432" s="749"/>
    </row>
    <row r="433" spans="44:48" ht="15" customHeight="1">
      <c r="AR433" s="67" t="str">
        <f t="shared" si="120"/>
        <v/>
      </c>
      <c r="AS433" s="748"/>
      <c r="AT433" s="748"/>
      <c r="AU433" s="748"/>
      <c r="AV433" s="749"/>
    </row>
    <row r="434" spans="44:48" ht="15" customHeight="1">
      <c r="AR434" s="67" t="str">
        <f t="shared" si="120"/>
        <v/>
      </c>
      <c r="AS434" s="748"/>
      <c r="AT434" s="748"/>
      <c r="AU434" s="748"/>
      <c r="AV434" s="749"/>
    </row>
    <row r="435" spans="44:48" ht="15" customHeight="1">
      <c r="AR435" s="67" t="str">
        <f t="shared" si="120"/>
        <v/>
      </c>
      <c r="AS435" s="748"/>
      <c r="AT435" s="748"/>
      <c r="AU435" s="748"/>
      <c r="AV435" s="749"/>
    </row>
    <row r="436" spans="44:48" ht="15" customHeight="1">
      <c r="AR436" s="67" t="str">
        <f t="shared" si="120"/>
        <v/>
      </c>
      <c r="AS436" s="748"/>
      <c r="AT436" s="748"/>
      <c r="AU436" s="748"/>
      <c r="AV436" s="749"/>
    </row>
    <row r="437" spans="44:48" ht="15" customHeight="1">
      <c r="AR437" s="67" t="str">
        <f t="shared" si="120"/>
        <v/>
      </c>
      <c r="AS437" s="748"/>
      <c r="AT437" s="748"/>
      <c r="AU437" s="748"/>
      <c r="AV437" s="749"/>
    </row>
    <row r="438" spans="44:48" ht="15" customHeight="1">
      <c r="AR438" s="67" t="str">
        <f t="shared" si="120"/>
        <v/>
      </c>
      <c r="AS438" s="748"/>
      <c r="AT438" s="748"/>
      <c r="AU438" s="748"/>
      <c r="AV438" s="749"/>
    </row>
    <row r="439" spans="44:48" ht="15" customHeight="1">
      <c r="AR439" s="67" t="str">
        <f t="shared" si="120"/>
        <v/>
      </c>
      <c r="AS439" s="748"/>
      <c r="AT439" s="748"/>
      <c r="AU439" s="748"/>
      <c r="AV439" s="749"/>
    </row>
    <row r="440" spans="44:48" ht="15" customHeight="1">
      <c r="AR440" s="67" t="str">
        <f t="shared" si="120"/>
        <v/>
      </c>
      <c r="AS440" s="748"/>
      <c r="AT440" s="748"/>
      <c r="AU440" s="748"/>
      <c r="AV440" s="749"/>
    </row>
    <row r="441" spans="44:48" ht="15" customHeight="1">
      <c r="AR441" s="67" t="str">
        <f t="shared" si="120"/>
        <v/>
      </c>
      <c r="AS441" s="748"/>
      <c r="AT441" s="748"/>
      <c r="AU441" s="748"/>
      <c r="AV441" s="749"/>
    </row>
    <row r="442" spans="44:48" ht="15" customHeight="1">
      <c r="AR442" s="67" t="str">
        <f t="shared" si="120"/>
        <v/>
      </c>
      <c r="AS442" s="748"/>
      <c r="AT442" s="748"/>
      <c r="AU442" s="748"/>
      <c r="AV442" s="749"/>
    </row>
    <row r="443" spans="44:48" ht="15" customHeight="1">
      <c r="AR443" s="67" t="str">
        <f t="shared" si="120"/>
        <v/>
      </c>
      <c r="AS443" s="748"/>
      <c r="AT443" s="748"/>
      <c r="AU443" s="748"/>
      <c r="AV443" s="749"/>
    </row>
    <row r="444" spans="44:48" ht="15" customHeight="1">
      <c r="AR444" s="67" t="str">
        <f t="shared" si="120"/>
        <v/>
      </c>
      <c r="AS444" s="748"/>
      <c r="AT444" s="748"/>
      <c r="AU444" s="748"/>
      <c r="AV444" s="749"/>
    </row>
    <row r="445" spans="44:48" ht="15" customHeight="1">
      <c r="AR445" s="67" t="str">
        <f t="shared" si="120"/>
        <v/>
      </c>
      <c r="AS445" s="748"/>
      <c r="AT445" s="748"/>
      <c r="AU445" s="748"/>
      <c r="AV445" s="749"/>
    </row>
    <row r="446" spans="44:48" ht="15" customHeight="1">
      <c r="AR446" s="67" t="str">
        <f t="shared" si="120"/>
        <v/>
      </c>
      <c r="AS446" s="748"/>
      <c r="AT446" s="748"/>
      <c r="AU446" s="748"/>
      <c r="AV446" s="749"/>
    </row>
    <row r="447" spans="44:48" ht="15" customHeight="1">
      <c r="AR447" s="67" t="str">
        <f t="shared" si="120"/>
        <v/>
      </c>
      <c r="AS447" s="748"/>
      <c r="AT447" s="748"/>
      <c r="AU447" s="748"/>
      <c r="AV447" s="749"/>
    </row>
    <row r="448" spans="44:48" ht="15" customHeight="1">
      <c r="AR448" s="67" t="str">
        <f t="shared" si="120"/>
        <v/>
      </c>
      <c r="AS448" s="748"/>
      <c r="AT448" s="748"/>
      <c r="AU448" s="748"/>
      <c r="AV448" s="749"/>
    </row>
    <row r="449" spans="44:48" ht="15" customHeight="1">
      <c r="AR449" s="67" t="str">
        <f t="shared" si="120"/>
        <v/>
      </c>
      <c r="AS449" s="748"/>
      <c r="AT449" s="748"/>
      <c r="AU449" s="748"/>
      <c r="AV449" s="749"/>
    </row>
    <row r="450" spans="44:48" ht="15" customHeight="1">
      <c r="AR450" s="67" t="str">
        <f t="shared" si="120"/>
        <v/>
      </c>
      <c r="AS450" s="748"/>
      <c r="AT450" s="748"/>
      <c r="AU450" s="748"/>
      <c r="AV450" s="749"/>
    </row>
    <row r="451" spans="44:48" ht="15" customHeight="1">
      <c r="AR451" s="67" t="str">
        <f t="shared" si="120"/>
        <v/>
      </c>
      <c r="AS451" s="748"/>
      <c r="AT451" s="748"/>
      <c r="AU451" s="748"/>
      <c r="AV451" s="749"/>
    </row>
    <row r="452" spans="44:48" ht="15" customHeight="1">
      <c r="AR452" s="67" t="str">
        <f t="shared" si="120"/>
        <v/>
      </c>
      <c r="AS452" s="748"/>
      <c r="AT452" s="748"/>
      <c r="AU452" s="748"/>
      <c r="AV452" s="749"/>
    </row>
    <row r="453" spans="44:48" ht="15" customHeight="1">
      <c r="AR453" s="67" t="str">
        <f t="shared" si="120"/>
        <v/>
      </c>
      <c r="AS453" s="748"/>
      <c r="AT453" s="748"/>
      <c r="AU453" s="748"/>
      <c r="AV453" s="749"/>
    </row>
    <row r="454" spans="44:48" ht="15" customHeight="1">
      <c r="AR454" s="67" t="str">
        <f t="shared" si="120"/>
        <v/>
      </c>
      <c r="AS454" s="748"/>
      <c r="AT454" s="748"/>
      <c r="AU454" s="748"/>
      <c r="AV454" s="749"/>
    </row>
    <row r="455" spans="44:48" ht="15" customHeight="1">
      <c r="AR455" s="67" t="str">
        <f t="shared" si="120"/>
        <v/>
      </c>
      <c r="AS455" s="748"/>
      <c r="AT455" s="748"/>
      <c r="AU455" s="748"/>
      <c r="AV455" s="749"/>
    </row>
    <row r="456" spans="44:48" ht="15" customHeight="1">
      <c r="AR456" s="67" t="str">
        <f t="shared" si="120"/>
        <v/>
      </c>
      <c r="AS456" s="748"/>
      <c r="AT456" s="748"/>
      <c r="AU456" s="748"/>
      <c r="AV456" s="749"/>
    </row>
    <row r="457" spans="44:48" ht="15" customHeight="1">
      <c r="AR457" s="67" t="str">
        <f t="shared" ref="AR457:AR520" si="121">CONCATENATE(AT457,AU457)</f>
        <v/>
      </c>
      <c r="AS457" s="748"/>
      <c r="AT457" s="748"/>
      <c r="AU457" s="748"/>
      <c r="AV457" s="749"/>
    </row>
    <row r="458" spans="44:48" ht="15" customHeight="1">
      <c r="AR458" s="67" t="str">
        <f t="shared" si="121"/>
        <v/>
      </c>
      <c r="AS458" s="748"/>
      <c r="AT458" s="748"/>
      <c r="AU458" s="748"/>
      <c r="AV458" s="749"/>
    </row>
    <row r="459" spans="44:48" ht="15" customHeight="1">
      <c r="AR459" s="67" t="str">
        <f t="shared" si="121"/>
        <v/>
      </c>
      <c r="AS459" s="748"/>
      <c r="AT459" s="748"/>
      <c r="AU459" s="748"/>
      <c r="AV459" s="749"/>
    </row>
    <row r="460" spans="44:48" ht="15" customHeight="1">
      <c r="AR460" s="67" t="str">
        <f t="shared" si="121"/>
        <v/>
      </c>
      <c r="AS460" s="748"/>
      <c r="AT460" s="748"/>
      <c r="AU460" s="748"/>
      <c r="AV460" s="749"/>
    </row>
    <row r="461" spans="44:48" ht="15" customHeight="1">
      <c r="AR461" s="67" t="str">
        <f t="shared" si="121"/>
        <v/>
      </c>
      <c r="AS461" s="748"/>
      <c r="AT461" s="748"/>
      <c r="AU461" s="748"/>
      <c r="AV461" s="749"/>
    </row>
    <row r="462" spans="44:48" ht="15" customHeight="1">
      <c r="AR462" s="67" t="str">
        <f t="shared" si="121"/>
        <v/>
      </c>
      <c r="AS462" s="748"/>
      <c r="AT462" s="748"/>
      <c r="AU462" s="748"/>
      <c r="AV462" s="749"/>
    </row>
    <row r="463" spans="44:48" ht="15" customHeight="1">
      <c r="AR463" s="67" t="str">
        <f t="shared" si="121"/>
        <v/>
      </c>
      <c r="AS463" s="748"/>
      <c r="AT463" s="748"/>
      <c r="AU463" s="748"/>
      <c r="AV463" s="749"/>
    </row>
    <row r="464" spans="44:48" ht="15" customHeight="1">
      <c r="AR464" s="67" t="str">
        <f t="shared" si="121"/>
        <v/>
      </c>
      <c r="AS464" s="748"/>
      <c r="AT464" s="748"/>
      <c r="AU464" s="748"/>
      <c r="AV464" s="749"/>
    </row>
    <row r="465" spans="44:48" ht="15" customHeight="1">
      <c r="AR465" s="67" t="str">
        <f t="shared" si="121"/>
        <v/>
      </c>
      <c r="AS465" s="748"/>
      <c r="AT465" s="748"/>
      <c r="AU465" s="748"/>
      <c r="AV465" s="749"/>
    </row>
    <row r="466" spans="44:48" ht="15" customHeight="1">
      <c r="AR466" s="67" t="str">
        <f t="shared" si="121"/>
        <v/>
      </c>
      <c r="AS466" s="748"/>
      <c r="AT466" s="748"/>
      <c r="AU466" s="748"/>
      <c r="AV466" s="749"/>
    </row>
    <row r="467" spans="44:48" ht="15" customHeight="1">
      <c r="AR467" s="67" t="str">
        <f t="shared" si="121"/>
        <v/>
      </c>
      <c r="AS467" s="748"/>
      <c r="AT467" s="748"/>
      <c r="AU467" s="748"/>
      <c r="AV467" s="749"/>
    </row>
    <row r="468" spans="44:48" ht="15" customHeight="1">
      <c r="AR468" s="67" t="str">
        <f t="shared" si="121"/>
        <v/>
      </c>
      <c r="AS468" s="748"/>
      <c r="AT468" s="748"/>
      <c r="AU468" s="748"/>
      <c r="AV468" s="749"/>
    </row>
    <row r="469" spans="44:48" ht="15" customHeight="1">
      <c r="AR469" s="67" t="str">
        <f t="shared" si="121"/>
        <v/>
      </c>
      <c r="AS469" s="748"/>
      <c r="AT469" s="748"/>
      <c r="AU469" s="748"/>
      <c r="AV469" s="749"/>
    </row>
    <row r="470" spans="44:48" ht="15" customHeight="1">
      <c r="AR470" s="67" t="str">
        <f t="shared" si="121"/>
        <v/>
      </c>
      <c r="AS470" s="748"/>
      <c r="AT470" s="748"/>
      <c r="AU470" s="748"/>
      <c r="AV470" s="749"/>
    </row>
    <row r="471" spans="44:48" ht="15" customHeight="1">
      <c r="AR471" s="67" t="str">
        <f t="shared" si="121"/>
        <v/>
      </c>
      <c r="AS471" s="748"/>
      <c r="AT471" s="748"/>
      <c r="AU471" s="748"/>
      <c r="AV471" s="749"/>
    </row>
    <row r="472" spans="44:48" ht="15" customHeight="1">
      <c r="AR472" s="67" t="str">
        <f t="shared" si="121"/>
        <v/>
      </c>
      <c r="AS472" s="748"/>
      <c r="AT472" s="748"/>
      <c r="AU472" s="748"/>
      <c r="AV472" s="749"/>
    </row>
    <row r="473" spans="44:48" ht="15" customHeight="1">
      <c r="AR473" s="67" t="str">
        <f t="shared" si="121"/>
        <v/>
      </c>
      <c r="AS473" s="748"/>
      <c r="AT473" s="748"/>
      <c r="AU473" s="748"/>
      <c r="AV473" s="749"/>
    </row>
    <row r="474" spans="44:48" ht="15" customHeight="1">
      <c r="AR474" s="67" t="str">
        <f t="shared" si="121"/>
        <v/>
      </c>
      <c r="AS474" s="748"/>
      <c r="AT474" s="748"/>
      <c r="AU474" s="748"/>
      <c r="AV474" s="749"/>
    </row>
    <row r="475" spans="44:48" ht="15" customHeight="1">
      <c r="AR475" s="67" t="str">
        <f t="shared" si="121"/>
        <v/>
      </c>
      <c r="AS475" s="748"/>
      <c r="AT475" s="748"/>
      <c r="AU475" s="748"/>
      <c r="AV475" s="749"/>
    </row>
    <row r="476" spans="44:48" ht="15" customHeight="1">
      <c r="AR476" s="67" t="str">
        <f t="shared" si="121"/>
        <v/>
      </c>
      <c r="AS476" s="748"/>
      <c r="AT476" s="748"/>
      <c r="AU476" s="748"/>
      <c r="AV476" s="749"/>
    </row>
    <row r="477" spans="44:48" ht="15" customHeight="1">
      <c r="AR477" s="67" t="str">
        <f t="shared" si="121"/>
        <v/>
      </c>
      <c r="AS477" s="748"/>
      <c r="AT477" s="748"/>
      <c r="AU477" s="748"/>
      <c r="AV477" s="749"/>
    </row>
    <row r="478" spans="44:48" ht="15" customHeight="1">
      <c r="AR478" s="67" t="str">
        <f t="shared" si="121"/>
        <v/>
      </c>
      <c r="AS478" s="748"/>
      <c r="AT478" s="748"/>
      <c r="AU478" s="748"/>
      <c r="AV478" s="749"/>
    </row>
    <row r="479" spans="44:48" ht="15" customHeight="1">
      <c r="AR479" s="67" t="str">
        <f t="shared" si="121"/>
        <v/>
      </c>
      <c r="AS479" s="748"/>
      <c r="AT479" s="748"/>
      <c r="AU479" s="748"/>
      <c r="AV479" s="749"/>
    </row>
    <row r="480" spans="44:48" ht="15" customHeight="1">
      <c r="AR480" s="67" t="str">
        <f t="shared" si="121"/>
        <v/>
      </c>
      <c r="AS480" s="748"/>
      <c r="AT480" s="748"/>
      <c r="AU480" s="748"/>
      <c r="AV480" s="749"/>
    </row>
    <row r="481" spans="44:48" ht="15" customHeight="1">
      <c r="AR481" s="67" t="str">
        <f t="shared" si="121"/>
        <v/>
      </c>
      <c r="AS481" s="748"/>
      <c r="AT481" s="748"/>
      <c r="AU481" s="748"/>
      <c r="AV481" s="749"/>
    </row>
    <row r="482" spans="44:48" ht="15" customHeight="1">
      <c r="AR482" s="67" t="str">
        <f t="shared" si="121"/>
        <v/>
      </c>
      <c r="AS482" s="748"/>
      <c r="AT482" s="748"/>
      <c r="AU482" s="748"/>
      <c r="AV482" s="749"/>
    </row>
    <row r="483" spans="44:48" ht="15" customHeight="1">
      <c r="AR483" s="67" t="str">
        <f t="shared" si="121"/>
        <v/>
      </c>
      <c r="AS483" s="748"/>
      <c r="AT483" s="748"/>
      <c r="AU483" s="748"/>
      <c r="AV483" s="749"/>
    </row>
    <row r="484" spans="44:48" ht="15" customHeight="1">
      <c r="AR484" s="67" t="str">
        <f t="shared" si="121"/>
        <v/>
      </c>
      <c r="AS484" s="748"/>
      <c r="AT484" s="748"/>
      <c r="AU484" s="748"/>
      <c r="AV484" s="749"/>
    </row>
    <row r="485" spans="44:48" ht="15" customHeight="1">
      <c r="AR485" s="67" t="str">
        <f t="shared" si="121"/>
        <v/>
      </c>
      <c r="AS485" s="748"/>
      <c r="AT485" s="748"/>
      <c r="AU485" s="748"/>
      <c r="AV485" s="749"/>
    </row>
    <row r="486" spans="44:48" ht="15" customHeight="1">
      <c r="AR486" s="67" t="str">
        <f t="shared" si="121"/>
        <v/>
      </c>
      <c r="AS486" s="748"/>
      <c r="AT486" s="748"/>
      <c r="AU486" s="748"/>
      <c r="AV486" s="749"/>
    </row>
    <row r="487" spans="44:48" ht="15" customHeight="1">
      <c r="AR487" s="67" t="str">
        <f t="shared" si="121"/>
        <v/>
      </c>
      <c r="AS487" s="748"/>
      <c r="AT487" s="748"/>
      <c r="AU487" s="748"/>
      <c r="AV487" s="749"/>
    </row>
    <row r="488" spans="44:48" ht="15" customHeight="1">
      <c r="AR488" s="67" t="str">
        <f t="shared" si="121"/>
        <v/>
      </c>
      <c r="AS488" s="748"/>
      <c r="AT488" s="748"/>
      <c r="AU488" s="748"/>
      <c r="AV488" s="749"/>
    </row>
    <row r="489" spans="44:48" ht="15" customHeight="1">
      <c r="AR489" s="67" t="str">
        <f t="shared" si="121"/>
        <v/>
      </c>
      <c r="AS489" s="748"/>
      <c r="AT489" s="748"/>
      <c r="AU489" s="748"/>
      <c r="AV489" s="749"/>
    </row>
    <row r="490" spans="44:48" ht="15" customHeight="1">
      <c r="AR490" s="67" t="str">
        <f t="shared" si="121"/>
        <v/>
      </c>
      <c r="AS490" s="748"/>
      <c r="AT490" s="748"/>
      <c r="AU490" s="748"/>
      <c r="AV490" s="749"/>
    </row>
    <row r="491" spans="44:48" ht="15" customHeight="1">
      <c r="AR491" s="67" t="str">
        <f t="shared" si="121"/>
        <v/>
      </c>
      <c r="AS491" s="748"/>
      <c r="AT491" s="748"/>
      <c r="AU491" s="748"/>
      <c r="AV491" s="749"/>
    </row>
    <row r="492" spans="44:48" ht="15" customHeight="1">
      <c r="AR492" s="67" t="str">
        <f t="shared" si="121"/>
        <v/>
      </c>
      <c r="AS492" s="748"/>
      <c r="AT492" s="748"/>
      <c r="AU492" s="748"/>
      <c r="AV492" s="749"/>
    </row>
    <row r="493" spans="44:48" ht="15" customHeight="1">
      <c r="AR493" s="67" t="str">
        <f t="shared" si="121"/>
        <v/>
      </c>
      <c r="AS493" s="748"/>
      <c r="AT493" s="748"/>
      <c r="AU493" s="748"/>
      <c r="AV493" s="749"/>
    </row>
    <row r="494" spans="44:48" ht="15" customHeight="1">
      <c r="AR494" s="67" t="str">
        <f t="shared" si="121"/>
        <v/>
      </c>
      <c r="AS494" s="748"/>
      <c r="AT494" s="748"/>
      <c r="AU494" s="748"/>
      <c r="AV494" s="749"/>
    </row>
    <row r="495" spans="44:48" ht="15" customHeight="1">
      <c r="AR495" s="67" t="str">
        <f t="shared" si="121"/>
        <v/>
      </c>
      <c r="AS495" s="748"/>
      <c r="AT495" s="748"/>
      <c r="AU495" s="748"/>
      <c r="AV495" s="749"/>
    </row>
    <row r="496" spans="44:48" ht="15" customHeight="1">
      <c r="AR496" s="67" t="str">
        <f t="shared" si="121"/>
        <v/>
      </c>
      <c r="AS496" s="748"/>
      <c r="AT496" s="748"/>
      <c r="AU496" s="748"/>
      <c r="AV496" s="749"/>
    </row>
    <row r="497" spans="44:48" ht="15" customHeight="1">
      <c r="AR497" s="67" t="str">
        <f t="shared" si="121"/>
        <v/>
      </c>
      <c r="AS497" s="748"/>
      <c r="AT497" s="748"/>
      <c r="AU497" s="748"/>
      <c r="AV497" s="749"/>
    </row>
    <row r="498" spans="44:48" ht="15" customHeight="1">
      <c r="AR498" s="67" t="str">
        <f t="shared" si="121"/>
        <v/>
      </c>
      <c r="AS498" s="748"/>
      <c r="AT498" s="748"/>
      <c r="AU498" s="748"/>
      <c r="AV498" s="749"/>
    </row>
    <row r="499" spans="44:48" ht="15" customHeight="1">
      <c r="AR499" s="67" t="str">
        <f t="shared" si="121"/>
        <v/>
      </c>
      <c r="AS499" s="748"/>
      <c r="AT499" s="748"/>
      <c r="AU499" s="748"/>
      <c r="AV499" s="749"/>
    </row>
    <row r="500" spans="44:48" ht="15" customHeight="1">
      <c r="AR500" s="67" t="str">
        <f t="shared" si="121"/>
        <v/>
      </c>
      <c r="AS500" s="748"/>
      <c r="AT500" s="748"/>
      <c r="AU500" s="748"/>
      <c r="AV500" s="749"/>
    </row>
    <row r="501" spans="44:48" ht="15" customHeight="1">
      <c r="AR501" s="67" t="str">
        <f t="shared" si="121"/>
        <v/>
      </c>
      <c r="AS501" s="748"/>
      <c r="AT501" s="748"/>
      <c r="AU501" s="748"/>
      <c r="AV501" s="749"/>
    </row>
    <row r="502" spans="44:48" ht="15" customHeight="1">
      <c r="AR502" s="67" t="str">
        <f t="shared" si="121"/>
        <v/>
      </c>
      <c r="AS502" s="748"/>
      <c r="AT502" s="748"/>
      <c r="AU502" s="748"/>
      <c r="AV502" s="749"/>
    </row>
    <row r="503" spans="44:48" ht="15" customHeight="1">
      <c r="AR503" s="67" t="str">
        <f t="shared" si="121"/>
        <v/>
      </c>
      <c r="AS503" s="748"/>
      <c r="AT503" s="748"/>
      <c r="AU503" s="748"/>
      <c r="AV503" s="749"/>
    </row>
    <row r="504" spans="44:48" ht="15" customHeight="1">
      <c r="AR504" s="67" t="str">
        <f t="shared" si="121"/>
        <v/>
      </c>
      <c r="AS504" s="748"/>
      <c r="AT504" s="748"/>
      <c r="AU504" s="748"/>
      <c r="AV504" s="749"/>
    </row>
    <row r="505" spans="44:48" ht="15" customHeight="1">
      <c r="AR505" s="67" t="str">
        <f t="shared" si="121"/>
        <v/>
      </c>
      <c r="AS505" s="748"/>
      <c r="AT505" s="748"/>
      <c r="AU505" s="748"/>
      <c r="AV505" s="749"/>
    </row>
    <row r="506" spans="44:48" ht="15" customHeight="1">
      <c r="AR506" s="67" t="str">
        <f t="shared" si="121"/>
        <v/>
      </c>
      <c r="AS506" s="748"/>
      <c r="AT506" s="748"/>
      <c r="AU506" s="748"/>
      <c r="AV506" s="749"/>
    </row>
    <row r="507" spans="44:48" ht="15" customHeight="1">
      <c r="AR507" s="67" t="str">
        <f t="shared" si="121"/>
        <v/>
      </c>
      <c r="AS507" s="748"/>
      <c r="AT507" s="748"/>
      <c r="AU507" s="748"/>
      <c r="AV507" s="749"/>
    </row>
    <row r="508" spans="44:48" ht="15" customHeight="1">
      <c r="AR508" s="67" t="str">
        <f t="shared" si="121"/>
        <v/>
      </c>
      <c r="AS508" s="748"/>
      <c r="AT508" s="748"/>
      <c r="AU508" s="748"/>
      <c r="AV508" s="749"/>
    </row>
    <row r="509" spans="44:48" ht="15" customHeight="1">
      <c r="AR509" s="67" t="str">
        <f t="shared" si="121"/>
        <v/>
      </c>
      <c r="AS509" s="748"/>
      <c r="AT509" s="748"/>
      <c r="AU509" s="748"/>
      <c r="AV509" s="749"/>
    </row>
    <row r="510" spans="44:48" ht="15" customHeight="1">
      <c r="AR510" s="67" t="str">
        <f t="shared" si="121"/>
        <v/>
      </c>
      <c r="AS510" s="748"/>
      <c r="AT510" s="748"/>
      <c r="AU510" s="748"/>
      <c r="AV510" s="749"/>
    </row>
    <row r="511" spans="44:48" ht="15" customHeight="1">
      <c r="AR511" s="67" t="str">
        <f t="shared" si="121"/>
        <v/>
      </c>
      <c r="AS511" s="748"/>
      <c r="AT511" s="748"/>
      <c r="AU511" s="748"/>
      <c r="AV511" s="749"/>
    </row>
    <row r="512" spans="44:48" ht="15" customHeight="1">
      <c r="AR512" s="67" t="str">
        <f t="shared" si="121"/>
        <v/>
      </c>
      <c r="AS512" s="748"/>
      <c r="AT512" s="748"/>
      <c r="AU512" s="748"/>
      <c r="AV512" s="749"/>
    </row>
    <row r="513" spans="44:48" ht="15" customHeight="1">
      <c r="AR513" s="67" t="str">
        <f t="shared" si="121"/>
        <v/>
      </c>
      <c r="AS513" s="748"/>
      <c r="AT513" s="748"/>
      <c r="AU513" s="748"/>
      <c r="AV513" s="749"/>
    </row>
    <row r="514" spans="44:48" ht="15" customHeight="1">
      <c r="AR514" s="67" t="str">
        <f t="shared" si="121"/>
        <v/>
      </c>
      <c r="AS514" s="748"/>
      <c r="AT514" s="748"/>
      <c r="AU514" s="748"/>
      <c r="AV514" s="749"/>
    </row>
    <row r="515" spans="44:48" ht="15" customHeight="1">
      <c r="AR515" s="67" t="str">
        <f t="shared" si="121"/>
        <v/>
      </c>
      <c r="AS515" s="748"/>
      <c r="AT515" s="748"/>
      <c r="AU515" s="748"/>
      <c r="AV515" s="749"/>
    </row>
    <row r="516" spans="44:48" ht="15" customHeight="1">
      <c r="AR516" s="67" t="str">
        <f t="shared" si="121"/>
        <v/>
      </c>
      <c r="AS516" s="748"/>
      <c r="AT516" s="748"/>
      <c r="AU516" s="748"/>
      <c r="AV516" s="749"/>
    </row>
    <row r="517" spans="44:48" ht="15" customHeight="1">
      <c r="AR517" s="67" t="str">
        <f t="shared" si="121"/>
        <v/>
      </c>
      <c r="AS517" s="748"/>
      <c r="AT517" s="748"/>
      <c r="AU517" s="748"/>
      <c r="AV517" s="749"/>
    </row>
    <row r="518" spans="44:48" ht="15" customHeight="1">
      <c r="AR518" s="67" t="str">
        <f t="shared" si="121"/>
        <v/>
      </c>
      <c r="AS518" s="748"/>
      <c r="AT518" s="748"/>
      <c r="AU518" s="748"/>
      <c r="AV518" s="749"/>
    </row>
    <row r="519" spans="44:48" ht="15" customHeight="1">
      <c r="AR519" s="67" t="str">
        <f t="shared" si="121"/>
        <v/>
      </c>
      <c r="AS519" s="748"/>
      <c r="AT519" s="748"/>
      <c r="AU519" s="748"/>
      <c r="AV519" s="749"/>
    </row>
    <row r="520" spans="44:48" ht="15" customHeight="1">
      <c r="AR520" s="67" t="str">
        <f t="shared" si="121"/>
        <v/>
      </c>
      <c r="AS520" s="748"/>
      <c r="AT520" s="748"/>
      <c r="AU520" s="748"/>
      <c r="AV520" s="749"/>
    </row>
    <row r="521" spans="44:48" ht="15" customHeight="1">
      <c r="AR521" s="67" t="str">
        <f t="shared" ref="AR521:AR584" si="122">CONCATENATE(AT521,AU521)</f>
        <v/>
      </c>
      <c r="AS521" s="748"/>
      <c r="AT521" s="748"/>
      <c r="AU521" s="748"/>
      <c r="AV521" s="749"/>
    </row>
    <row r="522" spans="44:48" ht="15" customHeight="1">
      <c r="AR522" s="67" t="str">
        <f t="shared" si="122"/>
        <v/>
      </c>
      <c r="AS522" s="748"/>
      <c r="AT522" s="748"/>
      <c r="AU522" s="748"/>
      <c r="AV522" s="749"/>
    </row>
    <row r="523" spans="44:48" ht="15" customHeight="1">
      <c r="AR523" s="67" t="str">
        <f t="shared" si="122"/>
        <v/>
      </c>
      <c r="AS523" s="748"/>
      <c r="AT523" s="748"/>
      <c r="AU523" s="748"/>
      <c r="AV523" s="749"/>
    </row>
    <row r="524" spans="44:48" ht="15" customHeight="1">
      <c r="AR524" s="67" t="str">
        <f t="shared" si="122"/>
        <v/>
      </c>
      <c r="AS524" s="748"/>
      <c r="AT524" s="748"/>
      <c r="AU524" s="748"/>
      <c r="AV524" s="749"/>
    </row>
    <row r="525" spans="44:48" ht="15" customHeight="1">
      <c r="AR525" s="67" t="str">
        <f t="shared" si="122"/>
        <v/>
      </c>
      <c r="AS525" s="748"/>
      <c r="AT525" s="748"/>
      <c r="AU525" s="748"/>
      <c r="AV525" s="749"/>
    </row>
    <row r="526" spans="44:48" ht="15" customHeight="1">
      <c r="AR526" s="67" t="str">
        <f t="shared" si="122"/>
        <v/>
      </c>
      <c r="AS526" s="748"/>
      <c r="AT526" s="748"/>
      <c r="AU526" s="748"/>
      <c r="AV526" s="749"/>
    </row>
    <row r="527" spans="44:48" ht="15" customHeight="1">
      <c r="AR527" s="67" t="str">
        <f t="shared" si="122"/>
        <v/>
      </c>
      <c r="AS527" s="748"/>
      <c r="AT527" s="748"/>
      <c r="AU527" s="748"/>
      <c r="AV527" s="749"/>
    </row>
    <row r="528" spans="44:48" ht="15" customHeight="1">
      <c r="AR528" s="67" t="str">
        <f t="shared" si="122"/>
        <v/>
      </c>
      <c r="AS528" s="748"/>
      <c r="AT528" s="748"/>
      <c r="AU528" s="748"/>
      <c r="AV528" s="749"/>
    </row>
    <row r="529" spans="44:48" ht="15" customHeight="1">
      <c r="AR529" s="67" t="str">
        <f t="shared" si="122"/>
        <v/>
      </c>
      <c r="AS529" s="748"/>
      <c r="AT529" s="748"/>
      <c r="AU529" s="748"/>
      <c r="AV529" s="749"/>
    </row>
    <row r="530" spans="44:48" ht="15" customHeight="1">
      <c r="AR530" s="67" t="str">
        <f t="shared" si="122"/>
        <v/>
      </c>
      <c r="AS530" s="748"/>
      <c r="AT530" s="748"/>
      <c r="AU530" s="748"/>
      <c r="AV530" s="749"/>
    </row>
    <row r="531" spans="44:48" ht="15" customHeight="1">
      <c r="AR531" s="67" t="str">
        <f t="shared" si="122"/>
        <v/>
      </c>
      <c r="AS531" s="748"/>
      <c r="AT531" s="748"/>
      <c r="AU531" s="748"/>
      <c r="AV531" s="749"/>
    </row>
    <row r="532" spans="44:48" ht="15" customHeight="1">
      <c r="AR532" s="67" t="str">
        <f t="shared" si="122"/>
        <v/>
      </c>
      <c r="AS532" s="748"/>
      <c r="AT532" s="748"/>
      <c r="AU532" s="748"/>
      <c r="AV532" s="749"/>
    </row>
    <row r="533" spans="44:48" ht="15" customHeight="1">
      <c r="AR533" s="67" t="str">
        <f t="shared" si="122"/>
        <v/>
      </c>
      <c r="AS533" s="748"/>
      <c r="AT533" s="748"/>
      <c r="AU533" s="748"/>
      <c r="AV533" s="749"/>
    </row>
    <row r="534" spans="44:48" ht="15" customHeight="1">
      <c r="AR534" s="67" t="str">
        <f t="shared" si="122"/>
        <v/>
      </c>
      <c r="AS534" s="748"/>
      <c r="AT534" s="748"/>
      <c r="AU534" s="748"/>
      <c r="AV534" s="749"/>
    </row>
    <row r="535" spans="44:48" ht="15" customHeight="1">
      <c r="AR535" s="67" t="str">
        <f t="shared" si="122"/>
        <v/>
      </c>
      <c r="AS535" s="748"/>
      <c r="AT535" s="748"/>
      <c r="AU535" s="748"/>
      <c r="AV535" s="749"/>
    </row>
    <row r="536" spans="44:48" ht="15" customHeight="1">
      <c r="AR536" s="67" t="str">
        <f t="shared" si="122"/>
        <v/>
      </c>
      <c r="AS536" s="748"/>
      <c r="AT536" s="748"/>
      <c r="AU536" s="748"/>
      <c r="AV536" s="749"/>
    </row>
    <row r="537" spans="44:48" ht="15" customHeight="1">
      <c r="AR537" s="67" t="str">
        <f t="shared" si="122"/>
        <v/>
      </c>
      <c r="AS537" s="748"/>
      <c r="AT537" s="748"/>
      <c r="AU537" s="748"/>
      <c r="AV537" s="749"/>
    </row>
    <row r="538" spans="44:48" ht="15" customHeight="1">
      <c r="AR538" s="67" t="str">
        <f t="shared" si="122"/>
        <v/>
      </c>
      <c r="AS538" s="748"/>
      <c r="AT538" s="748"/>
      <c r="AU538" s="748"/>
      <c r="AV538" s="749"/>
    </row>
    <row r="539" spans="44:48" ht="15" customHeight="1">
      <c r="AR539" s="67" t="str">
        <f t="shared" si="122"/>
        <v/>
      </c>
      <c r="AS539" s="748"/>
      <c r="AT539" s="748"/>
      <c r="AU539" s="748"/>
      <c r="AV539" s="749"/>
    </row>
    <row r="540" spans="44:48" ht="15" customHeight="1">
      <c r="AR540" s="67" t="str">
        <f t="shared" si="122"/>
        <v/>
      </c>
      <c r="AS540" s="748"/>
      <c r="AT540" s="748"/>
      <c r="AU540" s="748"/>
      <c r="AV540" s="749"/>
    </row>
    <row r="541" spans="44:48" ht="15" customHeight="1">
      <c r="AR541" s="67" t="str">
        <f t="shared" si="122"/>
        <v/>
      </c>
      <c r="AS541" s="748"/>
      <c r="AT541" s="748"/>
      <c r="AU541" s="748"/>
      <c r="AV541" s="749"/>
    </row>
    <row r="542" spans="44:48" ht="15" customHeight="1">
      <c r="AR542" s="67" t="str">
        <f t="shared" si="122"/>
        <v/>
      </c>
      <c r="AS542" s="748"/>
      <c r="AT542" s="748"/>
      <c r="AU542" s="748"/>
      <c r="AV542" s="749"/>
    </row>
    <row r="543" spans="44:48" ht="15" customHeight="1">
      <c r="AR543" s="67" t="str">
        <f t="shared" si="122"/>
        <v/>
      </c>
      <c r="AS543" s="748"/>
      <c r="AT543" s="748"/>
      <c r="AU543" s="748"/>
      <c r="AV543" s="749"/>
    </row>
    <row r="544" spans="44:48" ht="15" customHeight="1">
      <c r="AR544" s="67" t="str">
        <f t="shared" si="122"/>
        <v/>
      </c>
      <c r="AS544" s="748"/>
      <c r="AT544" s="748"/>
      <c r="AU544" s="748"/>
      <c r="AV544" s="749"/>
    </row>
    <row r="545" spans="44:48" ht="15" customHeight="1">
      <c r="AR545" s="67" t="str">
        <f t="shared" si="122"/>
        <v/>
      </c>
      <c r="AS545" s="748"/>
      <c r="AT545" s="748"/>
      <c r="AU545" s="748"/>
      <c r="AV545" s="749"/>
    </row>
    <row r="546" spans="44:48" ht="15" customHeight="1">
      <c r="AR546" s="67" t="str">
        <f t="shared" si="122"/>
        <v/>
      </c>
      <c r="AS546" s="748"/>
      <c r="AT546" s="748"/>
      <c r="AU546" s="748"/>
      <c r="AV546" s="749"/>
    </row>
    <row r="547" spans="44:48" ht="15" customHeight="1">
      <c r="AR547" s="67" t="str">
        <f t="shared" si="122"/>
        <v/>
      </c>
      <c r="AS547" s="748"/>
      <c r="AT547" s="748"/>
      <c r="AU547" s="748"/>
      <c r="AV547" s="749"/>
    </row>
    <row r="548" spans="44:48" ht="15" customHeight="1">
      <c r="AR548" s="67" t="str">
        <f t="shared" si="122"/>
        <v/>
      </c>
      <c r="AS548" s="748"/>
      <c r="AT548" s="748"/>
      <c r="AU548" s="748"/>
      <c r="AV548" s="749"/>
    </row>
    <row r="549" spans="44:48" ht="15" customHeight="1">
      <c r="AR549" s="67" t="str">
        <f t="shared" si="122"/>
        <v/>
      </c>
      <c r="AS549" s="748"/>
      <c r="AT549" s="748"/>
      <c r="AU549" s="748"/>
      <c r="AV549" s="749"/>
    </row>
    <row r="550" spans="44:48" ht="15" customHeight="1">
      <c r="AR550" s="67" t="str">
        <f t="shared" si="122"/>
        <v/>
      </c>
      <c r="AS550" s="748"/>
      <c r="AT550" s="748"/>
      <c r="AU550" s="748"/>
      <c r="AV550" s="749"/>
    </row>
    <row r="551" spans="44:48" ht="15" customHeight="1">
      <c r="AR551" s="67" t="str">
        <f t="shared" si="122"/>
        <v/>
      </c>
      <c r="AS551" s="748"/>
      <c r="AT551" s="748"/>
      <c r="AU551" s="748"/>
      <c r="AV551" s="749"/>
    </row>
    <row r="552" spans="44:48" ht="15" customHeight="1">
      <c r="AR552" s="67" t="str">
        <f t="shared" si="122"/>
        <v/>
      </c>
      <c r="AS552" s="748"/>
      <c r="AT552" s="748"/>
      <c r="AU552" s="748"/>
      <c r="AV552" s="749"/>
    </row>
    <row r="553" spans="44:48" ht="15" customHeight="1">
      <c r="AR553" s="67" t="str">
        <f t="shared" si="122"/>
        <v/>
      </c>
      <c r="AS553" s="748"/>
      <c r="AT553" s="748"/>
      <c r="AU553" s="748"/>
      <c r="AV553" s="749"/>
    </row>
    <row r="554" spans="44:48" ht="15" customHeight="1">
      <c r="AR554" s="67" t="str">
        <f t="shared" si="122"/>
        <v/>
      </c>
      <c r="AS554" s="748"/>
      <c r="AT554" s="748"/>
      <c r="AU554" s="748"/>
      <c r="AV554" s="749"/>
    </row>
    <row r="555" spans="44:48" ht="15" customHeight="1">
      <c r="AR555" s="67" t="str">
        <f t="shared" si="122"/>
        <v/>
      </c>
      <c r="AS555" s="748"/>
      <c r="AT555" s="748"/>
      <c r="AU555" s="748"/>
      <c r="AV555" s="749"/>
    </row>
    <row r="556" spans="44:48" ht="15" customHeight="1">
      <c r="AR556" s="67" t="str">
        <f t="shared" si="122"/>
        <v/>
      </c>
      <c r="AS556" s="748"/>
      <c r="AT556" s="748"/>
      <c r="AU556" s="748"/>
      <c r="AV556" s="749"/>
    </row>
    <row r="557" spans="44:48" ht="15" customHeight="1">
      <c r="AR557" s="67" t="str">
        <f t="shared" si="122"/>
        <v/>
      </c>
      <c r="AS557" s="748"/>
      <c r="AT557" s="748"/>
      <c r="AU557" s="748"/>
      <c r="AV557" s="749"/>
    </row>
    <row r="558" spans="44:48" ht="15" customHeight="1">
      <c r="AR558" s="67" t="str">
        <f t="shared" si="122"/>
        <v/>
      </c>
      <c r="AS558" s="748"/>
      <c r="AT558" s="748"/>
      <c r="AU558" s="748"/>
      <c r="AV558" s="749"/>
    </row>
    <row r="559" spans="44:48" ht="15" customHeight="1">
      <c r="AR559" s="67" t="str">
        <f t="shared" si="122"/>
        <v/>
      </c>
      <c r="AS559" s="748"/>
      <c r="AT559" s="748"/>
      <c r="AU559" s="748"/>
      <c r="AV559" s="749"/>
    </row>
    <row r="560" spans="44:48" ht="15" customHeight="1">
      <c r="AR560" s="67" t="str">
        <f t="shared" si="122"/>
        <v/>
      </c>
      <c r="AS560" s="748"/>
      <c r="AT560" s="748"/>
      <c r="AU560" s="748"/>
      <c r="AV560" s="749"/>
    </row>
    <row r="561" spans="44:48" ht="15" customHeight="1">
      <c r="AR561" s="67" t="str">
        <f t="shared" si="122"/>
        <v/>
      </c>
      <c r="AS561" s="748"/>
      <c r="AT561" s="748"/>
      <c r="AU561" s="748"/>
      <c r="AV561" s="749"/>
    </row>
    <row r="562" spans="44:48" ht="15" customHeight="1">
      <c r="AR562" s="67" t="str">
        <f t="shared" si="122"/>
        <v/>
      </c>
      <c r="AS562" s="748"/>
      <c r="AT562" s="748"/>
      <c r="AU562" s="748"/>
      <c r="AV562" s="749"/>
    </row>
    <row r="563" spans="44:48" ht="15" customHeight="1">
      <c r="AR563" s="67" t="str">
        <f t="shared" si="122"/>
        <v/>
      </c>
      <c r="AS563" s="748"/>
      <c r="AT563" s="748"/>
      <c r="AU563" s="748"/>
      <c r="AV563" s="749"/>
    </row>
    <row r="564" spans="44:48" ht="15" customHeight="1">
      <c r="AR564" s="67" t="str">
        <f t="shared" si="122"/>
        <v/>
      </c>
      <c r="AS564" s="748"/>
      <c r="AT564" s="748"/>
      <c r="AU564" s="748"/>
      <c r="AV564" s="749"/>
    </row>
    <row r="565" spans="44:48" ht="15" customHeight="1">
      <c r="AR565" s="67" t="str">
        <f t="shared" si="122"/>
        <v/>
      </c>
      <c r="AS565" s="748"/>
      <c r="AT565" s="748"/>
      <c r="AU565" s="748"/>
      <c r="AV565" s="749"/>
    </row>
    <row r="566" spans="44:48" ht="15" customHeight="1">
      <c r="AR566" s="67" t="str">
        <f t="shared" si="122"/>
        <v/>
      </c>
      <c r="AS566" s="748"/>
      <c r="AT566" s="748"/>
      <c r="AU566" s="748"/>
      <c r="AV566" s="749"/>
    </row>
    <row r="567" spans="44:48" ht="15" customHeight="1">
      <c r="AR567" s="67" t="str">
        <f t="shared" si="122"/>
        <v/>
      </c>
      <c r="AS567" s="748"/>
      <c r="AT567" s="748"/>
      <c r="AU567" s="748"/>
      <c r="AV567" s="749"/>
    </row>
    <row r="568" spans="44:48" ht="15" customHeight="1">
      <c r="AR568" s="67" t="str">
        <f t="shared" si="122"/>
        <v/>
      </c>
      <c r="AS568" s="748"/>
      <c r="AT568" s="748"/>
      <c r="AU568" s="748"/>
      <c r="AV568" s="749"/>
    </row>
    <row r="569" spans="44:48" ht="15" customHeight="1">
      <c r="AR569" s="67" t="str">
        <f t="shared" si="122"/>
        <v/>
      </c>
      <c r="AS569" s="748"/>
      <c r="AT569" s="748"/>
      <c r="AU569" s="748"/>
      <c r="AV569" s="749"/>
    </row>
    <row r="570" spans="44:48" ht="15" customHeight="1">
      <c r="AR570" s="67" t="str">
        <f t="shared" si="122"/>
        <v/>
      </c>
      <c r="AS570" s="748"/>
      <c r="AT570" s="748"/>
      <c r="AU570" s="748"/>
      <c r="AV570" s="749"/>
    </row>
    <row r="571" spans="44:48" ht="15" customHeight="1">
      <c r="AR571" s="67" t="str">
        <f t="shared" si="122"/>
        <v/>
      </c>
      <c r="AS571" s="748"/>
      <c r="AT571" s="748"/>
      <c r="AU571" s="748"/>
      <c r="AV571" s="749"/>
    </row>
    <row r="572" spans="44:48" ht="15" customHeight="1">
      <c r="AR572" s="67" t="str">
        <f t="shared" si="122"/>
        <v/>
      </c>
      <c r="AS572" s="748"/>
      <c r="AT572" s="748"/>
      <c r="AU572" s="748"/>
      <c r="AV572" s="749"/>
    </row>
    <row r="573" spans="44:48" ht="15" customHeight="1">
      <c r="AR573" s="67" t="str">
        <f t="shared" si="122"/>
        <v/>
      </c>
      <c r="AS573" s="748"/>
      <c r="AT573" s="748"/>
      <c r="AU573" s="748"/>
      <c r="AV573" s="749"/>
    </row>
    <row r="574" spans="44:48" ht="15" customHeight="1">
      <c r="AR574" s="67" t="str">
        <f t="shared" si="122"/>
        <v/>
      </c>
      <c r="AS574" s="748"/>
      <c r="AT574" s="748"/>
      <c r="AU574" s="748"/>
      <c r="AV574" s="749"/>
    </row>
    <row r="575" spans="44:48" ht="15" customHeight="1">
      <c r="AR575" s="67" t="str">
        <f t="shared" si="122"/>
        <v/>
      </c>
      <c r="AS575" s="748"/>
      <c r="AT575" s="748"/>
      <c r="AU575" s="748"/>
      <c r="AV575" s="749"/>
    </row>
    <row r="576" spans="44:48" ht="15" customHeight="1">
      <c r="AR576" s="67" t="str">
        <f t="shared" si="122"/>
        <v/>
      </c>
      <c r="AS576" s="748"/>
      <c r="AT576" s="748"/>
      <c r="AU576" s="748"/>
      <c r="AV576" s="749"/>
    </row>
    <row r="577" spans="44:48" ht="15" customHeight="1">
      <c r="AR577" s="67" t="str">
        <f t="shared" si="122"/>
        <v/>
      </c>
      <c r="AS577" s="748"/>
      <c r="AT577" s="748"/>
      <c r="AU577" s="748"/>
      <c r="AV577" s="749"/>
    </row>
    <row r="578" spans="44:48" ht="15" customHeight="1">
      <c r="AR578" s="67" t="str">
        <f t="shared" si="122"/>
        <v/>
      </c>
      <c r="AS578" s="748"/>
      <c r="AT578" s="748"/>
      <c r="AU578" s="748"/>
      <c r="AV578" s="749"/>
    </row>
    <row r="579" spans="44:48" ht="15" customHeight="1">
      <c r="AR579" s="67" t="str">
        <f t="shared" si="122"/>
        <v/>
      </c>
      <c r="AS579" s="748"/>
      <c r="AT579" s="748"/>
      <c r="AU579" s="748"/>
      <c r="AV579" s="749"/>
    </row>
    <row r="580" spans="44:48" ht="15" customHeight="1">
      <c r="AR580" s="67" t="str">
        <f t="shared" si="122"/>
        <v/>
      </c>
      <c r="AS580" s="748"/>
      <c r="AT580" s="748"/>
      <c r="AU580" s="748"/>
      <c r="AV580" s="749"/>
    </row>
    <row r="581" spans="44:48" ht="15" customHeight="1">
      <c r="AR581" s="67" t="str">
        <f t="shared" si="122"/>
        <v/>
      </c>
      <c r="AS581" s="748"/>
      <c r="AT581" s="748"/>
      <c r="AU581" s="748"/>
      <c r="AV581" s="749"/>
    </row>
    <row r="582" spans="44:48" ht="15" customHeight="1">
      <c r="AR582" s="67" t="str">
        <f t="shared" si="122"/>
        <v/>
      </c>
      <c r="AS582" s="748"/>
      <c r="AT582" s="748"/>
      <c r="AU582" s="748"/>
      <c r="AV582" s="749"/>
    </row>
    <row r="583" spans="44:48" ht="15" customHeight="1">
      <c r="AR583" s="67" t="str">
        <f t="shared" si="122"/>
        <v/>
      </c>
      <c r="AS583" s="748"/>
      <c r="AT583" s="748"/>
      <c r="AU583" s="748"/>
      <c r="AV583" s="749"/>
    </row>
    <row r="584" spans="44:48" ht="15" customHeight="1">
      <c r="AR584" s="67" t="str">
        <f t="shared" si="122"/>
        <v/>
      </c>
      <c r="AS584" s="748"/>
      <c r="AT584" s="748"/>
      <c r="AU584" s="748"/>
      <c r="AV584" s="749"/>
    </row>
    <row r="585" spans="44:48" ht="15" customHeight="1">
      <c r="AR585" s="67" t="str">
        <f t="shared" ref="AR585:AR648" si="123">CONCATENATE(AT585,AU585)</f>
        <v/>
      </c>
      <c r="AS585" s="748"/>
      <c r="AT585" s="748"/>
      <c r="AU585" s="748"/>
      <c r="AV585" s="749"/>
    </row>
    <row r="586" spans="44:48" ht="15" customHeight="1">
      <c r="AR586" s="67" t="str">
        <f t="shared" si="123"/>
        <v/>
      </c>
      <c r="AS586" s="748"/>
      <c r="AT586" s="748"/>
      <c r="AU586" s="748"/>
      <c r="AV586" s="749"/>
    </row>
    <row r="587" spans="44:48" ht="15" customHeight="1">
      <c r="AR587" s="67" t="str">
        <f t="shared" si="123"/>
        <v/>
      </c>
      <c r="AS587" s="748"/>
      <c r="AT587" s="748"/>
      <c r="AU587" s="748"/>
      <c r="AV587" s="749"/>
    </row>
    <row r="588" spans="44:48" ht="15" customHeight="1">
      <c r="AR588" s="67" t="str">
        <f t="shared" si="123"/>
        <v/>
      </c>
      <c r="AS588" s="748"/>
      <c r="AT588" s="748"/>
      <c r="AU588" s="748"/>
      <c r="AV588" s="749"/>
    </row>
    <row r="589" spans="44:48" ht="15" customHeight="1">
      <c r="AR589" s="67" t="str">
        <f t="shared" si="123"/>
        <v/>
      </c>
      <c r="AS589" s="748"/>
      <c r="AT589" s="748"/>
      <c r="AU589" s="748"/>
      <c r="AV589" s="749"/>
    </row>
    <row r="590" spans="44:48" ht="15" customHeight="1">
      <c r="AR590" s="67" t="str">
        <f t="shared" si="123"/>
        <v/>
      </c>
      <c r="AS590" s="748"/>
      <c r="AT590" s="748"/>
      <c r="AU590" s="748"/>
      <c r="AV590" s="749"/>
    </row>
    <row r="591" spans="44:48" ht="15" customHeight="1">
      <c r="AR591" s="67" t="str">
        <f t="shared" si="123"/>
        <v/>
      </c>
      <c r="AS591" s="748"/>
      <c r="AT591" s="748"/>
      <c r="AU591" s="748"/>
      <c r="AV591" s="749"/>
    </row>
    <row r="592" spans="44:48" ht="15" customHeight="1">
      <c r="AR592" s="67" t="str">
        <f t="shared" si="123"/>
        <v/>
      </c>
      <c r="AS592" s="748"/>
      <c r="AT592" s="748"/>
      <c r="AU592" s="748"/>
      <c r="AV592" s="749"/>
    </row>
    <row r="593" spans="44:48" ht="15" customHeight="1">
      <c r="AR593" s="67" t="str">
        <f t="shared" si="123"/>
        <v/>
      </c>
      <c r="AS593" s="748"/>
      <c r="AT593" s="748"/>
      <c r="AU593" s="748"/>
      <c r="AV593" s="749"/>
    </row>
    <row r="594" spans="44:48" ht="15" customHeight="1">
      <c r="AR594" s="67" t="str">
        <f t="shared" si="123"/>
        <v/>
      </c>
      <c r="AS594" s="748"/>
      <c r="AT594" s="748"/>
      <c r="AU594" s="748"/>
      <c r="AV594" s="749"/>
    </row>
    <row r="595" spans="44:48" ht="15" customHeight="1">
      <c r="AR595" s="67" t="str">
        <f t="shared" si="123"/>
        <v/>
      </c>
      <c r="AS595" s="748"/>
      <c r="AT595" s="748"/>
      <c r="AU595" s="748"/>
      <c r="AV595" s="749"/>
    </row>
    <row r="596" spans="44:48" ht="15" customHeight="1">
      <c r="AR596" s="67" t="str">
        <f t="shared" si="123"/>
        <v/>
      </c>
      <c r="AS596" s="748"/>
      <c r="AT596" s="748"/>
      <c r="AU596" s="748"/>
      <c r="AV596" s="749"/>
    </row>
    <row r="597" spans="44:48" ht="15" customHeight="1">
      <c r="AR597" s="67" t="str">
        <f t="shared" si="123"/>
        <v/>
      </c>
      <c r="AS597" s="748"/>
      <c r="AT597" s="748"/>
      <c r="AU597" s="748"/>
      <c r="AV597" s="749"/>
    </row>
    <row r="598" spans="44:48" ht="15" customHeight="1">
      <c r="AR598" s="67" t="str">
        <f t="shared" si="123"/>
        <v/>
      </c>
      <c r="AS598" s="748"/>
      <c r="AT598" s="748"/>
      <c r="AU598" s="748"/>
      <c r="AV598" s="749"/>
    </row>
    <row r="599" spans="44:48" ht="15" customHeight="1">
      <c r="AR599" s="67" t="str">
        <f t="shared" si="123"/>
        <v/>
      </c>
      <c r="AS599" s="748"/>
      <c r="AT599" s="748"/>
      <c r="AU599" s="748"/>
      <c r="AV599" s="749"/>
    </row>
    <row r="600" spans="44:48" ht="15" customHeight="1">
      <c r="AR600" s="67" t="str">
        <f t="shared" si="123"/>
        <v/>
      </c>
      <c r="AS600" s="748"/>
      <c r="AT600" s="748"/>
      <c r="AU600" s="748"/>
      <c r="AV600" s="749"/>
    </row>
    <row r="601" spans="44:48" ht="15" customHeight="1">
      <c r="AR601" s="67" t="str">
        <f t="shared" si="123"/>
        <v/>
      </c>
      <c r="AS601" s="748"/>
      <c r="AT601" s="748"/>
      <c r="AU601" s="748"/>
      <c r="AV601" s="749"/>
    </row>
    <row r="602" spans="44:48" ht="15" customHeight="1">
      <c r="AR602" s="67" t="str">
        <f t="shared" si="123"/>
        <v/>
      </c>
      <c r="AS602" s="748"/>
      <c r="AT602" s="748"/>
      <c r="AU602" s="748"/>
      <c r="AV602" s="749"/>
    </row>
    <row r="603" spans="44:48" ht="15" customHeight="1">
      <c r="AR603" s="67" t="str">
        <f t="shared" si="123"/>
        <v/>
      </c>
      <c r="AS603" s="748"/>
      <c r="AT603" s="748"/>
      <c r="AU603" s="748"/>
      <c r="AV603" s="749"/>
    </row>
    <row r="604" spans="44:48" ht="15" customHeight="1">
      <c r="AR604" s="67" t="str">
        <f t="shared" si="123"/>
        <v/>
      </c>
      <c r="AS604" s="748"/>
      <c r="AT604" s="748"/>
      <c r="AU604" s="748"/>
      <c r="AV604" s="749"/>
    </row>
    <row r="605" spans="44:48" ht="15" customHeight="1">
      <c r="AR605" s="67" t="str">
        <f t="shared" si="123"/>
        <v/>
      </c>
      <c r="AS605" s="748"/>
      <c r="AT605" s="748"/>
      <c r="AU605" s="748"/>
      <c r="AV605" s="749"/>
    </row>
    <row r="606" spans="44:48" ht="15" customHeight="1">
      <c r="AR606" s="67" t="str">
        <f t="shared" si="123"/>
        <v/>
      </c>
      <c r="AS606" s="748"/>
      <c r="AT606" s="748"/>
      <c r="AU606" s="748"/>
      <c r="AV606" s="749"/>
    </row>
    <row r="607" spans="44:48" ht="15" customHeight="1">
      <c r="AR607" s="67" t="str">
        <f t="shared" si="123"/>
        <v/>
      </c>
      <c r="AS607" s="748"/>
      <c r="AT607" s="748"/>
      <c r="AU607" s="748"/>
      <c r="AV607" s="749"/>
    </row>
    <row r="608" spans="44:48" ht="15" customHeight="1">
      <c r="AR608" s="67" t="str">
        <f t="shared" si="123"/>
        <v/>
      </c>
      <c r="AS608" s="748"/>
      <c r="AT608" s="748"/>
      <c r="AU608" s="748"/>
      <c r="AV608" s="749"/>
    </row>
    <row r="609" spans="44:48" ht="15" customHeight="1">
      <c r="AR609" s="67" t="str">
        <f t="shared" si="123"/>
        <v/>
      </c>
      <c r="AS609" s="748"/>
      <c r="AT609" s="748"/>
      <c r="AU609" s="748"/>
      <c r="AV609" s="749"/>
    </row>
    <row r="610" spans="44:48" ht="15" customHeight="1">
      <c r="AR610" s="67" t="str">
        <f t="shared" si="123"/>
        <v/>
      </c>
      <c r="AS610" s="748"/>
      <c r="AT610" s="748"/>
      <c r="AU610" s="748"/>
      <c r="AV610" s="749"/>
    </row>
    <row r="611" spans="44:48" ht="15" customHeight="1">
      <c r="AR611" s="67" t="str">
        <f t="shared" si="123"/>
        <v/>
      </c>
      <c r="AS611" s="748"/>
      <c r="AT611" s="748"/>
      <c r="AU611" s="748"/>
      <c r="AV611" s="749"/>
    </row>
    <row r="612" spans="44:48" ht="15" customHeight="1">
      <c r="AR612" s="67" t="str">
        <f t="shared" si="123"/>
        <v/>
      </c>
      <c r="AS612" s="748"/>
      <c r="AT612" s="748"/>
      <c r="AU612" s="748"/>
      <c r="AV612" s="749"/>
    </row>
    <row r="613" spans="44:48" ht="15" customHeight="1">
      <c r="AR613" s="67" t="str">
        <f t="shared" si="123"/>
        <v/>
      </c>
      <c r="AS613" s="748"/>
      <c r="AT613" s="748"/>
      <c r="AU613" s="748"/>
      <c r="AV613" s="749"/>
    </row>
    <row r="614" spans="44:48" ht="15" customHeight="1">
      <c r="AR614" s="67" t="str">
        <f t="shared" si="123"/>
        <v/>
      </c>
      <c r="AS614" s="748"/>
      <c r="AT614" s="748"/>
      <c r="AU614" s="748"/>
      <c r="AV614" s="749"/>
    </row>
    <row r="615" spans="44:48" ht="15" customHeight="1">
      <c r="AR615" s="67" t="str">
        <f t="shared" si="123"/>
        <v/>
      </c>
      <c r="AS615" s="748"/>
      <c r="AT615" s="748"/>
      <c r="AU615" s="748"/>
      <c r="AV615" s="749"/>
    </row>
    <row r="616" spans="44:48" ht="15" customHeight="1">
      <c r="AR616" s="67" t="str">
        <f t="shared" si="123"/>
        <v/>
      </c>
      <c r="AS616" s="748"/>
      <c r="AT616" s="748"/>
      <c r="AU616" s="748"/>
      <c r="AV616" s="749"/>
    </row>
    <row r="617" spans="44:48" ht="15" customHeight="1">
      <c r="AR617" s="67" t="str">
        <f t="shared" si="123"/>
        <v/>
      </c>
      <c r="AS617" s="748"/>
      <c r="AT617" s="748"/>
      <c r="AU617" s="748"/>
      <c r="AV617" s="749"/>
    </row>
    <row r="618" spans="44:48" ht="15" customHeight="1">
      <c r="AR618" s="67" t="str">
        <f t="shared" si="123"/>
        <v/>
      </c>
      <c r="AS618" s="748"/>
      <c r="AT618" s="748"/>
      <c r="AU618" s="748"/>
      <c r="AV618" s="749"/>
    </row>
    <row r="619" spans="44:48" ht="15" customHeight="1">
      <c r="AR619" s="67" t="str">
        <f t="shared" si="123"/>
        <v/>
      </c>
      <c r="AS619" s="748"/>
      <c r="AT619" s="748"/>
      <c r="AU619" s="748"/>
      <c r="AV619" s="749"/>
    </row>
    <row r="620" spans="44:48" ht="15" customHeight="1">
      <c r="AR620" s="67" t="str">
        <f t="shared" si="123"/>
        <v/>
      </c>
      <c r="AS620" s="748"/>
      <c r="AT620" s="748"/>
      <c r="AU620" s="748"/>
      <c r="AV620" s="749"/>
    </row>
    <row r="621" spans="44:48" ht="15" customHeight="1">
      <c r="AR621" s="67" t="str">
        <f t="shared" si="123"/>
        <v/>
      </c>
      <c r="AS621" s="748"/>
      <c r="AT621" s="748"/>
      <c r="AU621" s="748"/>
      <c r="AV621" s="749"/>
    </row>
    <row r="622" spans="44:48" ht="15" customHeight="1">
      <c r="AR622" s="67" t="str">
        <f t="shared" si="123"/>
        <v/>
      </c>
      <c r="AS622" s="748"/>
      <c r="AT622" s="748"/>
      <c r="AU622" s="748"/>
      <c r="AV622" s="749"/>
    </row>
    <row r="623" spans="44:48" ht="15" customHeight="1">
      <c r="AR623" s="67" t="str">
        <f t="shared" si="123"/>
        <v/>
      </c>
      <c r="AS623" s="748"/>
      <c r="AT623" s="748"/>
      <c r="AU623" s="748"/>
      <c r="AV623" s="749"/>
    </row>
    <row r="624" spans="44:48" ht="15" customHeight="1">
      <c r="AR624" s="67" t="str">
        <f t="shared" si="123"/>
        <v/>
      </c>
      <c r="AS624" s="748"/>
      <c r="AT624" s="748"/>
      <c r="AU624" s="748"/>
      <c r="AV624" s="749"/>
    </row>
    <row r="625" spans="44:48" ht="15" customHeight="1">
      <c r="AR625" s="67" t="str">
        <f t="shared" si="123"/>
        <v/>
      </c>
      <c r="AS625" s="748"/>
      <c r="AT625" s="748"/>
      <c r="AU625" s="748"/>
      <c r="AV625" s="749"/>
    </row>
    <row r="626" spans="44:48" ht="15" customHeight="1">
      <c r="AR626" s="67" t="str">
        <f t="shared" si="123"/>
        <v/>
      </c>
      <c r="AS626" s="748"/>
      <c r="AT626" s="748"/>
      <c r="AU626" s="748"/>
      <c r="AV626" s="749"/>
    </row>
    <row r="627" spans="44:48" ht="15" customHeight="1">
      <c r="AR627" s="67" t="str">
        <f t="shared" si="123"/>
        <v/>
      </c>
      <c r="AS627" s="748"/>
      <c r="AT627" s="748"/>
      <c r="AU627" s="748"/>
      <c r="AV627" s="749"/>
    </row>
    <row r="628" spans="44:48" ht="15" customHeight="1">
      <c r="AR628" s="67" t="str">
        <f t="shared" si="123"/>
        <v/>
      </c>
      <c r="AS628" s="748"/>
      <c r="AT628" s="748"/>
      <c r="AU628" s="748"/>
      <c r="AV628" s="749"/>
    </row>
    <row r="629" spans="44:48" ht="15" customHeight="1">
      <c r="AR629" s="67" t="str">
        <f t="shared" si="123"/>
        <v/>
      </c>
      <c r="AS629" s="748"/>
      <c r="AT629" s="748"/>
      <c r="AU629" s="748"/>
      <c r="AV629" s="749"/>
    </row>
    <row r="630" spans="44:48" ht="15" customHeight="1">
      <c r="AR630" s="67" t="str">
        <f t="shared" si="123"/>
        <v/>
      </c>
      <c r="AS630" s="748"/>
      <c r="AT630" s="748"/>
      <c r="AU630" s="748"/>
      <c r="AV630" s="749"/>
    </row>
    <row r="631" spans="44:48" ht="15" customHeight="1">
      <c r="AR631" s="67" t="str">
        <f t="shared" si="123"/>
        <v/>
      </c>
      <c r="AS631" s="748"/>
      <c r="AT631" s="748"/>
      <c r="AU631" s="748"/>
      <c r="AV631" s="749"/>
    </row>
    <row r="632" spans="44:48" ht="15" customHeight="1">
      <c r="AR632" s="67" t="str">
        <f t="shared" si="123"/>
        <v/>
      </c>
      <c r="AS632" s="748"/>
      <c r="AT632" s="748"/>
      <c r="AU632" s="748"/>
      <c r="AV632" s="749"/>
    </row>
    <row r="633" spans="44:48" ht="15" customHeight="1">
      <c r="AR633" s="67" t="str">
        <f t="shared" si="123"/>
        <v/>
      </c>
      <c r="AS633" s="748"/>
      <c r="AT633" s="748"/>
      <c r="AU633" s="748"/>
      <c r="AV633" s="749"/>
    </row>
    <row r="634" spans="44:48" ht="15" customHeight="1">
      <c r="AR634" s="67" t="str">
        <f t="shared" si="123"/>
        <v/>
      </c>
      <c r="AS634" s="748"/>
      <c r="AT634" s="748"/>
      <c r="AU634" s="748"/>
      <c r="AV634" s="749"/>
    </row>
    <row r="635" spans="44:48" ht="15" customHeight="1">
      <c r="AR635" s="67" t="str">
        <f t="shared" si="123"/>
        <v/>
      </c>
      <c r="AS635" s="748"/>
      <c r="AT635" s="748"/>
      <c r="AU635" s="748"/>
      <c r="AV635" s="749"/>
    </row>
    <row r="636" spans="44:48" ht="15" customHeight="1">
      <c r="AR636" s="67" t="str">
        <f t="shared" si="123"/>
        <v/>
      </c>
      <c r="AS636" s="748"/>
      <c r="AT636" s="748"/>
      <c r="AU636" s="748"/>
      <c r="AV636" s="749"/>
    </row>
    <row r="637" spans="44:48" ht="15" customHeight="1">
      <c r="AR637" s="67" t="str">
        <f t="shared" si="123"/>
        <v/>
      </c>
      <c r="AS637" s="748"/>
      <c r="AT637" s="748"/>
      <c r="AU637" s="748"/>
      <c r="AV637" s="749"/>
    </row>
    <row r="638" spans="44:48" ht="15" customHeight="1">
      <c r="AR638" s="67" t="str">
        <f t="shared" si="123"/>
        <v/>
      </c>
      <c r="AS638" s="748"/>
      <c r="AT638" s="748"/>
      <c r="AU638" s="748"/>
      <c r="AV638" s="749"/>
    </row>
    <row r="639" spans="44:48" ht="15" customHeight="1">
      <c r="AR639" s="67" t="str">
        <f t="shared" si="123"/>
        <v/>
      </c>
      <c r="AS639" s="748"/>
      <c r="AT639" s="748"/>
      <c r="AU639" s="748"/>
      <c r="AV639" s="749"/>
    </row>
    <row r="640" spans="44:48" ht="15" customHeight="1">
      <c r="AR640" s="67" t="str">
        <f t="shared" si="123"/>
        <v/>
      </c>
      <c r="AS640" s="748"/>
      <c r="AT640" s="748"/>
      <c r="AU640" s="748"/>
      <c r="AV640" s="749"/>
    </row>
    <row r="641" spans="44:48" ht="15" customHeight="1">
      <c r="AR641" s="67" t="str">
        <f t="shared" si="123"/>
        <v/>
      </c>
      <c r="AS641" s="748"/>
      <c r="AT641" s="748"/>
      <c r="AU641" s="748"/>
      <c r="AV641" s="749"/>
    </row>
    <row r="642" spans="44:48" ht="15" customHeight="1">
      <c r="AR642" s="67" t="str">
        <f t="shared" si="123"/>
        <v/>
      </c>
      <c r="AS642" s="748"/>
      <c r="AT642" s="748"/>
      <c r="AU642" s="748"/>
      <c r="AV642" s="749"/>
    </row>
    <row r="643" spans="44:48" ht="15" customHeight="1">
      <c r="AR643" s="67" t="str">
        <f t="shared" si="123"/>
        <v/>
      </c>
      <c r="AS643" s="748"/>
      <c r="AT643" s="748"/>
      <c r="AU643" s="748"/>
      <c r="AV643" s="749"/>
    </row>
    <row r="644" spans="44:48" ht="15" customHeight="1">
      <c r="AR644" s="67" t="str">
        <f t="shared" si="123"/>
        <v/>
      </c>
      <c r="AS644" s="748"/>
      <c r="AT644" s="748"/>
      <c r="AU644" s="748"/>
      <c r="AV644" s="749"/>
    </row>
    <row r="645" spans="44:48" ht="15" customHeight="1">
      <c r="AR645" s="67" t="str">
        <f t="shared" si="123"/>
        <v/>
      </c>
      <c r="AS645" s="748"/>
      <c r="AT645" s="748"/>
      <c r="AU645" s="748"/>
      <c r="AV645" s="749"/>
    </row>
    <row r="646" spans="44:48" ht="15" customHeight="1">
      <c r="AR646" s="67" t="str">
        <f t="shared" si="123"/>
        <v/>
      </c>
      <c r="AS646" s="748"/>
      <c r="AT646" s="748"/>
      <c r="AU646" s="748"/>
      <c r="AV646" s="749"/>
    </row>
    <row r="647" spans="44:48" ht="15" customHeight="1">
      <c r="AR647" s="67" t="str">
        <f t="shared" si="123"/>
        <v/>
      </c>
      <c r="AS647" s="748"/>
      <c r="AT647" s="748"/>
      <c r="AU647" s="748"/>
      <c r="AV647" s="749"/>
    </row>
    <row r="648" spans="44:48" ht="15" customHeight="1">
      <c r="AR648" s="67" t="str">
        <f t="shared" si="123"/>
        <v/>
      </c>
      <c r="AS648" s="748"/>
      <c r="AT648" s="748"/>
      <c r="AU648" s="748"/>
      <c r="AV648" s="749"/>
    </row>
    <row r="649" spans="44:48" ht="15" customHeight="1">
      <c r="AR649" s="67" t="str">
        <f t="shared" ref="AR649:AR712" si="124">CONCATENATE(AT649,AU649)</f>
        <v/>
      </c>
      <c r="AS649" s="748"/>
      <c r="AT649" s="748"/>
      <c r="AU649" s="748"/>
      <c r="AV649" s="749"/>
    </row>
    <row r="650" spans="44:48" ht="15" customHeight="1">
      <c r="AR650" s="67" t="str">
        <f t="shared" si="124"/>
        <v/>
      </c>
      <c r="AS650" s="748"/>
      <c r="AT650" s="748"/>
      <c r="AU650" s="748"/>
      <c r="AV650" s="749"/>
    </row>
    <row r="651" spans="44:48" ht="15" customHeight="1">
      <c r="AR651" s="67" t="str">
        <f t="shared" si="124"/>
        <v/>
      </c>
      <c r="AS651" s="748"/>
      <c r="AT651" s="748"/>
      <c r="AU651" s="748"/>
      <c r="AV651" s="749"/>
    </row>
    <row r="652" spans="44:48" ht="15" customHeight="1">
      <c r="AR652" s="67" t="str">
        <f t="shared" si="124"/>
        <v/>
      </c>
      <c r="AS652" s="748"/>
      <c r="AT652" s="748"/>
      <c r="AU652" s="748"/>
      <c r="AV652" s="749"/>
    </row>
    <row r="653" spans="44:48" ht="15" customHeight="1">
      <c r="AR653" s="67" t="str">
        <f t="shared" si="124"/>
        <v/>
      </c>
      <c r="AS653" s="748"/>
      <c r="AT653" s="748"/>
      <c r="AU653" s="748"/>
      <c r="AV653" s="749"/>
    </row>
    <row r="654" spans="44:48" ht="15" customHeight="1">
      <c r="AR654" s="67" t="str">
        <f t="shared" si="124"/>
        <v/>
      </c>
      <c r="AS654" s="748"/>
      <c r="AT654" s="748"/>
      <c r="AU654" s="748"/>
      <c r="AV654" s="749"/>
    </row>
    <row r="655" spans="44:48" ht="15" customHeight="1">
      <c r="AR655" s="67" t="str">
        <f t="shared" si="124"/>
        <v/>
      </c>
      <c r="AS655" s="748"/>
      <c r="AT655" s="748"/>
      <c r="AU655" s="748"/>
      <c r="AV655" s="749"/>
    </row>
    <row r="656" spans="44:48" ht="15" customHeight="1">
      <c r="AR656" s="67" t="str">
        <f t="shared" si="124"/>
        <v/>
      </c>
      <c r="AS656" s="748"/>
      <c r="AT656" s="748"/>
      <c r="AU656" s="748"/>
      <c r="AV656" s="749"/>
    </row>
    <row r="657" spans="44:48" ht="15" customHeight="1">
      <c r="AR657" s="67" t="str">
        <f t="shared" si="124"/>
        <v/>
      </c>
      <c r="AS657" s="748"/>
      <c r="AT657" s="748"/>
      <c r="AU657" s="748"/>
      <c r="AV657" s="749"/>
    </row>
    <row r="658" spans="44:48" ht="15" customHeight="1">
      <c r="AR658" s="67" t="str">
        <f t="shared" si="124"/>
        <v/>
      </c>
      <c r="AS658" s="748"/>
      <c r="AT658" s="748"/>
      <c r="AU658" s="748"/>
      <c r="AV658" s="749"/>
    </row>
    <row r="659" spans="44:48" ht="15" customHeight="1">
      <c r="AR659" s="67" t="str">
        <f t="shared" si="124"/>
        <v/>
      </c>
      <c r="AS659" s="748"/>
      <c r="AT659" s="748"/>
      <c r="AU659" s="748"/>
      <c r="AV659" s="749"/>
    </row>
    <row r="660" spans="44:48" ht="15" customHeight="1">
      <c r="AR660" s="67" t="str">
        <f t="shared" si="124"/>
        <v/>
      </c>
      <c r="AS660" s="748"/>
      <c r="AT660" s="748"/>
      <c r="AU660" s="748"/>
      <c r="AV660" s="749"/>
    </row>
    <row r="661" spans="44:48" ht="15" customHeight="1">
      <c r="AR661" s="67" t="str">
        <f t="shared" si="124"/>
        <v/>
      </c>
      <c r="AS661" s="748"/>
      <c r="AT661" s="748"/>
      <c r="AU661" s="748"/>
      <c r="AV661" s="749"/>
    </row>
    <row r="662" spans="44:48" ht="15" customHeight="1">
      <c r="AR662" s="67" t="str">
        <f t="shared" si="124"/>
        <v/>
      </c>
      <c r="AS662" s="748"/>
      <c r="AT662" s="748"/>
      <c r="AU662" s="748"/>
      <c r="AV662" s="749"/>
    </row>
    <row r="663" spans="44:48" ht="15" customHeight="1">
      <c r="AR663" s="67" t="str">
        <f t="shared" si="124"/>
        <v/>
      </c>
      <c r="AS663" s="748"/>
      <c r="AT663" s="748"/>
      <c r="AU663" s="748"/>
      <c r="AV663" s="749"/>
    </row>
    <row r="664" spans="44:48" ht="15" customHeight="1">
      <c r="AR664" s="67" t="str">
        <f t="shared" si="124"/>
        <v/>
      </c>
      <c r="AS664" s="748"/>
      <c r="AT664" s="748"/>
      <c r="AU664" s="748"/>
      <c r="AV664" s="749"/>
    </row>
    <row r="665" spans="44:48" ht="15" customHeight="1">
      <c r="AR665" s="67" t="str">
        <f t="shared" si="124"/>
        <v/>
      </c>
      <c r="AS665" s="748"/>
      <c r="AT665" s="748"/>
      <c r="AU665" s="748"/>
      <c r="AV665" s="749"/>
    </row>
    <row r="666" spans="44:48" ht="15" customHeight="1">
      <c r="AR666" s="67" t="str">
        <f t="shared" si="124"/>
        <v/>
      </c>
      <c r="AS666" s="748"/>
      <c r="AT666" s="748"/>
      <c r="AU666" s="748"/>
      <c r="AV666" s="749"/>
    </row>
    <row r="667" spans="44:48" ht="15" customHeight="1">
      <c r="AR667" s="67" t="str">
        <f t="shared" si="124"/>
        <v/>
      </c>
      <c r="AS667" s="748"/>
      <c r="AT667" s="748"/>
      <c r="AU667" s="748"/>
      <c r="AV667" s="749"/>
    </row>
    <row r="668" spans="44:48" ht="15" customHeight="1">
      <c r="AR668" s="67" t="str">
        <f t="shared" si="124"/>
        <v/>
      </c>
      <c r="AS668" s="748"/>
      <c r="AT668" s="748"/>
      <c r="AU668" s="748"/>
      <c r="AV668" s="749"/>
    </row>
    <row r="669" spans="44:48" ht="15" customHeight="1">
      <c r="AR669" s="67" t="str">
        <f t="shared" si="124"/>
        <v/>
      </c>
      <c r="AS669" s="748"/>
      <c r="AT669" s="748"/>
      <c r="AU669" s="748"/>
      <c r="AV669" s="749"/>
    </row>
    <row r="670" spans="44:48" ht="15" customHeight="1">
      <c r="AR670" s="67" t="str">
        <f t="shared" si="124"/>
        <v/>
      </c>
      <c r="AS670" s="748"/>
      <c r="AT670" s="748"/>
      <c r="AU670" s="748"/>
      <c r="AV670" s="749"/>
    </row>
    <row r="671" spans="44:48" ht="15" customHeight="1">
      <c r="AR671" s="67" t="str">
        <f t="shared" si="124"/>
        <v/>
      </c>
      <c r="AS671" s="748"/>
      <c r="AT671" s="748"/>
      <c r="AU671" s="748"/>
      <c r="AV671" s="749"/>
    </row>
    <row r="672" spans="44:48" ht="15" customHeight="1">
      <c r="AR672" s="67" t="str">
        <f t="shared" si="124"/>
        <v/>
      </c>
      <c r="AS672" s="748"/>
      <c r="AT672" s="748"/>
      <c r="AU672" s="748"/>
      <c r="AV672" s="749"/>
    </row>
    <row r="673" spans="44:48" ht="15" customHeight="1">
      <c r="AR673" s="67" t="str">
        <f t="shared" si="124"/>
        <v/>
      </c>
      <c r="AS673" s="748"/>
      <c r="AT673" s="748"/>
      <c r="AU673" s="748"/>
      <c r="AV673" s="749"/>
    </row>
    <row r="674" spans="44:48" ht="15" customHeight="1">
      <c r="AR674" s="67" t="str">
        <f t="shared" si="124"/>
        <v/>
      </c>
      <c r="AS674" s="748"/>
      <c r="AT674" s="748"/>
      <c r="AU674" s="748"/>
      <c r="AV674" s="749"/>
    </row>
    <row r="675" spans="44:48" ht="15" customHeight="1">
      <c r="AR675" s="67" t="str">
        <f t="shared" si="124"/>
        <v/>
      </c>
      <c r="AS675" s="748"/>
      <c r="AT675" s="748"/>
      <c r="AU675" s="748"/>
      <c r="AV675" s="749"/>
    </row>
    <row r="676" spans="44:48" ht="15" customHeight="1">
      <c r="AR676" s="67" t="str">
        <f t="shared" si="124"/>
        <v/>
      </c>
      <c r="AS676" s="748"/>
      <c r="AT676" s="748"/>
      <c r="AU676" s="748"/>
      <c r="AV676" s="749"/>
    </row>
    <row r="677" spans="44:48" ht="15" customHeight="1">
      <c r="AR677" s="67" t="str">
        <f t="shared" si="124"/>
        <v/>
      </c>
      <c r="AS677" s="748"/>
      <c r="AT677" s="748"/>
      <c r="AU677" s="748"/>
      <c r="AV677" s="749"/>
    </row>
    <row r="678" spans="44:48" ht="15" customHeight="1">
      <c r="AR678" s="67" t="str">
        <f t="shared" si="124"/>
        <v/>
      </c>
      <c r="AS678" s="748"/>
      <c r="AT678" s="748"/>
      <c r="AU678" s="748"/>
      <c r="AV678" s="749"/>
    </row>
    <row r="679" spans="44:48" ht="15" customHeight="1">
      <c r="AR679" s="67" t="str">
        <f t="shared" si="124"/>
        <v/>
      </c>
      <c r="AS679" s="748"/>
      <c r="AT679" s="748"/>
      <c r="AU679" s="748"/>
      <c r="AV679" s="749"/>
    </row>
    <row r="680" spans="44:48" ht="15" customHeight="1">
      <c r="AR680" s="67" t="str">
        <f t="shared" si="124"/>
        <v/>
      </c>
      <c r="AS680" s="748"/>
      <c r="AT680" s="748"/>
      <c r="AU680" s="748"/>
      <c r="AV680" s="749"/>
    </row>
    <row r="681" spans="44:48" ht="15" customHeight="1">
      <c r="AR681" s="67" t="str">
        <f t="shared" si="124"/>
        <v/>
      </c>
      <c r="AS681" s="748"/>
      <c r="AT681" s="748"/>
      <c r="AU681" s="748"/>
      <c r="AV681" s="749"/>
    </row>
    <row r="682" spans="44:48" ht="15" customHeight="1">
      <c r="AR682" s="67" t="str">
        <f t="shared" si="124"/>
        <v/>
      </c>
      <c r="AS682" s="748"/>
      <c r="AT682" s="748"/>
      <c r="AU682" s="748"/>
      <c r="AV682" s="749"/>
    </row>
    <row r="683" spans="44:48" ht="15" customHeight="1">
      <c r="AR683" s="67" t="str">
        <f t="shared" si="124"/>
        <v/>
      </c>
      <c r="AS683" s="748"/>
      <c r="AT683" s="748"/>
      <c r="AU683" s="748"/>
      <c r="AV683" s="749"/>
    </row>
    <row r="684" spans="44:48" ht="15" customHeight="1">
      <c r="AR684" s="67" t="str">
        <f t="shared" si="124"/>
        <v/>
      </c>
      <c r="AS684" s="748"/>
      <c r="AT684" s="748"/>
      <c r="AU684" s="748"/>
      <c r="AV684" s="749"/>
    </row>
    <row r="685" spans="44:48" ht="15" customHeight="1">
      <c r="AR685" s="67" t="str">
        <f t="shared" si="124"/>
        <v/>
      </c>
      <c r="AS685" s="748"/>
      <c r="AT685" s="748"/>
      <c r="AU685" s="748"/>
      <c r="AV685" s="749"/>
    </row>
    <row r="686" spans="44:48" ht="15" customHeight="1">
      <c r="AR686" s="67" t="str">
        <f t="shared" si="124"/>
        <v/>
      </c>
      <c r="AS686" s="748"/>
      <c r="AT686" s="748"/>
      <c r="AU686" s="748"/>
      <c r="AV686" s="749"/>
    </row>
    <row r="687" spans="44:48" ht="15" customHeight="1">
      <c r="AR687" s="67" t="str">
        <f t="shared" si="124"/>
        <v/>
      </c>
      <c r="AS687" s="748"/>
      <c r="AT687" s="748"/>
      <c r="AU687" s="748"/>
      <c r="AV687" s="749"/>
    </row>
    <row r="688" spans="44:48" ht="15" customHeight="1">
      <c r="AR688" s="67" t="str">
        <f t="shared" si="124"/>
        <v/>
      </c>
      <c r="AS688" s="748"/>
      <c r="AT688" s="748"/>
      <c r="AU688" s="748"/>
      <c r="AV688" s="749"/>
    </row>
    <row r="689" spans="44:48" ht="15" customHeight="1">
      <c r="AR689" s="67" t="str">
        <f t="shared" si="124"/>
        <v/>
      </c>
      <c r="AS689" s="748"/>
      <c r="AT689" s="748"/>
      <c r="AU689" s="748"/>
      <c r="AV689" s="749"/>
    </row>
    <row r="690" spans="44:48" ht="15" customHeight="1">
      <c r="AR690" s="67" t="str">
        <f t="shared" si="124"/>
        <v/>
      </c>
      <c r="AS690" s="748"/>
      <c r="AT690" s="748"/>
      <c r="AU690" s="748"/>
      <c r="AV690" s="749"/>
    </row>
    <row r="691" spans="44:48" ht="15" customHeight="1">
      <c r="AR691" s="67" t="str">
        <f t="shared" si="124"/>
        <v/>
      </c>
      <c r="AS691" s="748"/>
      <c r="AT691" s="748"/>
      <c r="AU691" s="748"/>
      <c r="AV691" s="749"/>
    </row>
    <row r="692" spans="44:48" ht="15" customHeight="1">
      <c r="AR692" s="67" t="str">
        <f t="shared" si="124"/>
        <v/>
      </c>
      <c r="AS692" s="748"/>
      <c r="AT692" s="748"/>
      <c r="AU692" s="748"/>
      <c r="AV692" s="749"/>
    </row>
    <row r="693" spans="44:48" ht="15" customHeight="1">
      <c r="AR693" s="67" t="str">
        <f t="shared" si="124"/>
        <v/>
      </c>
      <c r="AS693" s="748"/>
      <c r="AT693" s="748"/>
      <c r="AU693" s="748"/>
      <c r="AV693" s="749"/>
    </row>
    <row r="694" spans="44:48" ht="15" customHeight="1">
      <c r="AR694" s="67" t="str">
        <f t="shared" si="124"/>
        <v/>
      </c>
      <c r="AS694" s="748"/>
      <c r="AT694" s="748"/>
      <c r="AU694" s="748"/>
      <c r="AV694" s="749"/>
    </row>
    <row r="695" spans="44:48" ht="15" customHeight="1">
      <c r="AR695" s="67" t="str">
        <f t="shared" si="124"/>
        <v/>
      </c>
      <c r="AS695" s="748"/>
      <c r="AT695" s="748"/>
      <c r="AU695" s="748"/>
      <c r="AV695" s="749"/>
    </row>
    <row r="696" spans="44:48" ht="15" customHeight="1">
      <c r="AR696" s="67" t="str">
        <f t="shared" si="124"/>
        <v/>
      </c>
      <c r="AS696" s="748"/>
      <c r="AT696" s="748"/>
      <c r="AU696" s="748"/>
      <c r="AV696" s="749"/>
    </row>
    <row r="697" spans="44:48" ht="15" customHeight="1">
      <c r="AR697" s="67" t="str">
        <f t="shared" si="124"/>
        <v/>
      </c>
      <c r="AS697" s="748"/>
      <c r="AT697" s="748"/>
      <c r="AU697" s="748"/>
      <c r="AV697" s="749"/>
    </row>
    <row r="698" spans="44:48" ht="15" customHeight="1">
      <c r="AR698" s="67" t="str">
        <f t="shared" si="124"/>
        <v/>
      </c>
      <c r="AS698" s="748"/>
      <c r="AT698" s="748"/>
      <c r="AU698" s="748"/>
      <c r="AV698" s="749"/>
    </row>
    <row r="699" spans="44:48" ht="15" customHeight="1">
      <c r="AR699" s="67" t="str">
        <f t="shared" si="124"/>
        <v/>
      </c>
      <c r="AS699" s="748"/>
      <c r="AT699" s="748"/>
      <c r="AU699" s="748"/>
      <c r="AV699" s="749"/>
    </row>
    <row r="700" spans="44:48" ht="15" customHeight="1">
      <c r="AR700" s="67" t="str">
        <f t="shared" si="124"/>
        <v/>
      </c>
      <c r="AS700" s="748"/>
      <c r="AT700" s="748"/>
      <c r="AU700" s="748"/>
      <c r="AV700" s="749"/>
    </row>
    <row r="701" spans="44:48" ht="15" customHeight="1">
      <c r="AR701" s="67" t="str">
        <f t="shared" si="124"/>
        <v/>
      </c>
      <c r="AS701" s="748"/>
      <c r="AT701" s="748"/>
      <c r="AU701" s="748"/>
      <c r="AV701" s="749"/>
    </row>
    <row r="702" spans="44:48" ht="15" customHeight="1">
      <c r="AR702" s="67" t="str">
        <f t="shared" si="124"/>
        <v/>
      </c>
      <c r="AS702" s="748"/>
      <c r="AT702" s="748"/>
      <c r="AU702" s="748"/>
      <c r="AV702" s="749"/>
    </row>
    <row r="703" spans="44:48" ht="15" customHeight="1">
      <c r="AR703" s="67" t="str">
        <f t="shared" si="124"/>
        <v/>
      </c>
      <c r="AS703" s="748"/>
      <c r="AT703" s="748"/>
      <c r="AU703" s="748"/>
      <c r="AV703" s="749"/>
    </row>
    <row r="704" spans="44:48" ht="15" customHeight="1">
      <c r="AR704" s="67" t="str">
        <f t="shared" si="124"/>
        <v/>
      </c>
      <c r="AS704" s="748"/>
      <c r="AT704" s="748"/>
      <c r="AU704" s="748"/>
      <c r="AV704" s="749"/>
    </row>
    <row r="705" spans="44:48" ht="15" customHeight="1">
      <c r="AR705" s="67" t="str">
        <f t="shared" si="124"/>
        <v/>
      </c>
      <c r="AS705" s="748"/>
      <c r="AT705" s="748"/>
      <c r="AU705" s="748"/>
      <c r="AV705" s="749"/>
    </row>
    <row r="706" spans="44:48" ht="15" customHeight="1">
      <c r="AR706" s="67" t="str">
        <f t="shared" si="124"/>
        <v/>
      </c>
      <c r="AS706" s="748"/>
      <c r="AT706" s="748"/>
      <c r="AU706" s="748"/>
      <c r="AV706" s="749"/>
    </row>
    <row r="707" spans="44:48" ht="15" customHeight="1">
      <c r="AR707" s="67" t="str">
        <f t="shared" si="124"/>
        <v/>
      </c>
      <c r="AS707" s="748"/>
      <c r="AT707" s="748"/>
      <c r="AU707" s="748"/>
      <c r="AV707" s="749"/>
    </row>
    <row r="708" spans="44:48" ht="15" customHeight="1">
      <c r="AR708" s="67" t="str">
        <f t="shared" si="124"/>
        <v/>
      </c>
      <c r="AS708" s="748"/>
      <c r="AT708" s="748"/>
      <c r="AU708" s="748"/>
      <c r="AV708" s="749"/>
    </row>
    <row r="709" spans="44:48" ht="15" customHeight="1">
      <c r="AR709" s="67" t="str">
        <f t="shared" si="124"/>
        <v/>
      </c>
      <c r="AS709" s="748"/>
      <c r="AT709" s="748"/>
      <c r="AU709" s="748"/>
      <c r="AV709" s="749"/>
    </row>
    <row r="710" spans="44:48" ht="15" customHeight="1">
      <c r="AR710" s="67" t="str">
        <f t="shared" si="124"/>
        <v/>
      </c>
      <c r="AS710" s="748"/>
      <c r="AT710" s="748"/>
      <c r="AU710" s="748"/>
      <c r="AV710" s="749"/>
    </row>
    <row r="711" spans="44:48" ht="15" customHeight="1">
      <c r="AR711" s="67" t="str">
        <f t="shared" si="124"/>
        <v/>
      </c>
      <c r="AS711" s="748"/>
      <c r="AT711" s="748"/>
      <c r="AU711" s="748"/>
      <c r="AV711" s="749"/>
    </row>
    <row r="712" spans="44:48" ht="15" customHeight="1">
      <c r="AR712" s="67" t="str">
        <f t="shared" si="124"/>
        <v/>
      </c>
      <c r="AS712" s="748"/>
      <c r="AT712" s="748"/>
      <c r="AU712" s="748"/>
      <c r="AV712" s="749"/>
    </row>
    <row r="713" spans="44:48" ht="15" customHeight="1">
      <c r="AR713" s="67" t="str">
        <f t="shared" ref="AR713:AR776" si="125">CONCATENATE(AT713,AU713)</f>
        <v/>
      </c>
      <c r="AS713" s="748"/>
      <c r="AT713" s="748"/>
      <c r="AU713" s="748"/>
      <c r="AV713" s="749"/>
    </row>
    <row r="714" spans="44:48" ht="15" customHeight="1">
      <c r="AR714" s="67" t="str">
        <f t="shared" si="125"/>
        <v/>
      </c>
      <c r="AS714" s="748"/>
      <c r="AT714" s="748"/>
      <c r="AU714" s="748"/>
      <c r="AV714" s="749"/>
    </row>
    <row r="715" spans="44:48" ht="15" customHeight="1">
      <c r="AR715" s="67" t="str">
        <f t="shared" si="125"/>
        <v/>
      </c>
      <c r="AS715" s="748"/>
      <c r="AT715" s="748"/>
      <c r="AU715" s="748"/>
      <c r="AV715" s="749"/>
    </row>
    <row r="716" spans="44:48" ht="15" customHeight="1">
      <c r="AR716" s="67" t="str">
        <f t="shared" si="125"/>
        <v/>
      </c>
      <c r="AS716" s="748"/>
      <c r="AT716" s="748"/>
      <c r="AU716" s="748"/>
      <c r="AV716" s="749"/>
    </row>
    <row r="717" spans="44:48" ht="15" customHeight="1">
      <c r="AR717" s="67" t="str">
        <f t="shared" si="125"/>
        <v/>
      </c>
      <c r="AS717" s="748"/>
      <c r="AT717" s="748"/>
      <c r="AU717" s="748"/>
      <c r="AV717" s="749"/>
    </row>
    <row r="718" spans="44:48" ht="15" customHeight="1">
      <c r="AR718" s="67" t="str">
        <f t="shared" si="125"/>
        <v/>
      </c>
      <c r="AS718" s="748"/>
      <c r="AT718" s="748"/>
      <c r="AU718" s="748"/>
      <c r="AV718" s="749"/>
    </row>
    <row r="719" spans="44:48" ht="15" customHeight="1">
      <c r="AR719" s="67" t="str">
        <f t="shared" si="125"/>
        <v/>
      </c>
      <c r="AS719" s="748"/>
      <c r="AT719" s="748"/>
      <c r="AU719" s="748"/>
      <c r="AV719" s="749"/>
    </row>
    <row r="720" spans="44:48" ht="15" customHeight="1">
      <c r="AR720" s="67" t="str">
        <f t="shared" si="125"/>
        <v/>
      </c>
      <c r="AS720" s="748"/>
      <c r="AT720" s="748"/>
      <c r="AU720" s="748"/>
      <c r="AV720" s="749"/>
    </row>
    <row r="721" spans="44:48" ht="15" customHeight="1">
      <c r="AR721" s="67" t="str">
        <f t="shared" si="125"/>
        <v/>
      </c>
      <c r="AS721" s="748"/>
      <c r="AT721" s="748"/>
      <c r="AU721" s="748"/>
      <c r="AV721" s="749"/>
    </row>
    <row r="722" spans="44:48" ht="15" customHeight="1">
      <c r="AR722" s="67" t="str">
        <f t="shared" si="125"/>
        <v/>
      </c>
      <c r="AS722" s="748"/>
      <c r="AT722" s="748"/>
      <c r="AU722" s="748"/>
      <c r="AV722" s="749"/>
    </row>
    <row r="723" spans="44:48" ht="15" customHeight="1">
      <c r="AR723" s="67" t="str">
        <f t="shared" si="125"/>
        <v/>
      </c>
      <c r="AS723" s="748"/>
      <c r="AT723" s="748"/>
      <c r="AU723" s="748"/>
      <c r="AV723" s="749"/>
    </row>
    <row r="724" spans="44:48" ht="15" customHeight="1">
      <c r="AR724" s="67" t="str">
        <f t="shared" si="125"/>
        <v/>
      </c>
      <c r="AS724" s="748"/>
      <c r="AT724" s="748"/>
      <c r="AU724" s="748"/>
      <c r="AV724" s="749"/>
    </row>
    <row r="725" spans="44:48" ht="15" customHeight="1">
      <c r="AR725" s="67" t="str">
        <f t="shared" si="125"/>
        <v/>
      </c>
      <c r="AS725" s="748"/>
      <c r="AT725" s="748"/>
      <c r="AU725" s="748"/>
      <c r="AV725" s="749"/>
    </row>
    <row r="726" spans="44:48" ht="15" customHeight="1">
      <c r="AR726" s="67" t="str">
        <f t="shared" si="125"/>
        <v/>
      </c>
      <c r="AS726" s="748"/>
      <c r="AT726" s="748"/>
      <c r="AU726" s="748"/>
      <c r="AV726" s="749"/>
    </row>
    <row r="727" spans="44:48" ht="15" customHeight="1">
      <c r="AR727" s="67" t="str">
        <f t="shared" si="125"/>
        <v/>
      </c>
      <c r="AS727" s="748"/>
      <c r="AT727" s="748"/>
      <c r="AU727" s="748"/>
      <c r="AV727" s="749"/>
    </row>
    <row r="728" spans="44:48" ht="15" customHeight="1">
      <c r="AR728" s="67" t="str">
        <f t="shared" si="125"/>
        <v/>
      </c>
      <c r="AS728" s="748"/>
      <c r="AT728" s="748"/>
      <c r="AU728" s="748"/>
      <c r="AV728" s="749"/>
    </row>
    <row r="729" spans="44:48" ht="15" customHeight="1">
      <c r="AR729" s="67" t="str">
        <f t="shared" si="125"/>
        <v/>
      </c>
      <c r="AS729" s="748"/>
      <c r="AT729" s="748"/>
      <c r="AU729" s="748"/>
      <c r="AV729" s="749"/>
    </row>
    <row r="730" spans="44:48" ht="15" customHeight="1">
      <c r="AR730" s="67" t="str">
        <f t="shared" si="125"/>
        <v/>
      </c>
      <c r="AS730" s="748"/>
      <c r="AT730" s="748"/>
      <c r="AU730" s="748"/>
      <c r="AV730" s="749"/>
    </row>
    <row r="731" spans="44:48" ht="15" customHeight="1">
      <c r="AR731" s="67" t="str">
        <f t="shared" si="125"/>
        <v/>
      </c>
      <c r="AS731" s="748"/>
      <c r="AT731" s="748"/>
      <c r="AU731" s="748"/>
      <c r="AV731" s="749"/>
    </row>
    <row r="732" spans="44:48" ht="15" customHeight="1">
      <c r="AR732" s="67" t="str">
        <f t="shared" si="125"/>
        <v/>
      </c>
      <c r="AS732" s="748"/>
      <c r="AT732" s="748"/>
      <c r="AU732" s="748"/>
      <c r="AV732" s="749"/>
    </row>
    <row r="733" spans="44:48" ht="15" customHeight="1">
      <c r="AR733" s="67" t="str">
        <f t="shared" si="125"/>
        <v/>
      </c>
      <c r="AS733" s="748"/>
      <c r="AT733" s="748"/>
      <c r="AU733" s="748"/>
      <c r="AV733" s="749"/>
    </row>
    <row r="734" spans="44:48" ht="15" customHeight="1">
      <c r="AR734" s="67" t="str">
        <f t="shared" si="125"/>
        <v/>
      </c>
      <c r="AS734" s="748"/>
      <c r="AT734" s="748"/>
      <c r="AU734" s="748"/>
      <c r="AV734" s="749"/>
    </row>
    <row r="735" spans="44:48" ht="15" customHeight="1">
      <c r="AR735" s="67" t="str">
        <f t="shared" si="125"/>
        <v/>
      </c>
      <c r="AS735" s="748"/>
      <c r="AT735" s="748"/>
      <c r="AU735" s="748"/>
      <c r="AV735" s="749"/>
    </row>
    <row r="736" spans="44:48" ht="15" customHeight="1">
      <c r="AR736" s="67" t="str">
        <f t="shared" si="125"/>
        <v/>
      </c>
      <c r="AS736" s="748"/>
      <c r="AT736" s="748"/>
      <c r="AU736" s="748"/>
      <c r="AV736" s="749"/>
    </row>
    <row r="737" spans="44:48" ht="15" customHeight="1">
      <c r="AR737" s="67" t="str">
        <f t="shared" si="125"/>
        <v/>
      </c>
      <c r="AS737" s="748"/>
      <c r="AT737" s="748"/>
      <c r="AU737" s="748"/>
      <c r="AV737" s="749"/>
    </row>
    <row r="738" spans="44:48" ht="15" customHeight="1">
      <c r="AR738" s="67" t="str">
        <f t="shared" si="125"/>
        <v/>
      </c>
      <c r="AS738" s="748"/>
      <c r="AT738" s="748"/>
      <c r="AU738" s="748"/>
      <c r="AV738" s="749"/>
    </row>
    <row r="739" spans="44:48" ht="15" customHeight="1">
      <c r="AR739" s="67" t="str">
        <f t="shared" si="125"/>
        <v/>
      </c>
      <c r="AS739" s="748"/>
      <c r="AT739" s="748"/>
      <c r="AU739" s="748"/>
      <c r="AV739" s="749"/>
    </row>
    <row r="740" spans="44:48" ht="15" customHeight="1">
      <c r="AR740" s="67" t="str">
        <f t="shared" si="125"/>
        <v/>
      </c>
      <c r="AS740" s="748"/>
      <c r="AT740" s="748"/>
      <c r="AU740" s="748"/>
      <c r="AV740" s="749"/>
    </row>
    <row r="741" spans="44:48" ht="15" customHeight="1">
      <c r="AR741" s="67" t="str">
        <f t="shared" si="125"/>
        <v/>
      </c>
      <c r="AS741" s="748"/>
      <c r="AT741" s="748"/>
      <c r="AU741" s="748"/>
      <c r="AV741" s="749"/>
    </row>
    <row r="742" spans="44:48" ht="15" customHeight="1">
      <c r="AR742" s="67" t="str">
        <f t="shared" si="125"/>
        <v/>
      </c>
      <c r="AS742" s="748"/>
      <c r="AT742" s="748"/>
      <c r="AU742" s="748"/>
      <c r="AV742" s="749"/>
    </row>
    <row r="743" spans="44:48" ht="15" customHeight="1">
      <c r="AR743" s="67" t="str">
        <f t="shared" si="125"/>
        <v/>
      </c>
      <c r="AS743" s="748"/>
      <c r="AT743" s="748"/>
      <c r="AU743" s="748"/>
      <c r="AV743" s="749"/>
    </row>
    <row r="744" spans="44:48" ht="15" customHeight="1">
      <c r="AR744" s="67" t="str">
        <f t="shared" si="125"/>
        <v/>
      </c>
      <c r="AS744" s="748"/>
      <c r="AT744" s="748"/>
      <c r="AU744" s="748"/>
      <c r="AV744" s="749"/>
    </row>
    <row r="745" spans="44:48" ht="15" customHeight="1">
      <c r="AR745" s="67" t="str">
        <f t="shared" si="125"/>
        <v/>
      </c>
      <c r="AS745" s="748"/>
      <c r="AT745" s="748"/>
      <c r="AU745" s="748"/>
      <c r="AV745" s="749"/>
    </row>
    <row r="746" spans="44:48" ht="15" customHeight="1">
      <c r="AR746" s="67" t="str">
        <f t="shared" si="125"/>
        <v/>
      </c>
      <c r="AS746" s="748"/>
      <c r="AT746" s="748"/>
      <c r="AU746" s="748"/>
      <c r="AV746" s="749"/>
    </row>
    <row r="747" spans="44:48" ht="15" customHeight="1">
      <c r="AR747" s="67" t="str">
        <f t="shared" si="125"/>
        <v/>
      </c>
      <c r="AS747" s="748"/>
      <c r="AT747" s="748"/>
      <c r="AU747" s="748"/>
      <c r="AV747" s="749"/>
    </row>
    <row r="748" spans="44:48" ht="15" customHeight="1">
      <c r="AR748" s="67" t="str">
        <f t="shared" si="125"/>
        <v/>
      </c>
      <c r="AS748" s="748"/>
      <c r="AT748" s="748"/>
      <c r="AU748" s="748"/>
      <c r="AV748" s="749"/>
    </row>
    <row r="749" spans="44:48" ht="15" customHeight="1">
      <c r="AR749" s="67" t="str">
        <f t="shared" si="125"/>
        <v/>
      </c>
      <c r="AS749" s="748"/>
      <c r="AT749" s="748"/>
      <c r="AU749" s="748"/>
      <c r="AV749" s="749"/>
    </row>
    <row r="750" spans="44:48" ht="15" customHeight="1">
      <c r="AR750" s="67" t="str">
        <f t="shared" si="125"/>
        <v/>
      </c>
      <c r="AS750" s="750"/>
      <c r="AT750" s="750"/>
      <c r="AU750" s="750"/>
      <c r="AV750" s="751"/>
    </row>
    <row r="751" spans="44:48" ht="15" customHeight="1">
      <c r="AR751" s="67" t="str">
        <f t="shared" si="125"/>
        <v/>
      </c>
      <c r="AS751" s="750"/>
      <c r="AT751" s="750"/>
      <c r="AU751" s="750"/>
      <c r="AV751" s="751"/>
    </row>
    <row r="752" spans="44:48" ht="15" customHeight="1">
      <c r="AR752" s="67" t="str">
        <f t="shared" si="125"/>
        <v/>
      </c>
      <c r="AS752" s="750"/>
      <c r="AT752" s="750"/>
      <c r="AU752" s="750"/>
      <c r="AV752" s="751"/>
    </row>
    <row r="753" spans="44:48" ht="15" customHeight="1">
      <c r="AR753" s="67" t="str">
        <f t="shared" si="125"/>
        <v/>
      </c>
      <c r="AS753" s="750"/>
      <c r="AT753" s="750"/>
      <c r="AU753" s="750"/>
      <c r="AV753" s="751"/>
    </row>
    <row r="754" spans="44:48" ht="15" customHeight="1">
      <c r="AR754" s="67" t="str">
        <f t="shared" si="125"/>
        <v/>
      </c>
      <c r="AS754" s="750"/>
      <c r="AT754" s="750"/>
      <c r="AU754" s="750"/>
      <c r="AV754" s="751"/>
    </row>
    <row r="755" spans="44:48" ht="15" customHeight="1">
      <c r="AR755" s="67" t="str">
        <f t="shared" si="125"/>
        <v/>
      </c>
      <c r="AS755" s="750"/>
      <c r="AT755" s="750"/>
      <c r="AU755" s="750"/>
      <c r="AV755" s="751"/>
    </row>
    <row r="756" spans="44:48" ht="15" customHeight="1">
      <c r="AR756" s="67" t="str">
        <f t="shared" si="125"/>
        <v/>
      </c>
      <c r="AS756" s="750"/>
      <c r="AT756" s="750"/>
      <c r="AU756" s="750"/>
      <c r="AV756" s="751"/>
    </row>
    <row r="757" spans="44:48" ht="15" customHeight="1">
      <c r="AR757" s="67" t="str">
        <f t="shared" si="125"/>
        <v/>
      </c>
      <c r="AS757" s="750"/>
      <c r="AT757" s="750"/>
      <c r="AU757" s="750"/>
      <c r="AV757" s="751"/>
    </row>
    <row r="758" spans="44:48" ht="15" customHeight="1">
      <c r="AR758" s="67" t="str">
        <f t="shared" si="125"/>
        <v/>
      </c>
      <c r="AS758" s="750"/>
      <c r="AT758" s="750"/>
      <c r="AU758" s="750"/>
      <c r="AV758" s="751"/>
    </row>
    <row r="759" spans="44:48" ht="15" customHeight="1">
      <c r="AR759" s="67" t="str">
        <f t="shared" si="125"/>
        <v/>
      </c>
      <c r="AS759" s="750"/>
      <c r="AT759" s="750"/>
      <c r="AU759" s="750"/>
      <c r="AV759" s="751"/>
    </row>
    <row r="760" spans="44:48" ht="15" customHeight="1">
      <c r="AR760" s="67" t="str">
        <f t="shared" si="125"/>
        <v/>
      </c>
      <c r="AS760" s="750"/>
      <c r="AT760" s="750"/>
      <c r="AU760" s="750"/>
      <c r="AV760" s="751"/>
    </row>
    <row r="761" spans="44:48" ht="15" customHeight="1">
      <c r="AR761" s="67" t="str">
        <f t="shared" si="125"/>
        <v/>
      </c>
      <c r="AS761" s="750"/>
      <c r="AT761" s="750"/>
      <c r="AU761" s="750"/>
      <c r="AV761" s="751"/>
    </row>
    <row r="762" spans="44:48" ht="15" customHeight="1">
      <c r="AR762" s="67" t="str">
        <f t="shared" si="125"/>
        <v/>
      </c>
      <c r="AS762" s="750"/>
      <c r="AT762" s="750"/>
      <c r="AU762" s="750"/>
      <c r="AV762" s="751"/>
    </row>
    <row r="763" spans="44:48" ht="15" customHeight="1">
      <c r="AR763" s="67" t="str">
        <f t="shared" si="125"/>
        <v/>
      </c>
      <c r="AS763" s="750"/>
      <c r="AT763" s="750"/>
      <c r="AU763" s="750"/>
      <c r="AV763" s="751"/>
    </row>
    <row r="764" spans="44:48" ht="15" customHeight="1">
      <c r="AR764" s="67" t="str">
        <f t="shared" si="125"/>
        <v/>
      </c>
      <c r="AS764" s="750"/>
      <c r="AT764" s="750"/>
      <c r="AU764" s="750"/>
      <c r="AV764" s="751"/>
    </row>
    <row r="765" spans="44:48" ht="15" customHeight="1">
      <c r="AR765" s="67" t="str">
        <f t="shared" si="125"/>
        <v/>
      </c>
      <c r="AS765" s="750"/>
      <c r="AT765" s="750"/>
      <c r="AU765" s="750"/>
      <c r="AV765" s="751"/>
    </row>
    <row r="766" spans="44:48" ht="15" customHeight="1">
      <c r="AR766" s="67" t="str">
        <f t="shared" si="125"/>
        <v/>
      </c>
      <c r="AS766" s="750"/>
      <c r="AT766" s="750"/>
      <c r="AU766" s="750"/>
      <c r="AV766" s="751"/>
    </row>
    <row r="767" spans="44:48" ht="15" customHeight="1">
      <c r="AR767" s="67" t="str">
        <f t="shared" si="125"/>
        <v/>
      </c>
      <c r="AS767" s="750"/>
      <c r="AT767" s="750"/>
      <c r="AU767" s="750"/>
      <c r="AV767" s="751"/>
    </row>
    <row r="768" spans="44:48" ht="15" customHeight="1">
      <c r="AR768" s="67" t="str">
        <f t="shared" si="125"/>
        <v/>
      </c>
      <c r="AS768" s="750"/>
      <c r="AT768" s="750"/>
      <c r="AU768" s="750"/>
      <c r="AV768" s="751"/>
    </row>
    <row r="769" spans="44:48" ht="15" customHeight="1">
      <c r="AR769" s="67" t="str">
        <f t="shared" si="125"/>
        <v/>
      </c>
      <c r="AS769" s="750"/>
      <c r="AT769" s="750"/>
      <c r="AU769" s="750"/>
      <c r="AV769" s="751"/>
    </row>
    <row r="770" spans="44:48" ht="15" customHeight="1">
      <c r="AR770" s="67" t="str">
        <f t="shared" si="125"/>
        <v/>
      </c>
      <c r="AS770" s="750"/>
      <c r="AT770" s="750"/>
      <c r="AU770" s="750"/>
      <c r="AV770" s="751"/>
    </row>
    <row r="771" spans="44:48" ht="15" customHeight="1">
      <c r="AR771" s="67" t="str">
        <f t="shared" si="125"/>
        <v/>
      </c>
      <c r="AS771" s="750"/>
      <c r="AT771" s="750"/>
      <c r="AU771" s="750"/>
      <c r="AV771" s="751"/>
    </row>
    <row r="772" spans="44:48" ht="15" customHeight="1">
      <c r="AR772" s="67" t="str">
        <f t="shared" si="125"/>
        <v/>
      </c>
      <c r="AS772" s="750"/>
      <c r="AT772" s="750"/>
      <c r="AU772" s="750"/>
      <c r="AV772" s="751"/>
    </row>
    <row r="773" spans="44:48" ht="15" customHeight="1">
      <c r="AR773" s="67" t="str">
        <f t="shared" si="125"/>
        <v/>
      </c>
      <c r="AS773" s="750"/>
      <c r="AT773" s="750"/>
      <c r="AU773" s="750"/>
      <c r="AV773" s="751"/>
    </row>
    <row r="774" spans="44:48" ht="15" customHeight="1">
      <c r="AR774" s="67" t="str">
        <f t="shared" si="125"/>
        <v/>
      </c>
      <c r="AS774" s="750"/>
      <c r="AT774" s="750"/>
      <c r="AU774" s="750"/>
      <c r="AV774" s="751"/>
    </row>
    <row r="775" spans="44:48" ht="15" customHeight="1">
      <c r="AR775" s="67" t="str">
        <f t="shared" si="125"/>
        <v/>
      </c>
      <c r="AS775" s="750"/>
      <c r="AT775" s="750"/>
      <c r="AU775" s="750"/>
      <c r="AV775" s="751"/>
    </row>
    <row r="776" spans="44:48" ht="15" customHeight="1">
      <c r="AR776" s="67" t="str">
        <f t="shared" si="125"/>
        <v/>
      </c>
      <c r="AS776" s="750"/>
      <c r="AT776" s="750"/>
      <c r="AU776" s="750"/>
      <c r="AV776" s="751"/>
    </row>
    <row r="777" spans="44:48" ht="15" customHeight="1">
      <c r="AR777" s="67" t="str">
        <f t="shared" ref="AR777:AR840" si="126">CONCATENATE(AT777,AU777)</f>
        <v/>
      </c>
      <c r="AS777" s="750"/>
      <c r="AT777" s="750"/>
      <c r="AU777" s="750"/>
      <c r="AV777" s="751"/>
    </row>
    <row r="778" spans="44:48" ht="15" customHeight="1">
      <c r="AR778" s="67" t="str">
        <f t="shared" si="126"/>
        <v/>
      </c>
      <c r="AS778" s="750"/>
      <c r="AT778" s="750"/>
      <c r="AU778" s="750"/>
      <c r="AV778" s="751"/>
    </row>
    <row r="779" spans="44:48" ht="15" customHeight="1">
      <c r="AR779" s="67" t="str">
        <f t="shared" si="126"/>
        <v/>
      </c>
      <c r="AS779" s="750"/>
      <c r="AT779" s="750"/>
      <c r="AU779" s="750"/>
      <c r="AV779" s="751"/>
    </row>
    <row r="780" spans="44:48" ht="15" customHeight="1">
      <c r="AR780" s="67" t="str">
        <f t="shared" si="126"/>
        <v/>
      </c>
      <c r="AS780" s="750"/>
      <c r="AT780" s="750"/>
      <c r="AU780" s="750"/>
      <c r="AV780" s="751"/>
    </row>
    <row r="781" spans="44:48" ht="15" customHeight="1">
      <c r="AR781" s="67" t="str">
        <f t="shared" si="126"/>
        <v/>
      </c>
      <c r="AS781" s="750"/>
      <c r="AT781" s="750"/>
      <c r="AU781" s="750"/>
      <c r="AV781" s="751"/>
    </row>
    <row r="782" spans="44:48" ht="15" customHeight="1">
      <c r="AR782" s="67" t="str">
        <f t="shared" si="126"/>
        <v/>
      </c>
      <c r="AS782" s="750"/>
      <c r="AT782" s="750"/>
      <c r="AU782" s="750"/>
      <c r="AV782" s="751"/>
    </row>
    <row r="783" spans="44:48" ht="15" customHeight="1">
      <c r="AR783" s="67" t="str">
        <f t="shared" si="126"/>
        <v/>
      </c>
      <c r="AS783" s="750"/>
      <c r="AT783" s="750"/>
      <c r="AU783" s="750"/>
      <c r="AV783" s="751"/>
    </row>
    <row r="784" spans="44:48" ht="15" customHeight="1">
      <c r="AR784" s="67" t="str">
        <f t="shared" si="126"/>
        <v/>
      </c>
      <c r="AS784" s="750"/>
      <c r="AT784" s="750"/>
      <c r="AU784" s="750"/>
      <c r="AV784" s="751"/>
    </row>
    <row r="785" spans="44:48" ht="15" customHeight="1">
      <c r="AR785" s="67" t="str">
        <f t="shared" si="126"/>
        <v/>
      </c>
      <c r="AS785" s="750"/>
      <c r="AT785" s="750"/>
      <c r="AU785" s="750"/>
      <c r="AV785" s="751"/>
    </row>
    <row r="786" spans="44:48" ht="15" customHeight="1">
      <c r="AR786" s="67" t="str">
        <f t="shared" si="126"/>
        <v/>
      </c>
      <c r="AS786" s="750"/>
      <c r="AT786" s="750"/>
      <c r="AU786" s="750"/>
      <c r="AV786" s="751"/>
    </row>
    <row r="787" spans="44:48" ht="15" customHeight="1">
      <c r="AR787" s="67" t="str">
        <f t="shared" si="126"/>
        <v/>
      </c>
      <c r="AS787" s="750"/>
      <c r="AT787" s="750"/>
      <c r="AU787" s="750"/>
      <c r="AV787" s="751"/>
    </row>
    <row r="788" spans="44:48" ht="15" customHeight="1">
      <c r="AR788" s="67" t="str">
        <f t="shared" si="126"/>
        <v/>
      </c>
      <c r="AS788" s="750"/>
      <c r="AT788" s="750"/>
      <c r="AU788" s="750"/>
      <c r="AV788" s="751"/>
    </row>
    <row r="789" spans="44:48" ht="15" customHeight="1">
      <c r="AR789" s="67" t="str">
        <f t="shared" si="126"/>
        <v/>
      </c>
      <c r="AS789" s="750"/>
      <c r="AT789" s="750"/>
      <c r="AU789" s="750"/>
      <c r="AV789" s="751"/>
    </row>
    <row r="790" spans="44:48" ht="15" customHeight="1">
      <c r="AR790" s="67" t="str">
        <f t="shared" si="126"/>
        <v/>
      </c>
      <c r="AS790" s="750"/>
      <c r="AT790" s="750"/>
      <c r="AU790" s="750"/>
      <c r="AV790" s="751"/>
    </row>
    <row r="791" spans="44:48" ht="15" customHeight="1">
      <c r="AR791" s="67" t="str">
        <f t="shared" si="126"/>
        <v/>
      </c>
      <c r="AS791" s="750"/>
      <c r="AT791" s="750"/>
      <c r="AU791" s="750"/>
      <c r="AV791" s="751"/>
    </row>
    <row r="792" spans="44:48" ht="15" customHeight="1">
      <c r="AR792" s="67" t="str">
        <f t="shared" si="126"/>
        <v/>
      </c>
      <c r="AS792" s="750"/>
      <c r="AT792" s="750"/>
      <c r="AU792" s="750"/>
      <c r="AV792" s="751"/>
    </row>
    <row r="793" spans="44:48" ht="15" customHeight="1">
      <c r="AR793" s="67" t="str">
        <f t="shared" si="126"/>
        <v/>
      </c>
      <c r="AS793" s="750"/>
      <c r="AT793" s="750"/>
      <c r="AU793" s="750"/>
      <c r="AV793" s="751"/>
    </row>
    <row r="794" spans="44:48" ht="15" customHeight="1">
      <c r="AR794" s="67" t="str">
        <f t="shared" si="126"/>
        <v/>
      </c>
      <c r="AS794" s="750"/>
      <c r="AT794" s="750"/>
      <c r="AU794" s="750"/>
      <c r="AV794" s="751"/>
    </row>
    <row r="795" spans="44:48" ht="15" customHeight="1">
      <c r="AR795" s="67" t="str">
        <f t="shared" si="126"/>
        <v/>
      </c>
      <c r="AS795" s="750"/>
      <c r="AT795" s="750"/>
      <c r="AU795" s="750"/>
      <c r="AV795" s="751"/>
    </row>
    <row r="796" spans="44:48" ht="15" customHeight="1">
      <c r="AR796" s="67" t="str">
        <f t="shared" si="126"/>
        <v/>
      </c>
      <c r="AS796" s="750"/>
      <c r="AT796" s="750"/>
      <c r="AU796" s="750"/>
      <c r="AV796" s="751"/>
    </row>
    <row r="797" spans="44:48" ht="15" customHeight="1">
      <c r="AR797" s="67" t="str">
        <f t="shared" si="126"/>
        <v/>
      </c>
      <c r="AS797" s="750"/>
      <c r="AT797" s="750"/>
      <c r="AU797" s="750"/>
      <c r="AV797" s="751"/>
    </row>
    <row r="798" spans="44:48" ht="15" customHeight="1">
      <c r="AR798" s="67" t="str">
        <f t="shared" si="126"/>
        <v/>
      </c>
      <c r="AS798" s="750"/>
      <c r="AT798" s="750"/>
      <c r="AU798" s="750"/>
      <c r="AV798" s="751"/>
    </row>
    <row r="799" spans="44:48" ht="15" customHeight="1">
      <c r="AR799" s="67" t="str">
        <f t="shared" si="126"/>
        <v/>
      </c>
      <c r="AS799" s="750"/>
      <c r="AT799" s="750"/>
      <c r="AU799" s="750"/>
      <c r="AV799" s="751"/>
    </row>
    <row r="800" spans="44:48" ht="15" customHeight="1">
      <c r="AR800" s="67" t="str">
        <f t="shared" si="126"/>
        <v/>
      </c>
      <c r="AS800" s="750"/>
      <c r="AT800" s="750"/>
      <c r="AU800" s="750"/>
      <c r="AV800" s="751"/>
    </row>
    <row r="801" spans="44:48" ht="15" customHeight="1">
      <c r="AR801" s="67" t="str">
        <f t="shared" si="126"/>
        <v/>
      </c>
      <c r="AS801" s="750"/>
      <c r="AT801" s="750"/>
      <c r="AU801" s="750"/>
      <c r="AV801" s="751"/>
    </row>
    <row r="802" spans="44:48" ht="15" customHeight="1">
      <c r="AR802" s="67" t="str">
        <f t="shared" si="126"/>
        <v/>
      </c>
      <c r="AS802" s="750"/>
      <c r="AT802" s="750"/>
      <c r="AU802" s="750"/>
      <c r="AV802" s="751"/>
    </row>
    <row r="803" spans="44:48" ht="15" customHeight="1">
      <c r="AR803" s="67" t="str">
        <f t="shared" si="126"/>
        <v/>
      </c>
      <c r="AS803" s="750"/>
      <c r="AT803" s="750"/>
      <c r="AU803" s="750"/>
      <c r="AV803" s="751"/>
    </row>
    <row r="804" spans="44:48" ht="15" customHeight="1">
      <c r="AR804" s="67" t="str">
        <f t="shared" si="126"/>
        <v/>
      </c>
      <c r="AS804" s="750"/>
      <c r="AT804" s="750"/>
      <c r="AU804" s="750"/>
      <c r="AV804" s="751"/>
    </row>
    <row r="805" spans="44:48" ht="15" customHeight="1">
      <c r="AR805" s="67" t="str">
        <f t="shared" si="126"/>
        <v/>
      </c>
      <c r="AS805" s="750"/>
      <c r="AT805" s="750"/>
      <c r="AU805" s="750"/>
      <c r="AV805" s="751"/>
    </row>
    <row r="806" spans="44:48" ht="15" customHeight="1">
      <c r="AR806" s="67" t="str">
        <f t="shared" si="126"/>
        <v/>
      </c>
      <c r="AS806" s="750"/>
      <c r="AT806" s="750"/>
      <c r="AU806" s="750"/>
      <c r="AV806" s="751"/>
    </row>
    <row r="807" spans="44:48" ht="15" customHeight="1">
      <c r="AR807" s="67" t="str">
        <f t="shared" si="126"/>
        <v/>
      </c>
      <c r="AS807" s="750"/>
      <c r="AT807" s="750"/>
      <c r="AU807" s="750"/>
      <c r="AV807" s="751"/>
    </row>
    <row r="808" spans="44:48" ht="15" customHeight="1">
      <c r="AR808" s="67" t="str">
        <f t="shared" si="126"/>
        <v/>
      </c>
      <c r="AS808" s="750"/>
      <c r="AT808" s="750"/>
      <c r="AU808" s="750"/>
      <c r="AV808" s="751"/>
    </row>
    <row r="809" spans="44:48" ht="15" customHeight="1">
      <c r="AR809" s="67" t="str">
        <f t="shared" si="126"/>
        <v/>
      </c>
      <c r="AS809" s="750"/>
      <c r="AT809" s="750"/>
      <c r="AU809" s="750"/>
      <c r="AV809" s="751"/>
    </row>
    <row r="810" spans="44:48" ht="15" customHeight="1">
      <c r="AR810" s="67" t="str">
        <f t="shared" si="126"/>
        <v/>
      </c>
      <c r="AS810" s="750"/>
      <c r="AT810" s="750"/>
      <c r="AU810" s="750"/>
      <c r="AV810" s="751"/>
    </row>
    <row r="811" spans="44:48" ht="15" customHeight="1">
      <c r="AR811" s="67" t="str">
        <f t="shared" si="126"/>
        <v/>
      </c>
      <c r="AS811" s="750"/>
      <c r="AT811" s="750"/>
      <c r="AU811" s="750"/>
      <c r="AV811" s="751"/>
    </row>
    <row r="812" spans="44:48" ht="15" customHeight="1">
      <c r="AR812" s="67" t="str">
        <f t="shared" si="126"/>
        <v/>
      </c>
      <c r="AS812" s="750"/>
      <c r="AT812" s="750"/>
      <c r="AU812" s="750"/>
      <c r="AV812" s="751"/>
    </row>
    <row r="813" spans="44:48" ht="15" customHeight="1">
      <c r="AR813" s="67" t="str">
        <f t="shared" si="126"/>
        <v/>
      </c>
      <c r="AS813" s="750"/>
      <c r="AT813" s="750"/>
      <c r="AU813" s="750"/>
      <c r="AV813" s="751"/>
    </row>
    <row r="814" spans="44:48" ht="15" customHeight="1">
      <c r="AR814" s="67" t="str">
        <f t="shared" si="126"/>
        <v/>
      </c>
      <c r="AS814" s="750"/>
      <c r="AT814" s="750"/>
      <c r="AU814" s="750"/>
      <c r="AV814" s="751"/>
    </row>
    <row r="815" spans="44:48" ht="15" customHeight="1">
      <c r="AR815" s="67" t="str">
        <f t="shared" si="126"/>
        <v/>
      </c>
      <c r="AS815" s="750"/>
      <c r="AT815" s="750"/>
      <c r="AU815" s="750"/>
      <c r="AV815" s="751"/>
    </row>
    <row r="816" spans="44:48" ht="15" customHeight="1">
      <c r="AR816" s="67" t="str">
        <f t="shared" si="126"/>
        <v/>
      </c>
      <c r="AS816" s="750"/>
      <c r="AT816" s="750"/>
      <c r="AU816" s="750"/>
      <c r="AV816" s="751"/>
    </row>
    <row r="817" spans="44:48" ht="15" customHeight="1">
      <c r="AR817" s="67" t="str">
        <f t="shared" si="126"/>
        <v/>
      </c>
      <c r="AS817" s="750"/>
      <c r="AT817" s="750"/>
      <c r="AU817" s="750"/>
      <c r="AV817" s="751"/>
    </row>
    <row r="818" spans="44:48" ht="15" customHeight="1">
      <c r="AR818" s="67" t="str">
        <f t="shared" si="126"/>
        <v/>
      </c>
      <c r="AS818" s="750"/>
      <c r="AT818" s="750"/>
      <c r="AU818" s="750"/>
      <c r="AV818" s="751"/>
    </row>
    <row r="819" spans="44:48" ht="15" customHeight="1">
      <c r="AR819" s="67" t="str">
        <f t="shared" si="126"/>
        <v/>
      </c>
      <c r="AS819" s="750"/>
      <c r="AT819" s="750"/>
      <c r="AU819" s="750"/>
      <c r="AV819" s="751"/>
    </row>
    <row r="820" spans="44:48" ht="15" customHeight="1">
      <c r="AR820" s="67" t="str">
        <f t="shared" si="126"/>
        <v/>
      </c>
      <c r="AS820" s="750"/>
      <c r="AT820" s="750"/>
      <c r="AU820" s="750"/>
      <c r="AV820" s="751"/>
    </row>
    <row r="821" spans="44:48" ht="15" customHeight="1">
      <c r="AR821" s="67" t="str">
        <f t="shared" si="126"/>
        <v/>
      </c>
      <c r="AS821" s="750"/>
      <c r="AT821" s="750"/>
      <c r="AU821" s="750"/>
      <c r="AV821" s="751"/>
    </row>
    <row r="822" spans="44:48" ht="15" customHeight="1">
      <c r="AR822" s="67" t="str">
        <f t="shared" si="126"/>
        <v/>
      </c>
      <c r="AS822" s="750"/>
      <c r="AT822" s="750"/>
      <c r="AU822" s="750"/>
      <c r="AV822" s="751"/>
    </row>
    <row r="823" spans="44:48" ht="15" customHeight="1">
      <c r="AR823" s="67" t="str">
        <f t="shared" si="126"/>
        <v/>
      </c>
      <c r="AS823" s="750"/>
      <c r="AT823" s="750"/>
      <c r="AU823" s="750"/>
      <c r="AV823" s="751"/>
    </row>
    <row r="824" spans="44:48" ht="15" customHeight="1">
      <c r="AR824" s="67" t="str">
        <f t="shared" si="126"/>
        <v/>
      </c>
      <c r="AS824" s="750"/>
      <c r="AT824" s="750"/>
      <c r="AU824" s="750"/>
      <c r="AV824" s="751"/>
    </row>
    <row r="825" spans="44:48" ht="15" customHeight="1">
      <c r="AR825" s="67" t="str">
        <f t="shared" si="126"/>
        <v/>
      </c>
      <c r="AS825" s="750"/>
      <c r="AT825" s="750"/>
      <c r="AU825" s="750"/>
      <c r="AV825" s="751"/>
    </row>
    <row r="826" spans="44:48" ht="15" customHeight="1">
      <c r="AR826" s="67" t="str">
        <f t="shared" si="126"/>
        <v/>
      </c>
      <c r="AS826" s="750"/>
      <c r="AT826" s="750"/>
      <c r="AU826" s="750"/>
      <c r="AV826" s="751"/>
    </row>
    <row r="827" spans="44:48" ht="15" customHeight="1">
      <c r="AR827" s="67" t="str">
        <f t="shared" si="126"/>
        <v/>
      </c>
      <c r="AS827" s="750"/>
      <c r="AT827" s="750"/>
      <c r="AU827" s="750"/>
      <c r="AV827" s="751"/>
    </row>
    <row r="828" spans="44:48" ht="15" customHeight="1">
      <c r="AR828" s="67" t="str">
        <f t="shared" si="126"/>
        <v/>
      </c>
      <c r="AS828" s="750"/>
      <c r="AT828" s="750"/>
      <c r="AU828" s="750"/>
      <c r="AV828" s="751"/>
    </row>
    <row r="829" spans="44:48" ht="15" customHeight="1">
      <c r="AR829" s="67" t="str">
        <f t="shared" si="126"/>
        <v/>
      </c>
      <c r="AS829" s="750"/>
      <c r="AT829" s="750"/>
      <c r="AU829" s="750"/>
      <c r="AV829" s="751"/>
    </row>
    <row r="830" spans="44:48" ht="15" customHeight="1">
      <c r="AR830" s="67" t="str">
        <f t="shared" si="126"/>
        <v/>
      </c>
      <c r="AS830" s="750"/>
      <c r="AT830" s="750"/>
      <c r="AU830" s="750"/>
      <c r="AV830" s="751"/>
    </row>
    <row r="831" spans="44:48" ht="15" customHeight="1">
      <c r="AR831" s="67" t="str">
        <f t="shared" si="126"/>
        <v/>
      </c>
      <c r="AS831" s="750"/>
      <c r="AT831" s="750"/>
      <c r="AU831" s="750"/>
      <c r="AV831" s="751"/>
    </row>
    <row r="832" spans="44:48" ht="15" customHeight="1">
      <c r="AR832" s="67" t="str">
        <f t="shared" si="126"/>
        <v/>
      </c>
      <c r="AS832" s="750"/>
      <c r="AT832" s="750"/>
      <c r="AU832" s="750"/>
      <c r="AV832" s="751"/>
    </row>
    <row r="833" spans="44:48" ht="15" customHeight="1">
      <c r="AR833" s="67" t="str">
        <f t="shared" si="126"/>
        <v/>
      </c>
      <c r="AS833" s="750"/>
      <c r="AT833" s="750"/>
      <c r="AU833" s="750"/>
      <c r="AV833" s="751"/>
    </row>
    <row r="834" spans="44:48" ht="15" customHeight="1">
      <c r="AR834" s="67" t="str">
        <f t="shared" si="126"/>
        <v/>
      </c>
      <c r="AS834" s="750"/>
      <c r="AT834" s="750"/>
      <c r="AU834" s="750"/>
      <c r="AV834" s="751"/>
    </row>
    <row r="835" spans="44:48" ht="15" customHeight="1">
      <c r="AR835" s="67" t="str">
        <f t="shared" si="126"/>
        <v/>
      </c>
      <c r="AS835" s="750"/>
      <c r="AT835" s="750"/>
      <c r="AU835" s="750"/>
      <c r="AV835" s="751"/>
    </row>
    <row r="836" spans="44:48" ht="15" customHeight="1">
      <c r="AR836" s="67" t="str">
        <f t="shared" si="126"/>
        <v/>
      </c>
      <c r="AS836" s="750"/>
      <c r="AT836" s="750"/>
      <c r="AU836" s="750"/>
      <c r="AV836" s="751"/>
    </row>
    <row r="837" spans="44:48" ht="15" customHeight="1">
      <c r="AR837" s="67" t="str">
        <f t="shared" si="126"/>
        <v/>
      </c>
      <c r="AS837" s="750"/>
      <c r="AT837" s="750"/>
      <c r="AU837" s="750"/>
      <c r="AV837" s="751"/>
    </row>
    <row r="838" spans="44:48" ht="15" customHeight="1">
      <c r="AR838" s="67" t="str">
        <f t="shared" si="126"/>
        <v/>
      </c>
      <c r="AS838" s="750"/>
      <c r="AT838" s="750"/>
      <c r="AU838" s="750"/>
      <c r="AV838" s="751"/>
    </row>
    <row r="839" spans="44:48" ht="15" customHeight="1">
      <c r="AR839" s="67" t="str">
        <f t="shared" si="126"/>
        <v/>
      </c>
      <c r="AS839" s="750"/>
      <c r="AT839" s="750"/>
      <c r="AU839" s="750"/>
      <c r="AV839" s="751"/>
    </row>
    <row r="840" spans="44:48" ht="15" customHeight="1">
      <c r="AR840" s="67" t="str">
        <f t="shared" si="126"/>
        <v/>
      </c>
      <c r="AS840" s="750"/>
      <c r="AT840" s="750"/>
      <c r="AU840" s="750"/>
      <c r="AV840" s="751"/>
    </row>
    <row r="841" spans="44:48" ht="15" customHeight="1">
      <c r="AR841" s="67" t="str">
        <f t="shared" ref="AR841:AR905" si="127">CONCATENATE(AT841,AU841)</f>
        <v/>
      </c>
      <c r="AS841" s="750"/>
      <c r="AT841" s="750"/>
      <c r="AU841" s="750"/>
      <c r="AV841" s="751"/>
    </row>
    <row r="842" spans="44:48" ht="15" customHeight="1">
      <c r="AR842" s="67" t="str">
        <f t="shared" si="127"/>
        <v/>
      </c>
      <c r="AS842" s="750"/>
      <c r="AT842" s="750"/>
      <c r="AU842" s="750"/>
      <c r="AV842" s="751"/>
    </row>
    <row r="843" spans="44:48" ht="15" customHeight="1">
      <c r="AR843" s="67" t="str">
        <f t="shared" si="127"/>
        <v/>
      </c>
      <c r="AS843" s="750"/>
      <c r="AT843" s="750"/>
      <c r="AU843" s="750"/>
      <c r="AV843" s="751"/>
    </row>
    <row r="844" spans="44:48" ht="15" customHeight="1">
      <c r="AR844" s="67" t="str">
        <f t="shared" si="127"/>
        <v/>
      </c>
      <c r="AS844" s="750"/>
      <c r="AT844" s="750"/>
      <c r="AU844" s="750"/>
      <c r="AV844" s="751"/>
    </row>
    <row r="845" spans="44:48" ht="15" customHeight="1">
      <c r="AR845" s="67" t="str">
        <f t="shared" si="127"/>
        <v/>
      </c>
      <c r="AS845" s="750"/>
      <c r="AT845" s="750"/>
      <c r="AU845" s="750"/>
      <c r="AV845" s="751"/>
    </row>
    <row r="846" spans="44:48" ht="15" customHeight="1">
      <c r="AR846" s="67" t="str">
        <f t="shared" si="127"/>
        <v/>
      </c>
      <c r="AS846" s="750"/>
      <c r="AT846" s="750"/>
      <c r="AU846" s="750"/>
      <c r="AV846" s="751"/>
    </row>
    <row r="847" spans="44:48" ht="15" customHeight="1">
      <c r="AR847" s="67" t="str">
        <f t="shared" si="127"/>
        <v/>
      </c>
      <c r="AS847" s="750"/>
      <c r="AT847" s="750"/>
      <c r="AU847" s="750"/>
      <c r="AV847" s="751"/>
    </row>
    <row r="848" spans="44:48" ht="15" customHeight="1">
      <c r="AR848" s="67" t="str">
        <f t="shared" si="127"/>
        <v/>
      </c>
      <c r="AS848" s="750"/>
      <c r="AT848" s="750"/>
      <c r="AU848" s="750"/>
      <c r="AV848" s="751"/>
    </row>
    <row r="849" spans="44:48" ht="15" customHeight="1">
      <c r="AR849" s="67" t="str">
        <f t="shared" si="127"/>
        <v/>
      </c>
      <c r="AS849" s="750"/>
      <c r="AT849" s="750"/>
      <c r="AU849" s="750"/>
      <c r="AV849" s="751"/>
    </row>
    <row r="850" spans="44:48" ht="15" customHeight="1">
      <c r="AR850" s="67" t="str">
        <f t="shared" si="127"/>
        <v/>
      </c>
      <c r="AS850" s="750"/>
      <c r="AT850" s="750"/>
      <c r="AU850" s="750"/>
      <c r="AV850" s="751"/>
    </row>
    <row r="851" spans="44:48" ht="15" customHeight="1">
      <c r="AR851" s="67" t="str">
        <f t="shared" si="127"/>
        <v/>
      </c>
      <c r="AS851" s="750"/>
      <c r="AT851" s="750"/>
      <c r="AU851" s="750"/>
      <c r="AV851" s="751"/>
    </row>
    <row r="852" spans="44:48" ht="15" customHeight="1">
      <c r="AR852" s="67" t="str">
        <f t="shared" si="127"/>
        <v/>
      </c>
      <c r="AS852" s="750"/>
      <c r="AT852" s="750"/>
      <c r="AU852" s="750"/>
      <c r="AV852" s="751"/>
    </row>
    <row r="853" spans="44:48" ht="15" customHeight="1">
      <c r="AR853" s="67" t="str">
        <f t="shared" si="127"/>
        <v/>
      </c>
      <c r="AS853" s="750"/>
      <c r="AT853" s="750"/>
      <c r="AU853" s="750"/>
      <c r="AV853" s="751"/>
    </row>
    <row r="854" spans="44:48" ht="15" customHeight="1">
      <c r="AR854" s="67" t="str">
        <f t="shared" si="127"/>
        <v/>
      </c>
      <c r="AS854" s="750"/>
      <c r="AT854" s="750"/>
      <c r="AU854" s="750"/>
      <c r="AV854" s="751"/>
    </row>
    <row r="855" spans="44:48" ht="15" customHeight="1">
      <c r="AR855" s="67" t="str">
        <f t="shared" si="127"/>
        <v/>
      </c>
      <c r="AS855" s="750"/>
      <c r="AT855" s="750"/>
      <c r="AU855" s="750"/>
      <c r="AV855" s="751"/>
    </row>
    <row r="856" spans="44:48" ht="15" customHeight="1">
      <c r="AR856" s="67" t="str">
        <f t="shared" si="127"/>
        <v/>
      </c>
      <c r="AS856" s="750"/>
      <c r="AT856" s="750"/>
      <c r="AU856" s="750"/>
      <c r="AV856" s="751"/>
    </row>
    <row r="857" spans="44:48" ht="15" customHeight="1">
      <c r="AR857" s="67" t="str">
        <f t="shared" si="127"/>
        <v/>
      </c>
      <c r="AS857" s="750"/>
      <c r="AT857" s="750"/>
      <c r="AU857" s="750"/>
      <c r="AV857" s="751"/>
    </row>
    <row r="858" spans="44:48" ht="15" customHeight="1">
      <c r="AR858" s="67" t="str">
        <f t="shared" si="127"/>
        <v/>
      </c>
      <c r="AS858" s="750"/>
      <c r="AT858" s="750"/>
      <c r="AU858" s="750"/>
      <c r="AV858" s="751"/>
    </row>
    <row r="859" spans="44:48" ht="15" customHeight="1">
      <c r="AR859" s="67" t="str">
        <f t="shared" si="127"/>
        <v/>
      </c>
      <c r="AS859" s="750"/>
      <c r="AT859" s="750"/>
      <c r="AU859" s="750"/>
      <c r="AV859" s="751"/>
    </row>
    <row r="860" spans="44:48" ht="15" customHeight="1">
      <c r="AR860" s="67" t="str">
        <f t="shared" si="127"/>
        <v/>
      </c>
      <c r="AS860" s="750"/>
      <c r="AT860" s="750"/>
      <c r="AU860" s="750"/>
      <c r="AV860" s="751"/>
    </row>
    <row r="861" spans="44:48" ht="15" customHeight="1">
      <c r="AR861" s="67" t="str">
        <f t="shared" si="127"/>
        <v/>
      </c>
      <c r="AS861" s="750"/>
      <c r="AT861" s="750"/>
      <c r="AU861" s="750"/>
      <c r="AV861" s="751"/>
    </row>
    <row r="862" spans="44:48" ht="15" customHeight="1">
      <c r="AR862" s="67" t="str">
        <f t="shared" si="127"/>
        <v/>
      </c>
      <c r="AS862" s="750"/>
      <c r="AT862" s="750"/>
      <c r="AU862" s="750"/>
      <c r="AV862" s="751"/>
    </row>
    <row r="863" spans="44:48" ht="15" customHeight="1">
      <c r="AR863" s="67" t="str">
        <f t="shared" si="127"/>
        <v/>
      </c>
      <c r="AS863" s="750"/>
      <c r="AT863" s="750"/>
      <c r="AU863" s="750"/>
      <c r="AV863" s="751"/>
    </row>
    <row r="864" spans="44:48" ht="15" customHeight="1">
      <c r="AR864" s="67" t="str">
        <f t="shared" si="127"/>
        <v/>
      </c>
      <c r="AS864" s="750"/>
      <c r="AT864" s="750"/>
      <c r="AU864" s="750"/>
      <c r="AV864" s="751"/>
    </row>
    <row r="865" spans="44:48" ht="15" customHeight="1">
      <c r="AR865" s="67" t="str">
        <f t="shared" si="127"/>
        <v/>
      </c>
      <c r="AS865" s="750"/>
      <c r="AT865" s="750"/>
      <c r="AU865" s="750"/>
      <c r="AV865" s="751"/>
    </row>
    <row r="866" spans="44:48" ht="15" customHeight="1">
      <c r="AR866" s="67" t="str">
        <f t="shared" si="127"/>
        <v/>
      </c>
      <c r="AS866" s="750"/>
      <c r="AT866" s="750"/>
      <c r="AU866" s="750"/>
      <c r="AV866" s="751"/>
    </row>
    <row r="867" spans="44:48" ht="15" customHeight="1">
      <c r="AR867" s="67" t="str">
        <f t="shared" si="127"/>
        <v/>
      </c>
      <c r="AS867" s="750"/>
      <c r="AT867" s="750"/>
      <c r="AU867" s="750"/>
      <c r="AV867" s="751"/>
    </row>
    <row r="868" spans="44:48" ht="15" customHeight="1">
      <c r="AR868" s="67" t="str">
        <f t="shared" si="127"/>
        <v/>
      </c>
      <c r="AS868" s="750"/>
      <c r="AT868" s="750"/>
      <c r="AU868" s="750"/>
      <c r="AV868" s="751"/>
    </row>
    <row r="869" spans="44:48" ht="15" customHeight="1">
      <c r="AR869" s="67" t="str">
        <f t="shared" si="127"/>
        <v/>
      </c>
      <c r="AS869" s="750"/>
      <c r="AT869" s="750"/>
      <c r="AU869" s="750"/>
      <c r="AV869" s="751"/>
    </row>
    <row r="870" spans="44:48" ht="15" customHeight="1">
      <c r="AR870" s="67" t="str">
        <f t="shared" si="127"/>
        <v/>
      </c>
      <c r="AS870" s="750"/>
      <c r="AT870" s="750"/>
      <c r="AU870" s="750"/>
      <c r="AV870" s="751"/>
    </row>
    <row r="871" spans="44:48" ht="15" customHeight="1">
      <c r="AR871" s="67" t="str">
        <f t="shared" si="127"/>
        <v/>
      </c>
      <c r="AS871" s="750"/>
      <c r="AT871" s="750"/>
      <c r="AU871" s="750"/>
      <c r="AV871" s="751"/>
    </row>
    <row r="872" spans="44:48" ht="15" customHeight="1">
      <c r="AR872" s="67" t="str">
        <f t="shared" si="127"/>
        <v/>
      </c>
      <c r="AS872" s="750"/>
      <c r="AT872" s="750"/>
      <c r="AU872" s="750"/>
      <c r="AV872" s="751"/>
    </row>
    <row r="873" spans="44:48" ht="15" customHeight="1">
      <c r="AR873" s="67" t="str">
        <f t="shared" si="127"/>
        <v/>
      </c>
      <c r="AS873" s="750"/>
      <c r="AT873" s="750"/>
      <c r="AU873" s="750"/>
      <c r="AV873" s="751"/>
    </row>
    <row r="874" spans="44:48" ht="15" customHeight="1">
      <c r="AR874" s="67" t="str">
        <f t="shared" si="127"/>
        <v/>
      </c>
      <c r="AS874" s="750"/>
      <c r="AT874" s="750"/>
      <c r="AU874" s="750"/>
      <c r="AV874" s="751"/>
    </row>
    <row r="875" spans="44:48" ht="15" customHeight="1">
      <c r="AR875" s="67" t="str">
        <f t="shared" si="127"/>
        <v/>
      </c>
      <c r="AS875" s="750"/>
      <c r="AT875" s="750"/>
      <c r="AU875" s="750"/>
      <c r="AV875" s="751"/>
    </row>
    <row r="876" spans="44:48" ht="15" customHeight="1">
      <c r="AR876" s="67" t="str">
        <f t="shared" si="127"/>
        <v/>
      </c>
      <c r="AS876" s="752"/>
      <c r="AT876" s="753"/>
      <c r="AU876" s="752"/>
      <c r="AV876" s="753"/>
    </row>
    <row r="877" spans="44:48" ht="15" customHeight="1">
      <c r="AR877" s="67" t="str">
        <f t="shared" si="127"/>
        <v/>
      </c>
      <c r="AS877" s="752"/>
      <c r="AT877" s="753"/>
      <c r="AU877" s="752"/>
      <c r="AV877" s="753"/>
    </row>
    <row r="878" spans="44:48" ht="15" customHeight="1">
      <c r="AR878" s="67" t="str">
        <f t="shared" si="127"/>
        <v/>
      </c>
      <c r="AS878" s="752"/>
      <c r="AT878" s="753"/>
      <c r="AU878" s="752"/>
      <c r="AV878" s="753"/>
    </row>
    <row r="879" spans="44:48" ht="15" customHeight="1">
      <c r="AR879" s="67" t="str">
        <f t="shared" si="127"/>
        <v/>
      </c>
      <c r="AS879" s="752"/>
      <c r="AT879" s="753"/>
      <c r="AU879" s="752"/>
      <c r="AV879" s="753"/>
    </row>
    <row r="880" spans="44:48" ht="15" customHeight="1">
      <c r="AR880" s="67" t="str">
        <f t="shared" si="127"/>
        <v/>
      </c>
      <c r="AS880" s="752"/>
      <c r="AT880" s="753"/>
      <c r="AU880" s="752"/>
      <c r="AV880" s="753"/>
    </row>
    <row r="881" spans="44:48" ht="15" customHeight="1">
      <c r="AR881" s="67" t="str">
        <f t="shared" si="127"/>
        <v/>
      </c>
      <c r="AS881" s="752"/>
      <c r="AT881" s="753"/>
      <c r="AU881" s="752"/>
      <c r="AV881" s="753"/>
    </row>
    <row r="882" spans="44:48" ht="15" customHeight="1">
      <c r="AR882" s="67" t="str">
        <f t="shared" si="127"/>
        <v/>
      </c>
      <c r="AS882" s="752"/>
      <c r="AT882" s="753"/>
      <c r="AU882" s="752"/>
      <c r="AV882" s="753"/>
    </row>
    <row r="883" spans="44:48" ht="15" customHeight="1">
      <c r="AR883" s="67" t="str">
        <f t="shared" si="127"/>
        <v/>
      </c>
      <c r="AS883" s="752"/>
      <c r="AT883" s="753"/>
      <c r="AU883" s="752"/>
      <c r="AV883" s="753"/>
    </row>
    <row r="884" spans="44:48" ht="15" customHeight="1">
      <c r="AR884" s="67" t="str">
        <f t="shared" si="127"/>
        <v/>
      </c>
      <c r="AS884" s="752"/>
      <c r="AT884" s="753"/>
      <c r="AU884" s="752"/>
      <c r="AV884" s="753"/>
    </row>
    <row r="885" spans="44:48" ht="15" customHeight="1">
      <c r="AR885" s="67" t="str">
        <f t="shared" si="127"/>
        <v/>
      </c>
      <c r="AS885" s="752"/>
      <c r="AT885" s="753"/>
      <c r="AU885" s="752"/>
      <c r="AV885" s="753"/>
    </row>
    <row r="886" spans="44:48" ht="15" customHeight="1">
      <c r="AR886" s="67" t="str">
        <f t="shared" si="127"/>
        <v/>
      </c>
      <c r="AS886" s="752"/>
      <c r="AT886" s="753"/>
      <c r="AU886" s="752"/>
      <c r="AV886" s="753"/>
    </row>
    <row r="887" spans="44:48" ht="15" customHeight="1">
      <c r="AR887" s="67" t="str">
        <f t="shared" si="127"/>
        <v/>
      </c>
      <c r="AS887" s="752"/>
      <c r="AT887" s="753"/>
      <c r="AU887" s="752"/>
      <c r="AV887" s="753"/>
    </row>
    <row r="888" spans="44:48" ht="15" customHeight="1">
      <c r="AR888" s="67" t="str">
        <f t="shared" si="127"/>
        <v/>
      </c>
      <c r="AS888" s="752"/>
      <c r="AT888" s="753"/>
      <c r="AU888" s="752"/>
      <c r="AV888" s="753"/>
    </row>
    <row r="889" spans="44:48" ht="15" customHeight="1">
      <c r="AR889" s="67" t="str">
        <f t="shared" si="127"/>
        <v/>
      </c>
      <c r="AS889" s="752"/>
      <c r="AT889" s="753"/>
      <c r="AU889" s="752"/>
      <c r="AV889" s="753"/>
    </row>
    <row r="890" spans="44:48" ht="15" customHeight="1">
      <c r="AR890" s="67" t="str">
        <f t="shared" si="127"/>
        <v/>
      </c>
      <c r="AS890" s="752"/>
      <c r="AT890" s="753"/>
      <c r="AU890" s="752"/>
      <c r="AV890" s="753"/>
    </row>
    <row r="891" spans="44:48" ht="15" customHeight="1">
      <c r="AR891" s="67" t="str">
        <f t="shared" si="127"/>
        <v/>
      </c>
      <c r="AS891" s="752"/>
      <c r="AT891" s="753"/>
      <c r="AU891" s="752"/>
      <c r="AV891" s="753"/>
    </row>
    <row r="892" spans="44:48" ht="15" customHeight="1">
      <c r="AR892" s="67" t="str">
        <f t="shared" si="127"/>
        <v/>
      </c>
      <c r="AS892" s="752"/>
      <c r="AT892" s="753"/>
      <c r="AU892" s="752"/>
      <c r="AV892" s="753"/>
    </row>
    <row r="893" spans="44:48" ht="15" customHeight="1">
      <c r="AR893" s="67" t="str">
        <f t="shared" si="127"/>
        <v/>
      </c>
      <c r="AS893" s="752"/>
      <c r="AT893" s="753"/>
      <c r="AU893" s="752"/>
      <c r="AV893" s="753"/>
    </row>
    <row r="894" spans="44:48" ht="15" customHeight="1">
      <c r="AR894" s="67" t="str">
        <f t="shared" si="127"/>
        <v/>
      </c>
      <c r="AS894" s="752"/>
      <c r="AT894" s="753"/>
      <c r="AU894" s="752"/>
      <c r="AV894" s="753"/>
    </row>
    <row r="895" spans="44:48" ht="15" customHeight="1">
      <c r="AR895" s="67" t="str">
        <f t="shared" si="127"/>
        <v/>
      </c>
      <c r="AS895" s="752"/>
      <c r="AT895" s="753"/>
      <c r="AU895" s="752"/>
      <c r="AV895" s="753"/>
    </row>
    <row r="896" spans="44:48" ht="15" customHeight="1">
      <c r="AR896" s="67" t="str">
        <f t="shared" si="127"/>
        <v/>
      </c>
      <c r="AS896" s="752"/>
      <c r="AT896" s="753"/>
      <c r="AU896" s="752"/>
      <c r="AV896" s="753"/>
    </row>
    <row r="897" spans="44:48" ht="15" customHeight="1">
      <c r="AR897" s="67" t="str">
        <f t="shared" si="127"/>
        <v/>
      </c>
      <c r="AS897" s="752"/>
      <c r="AT897" s="753"/>
      <c r="AU897" s="752"/>
      <c r="AV897" s="753"/>
    </row>
    <row r="898" spans="44:48" ht="15" customHeight="1">
      <c r="AR898" s="67" t="str">
        <f t="shared" si="127"/>
        <v/>
      </c>
      <c r="AS898" s="752"/>
      <c r="AT898" s="753"/>
      <c r="AU898" s="752"/>
      <c r="AV898" s="753"/>
    </row>
    <row r="899" spans="44:48" ht="15" customHeight="1">
      <c r="AR899" s="67" t="str">
        <f t="shared" si="127"/>
        <v/>
      </c>
      <c r="AS899" s="752"/>
      <c r="AT899" s="753"/>
      <c r="AU899" s="752"/>
      <c r="AV899" s="753"/>
    </row>
    <row r="900" spans="44:48" ht="15" customHeight="1">
      <c r="AR900" s="67" t="str">
        <f t="shared" si="127"/>
        <v/>
      </c>
      <c r="AS900" s="752"/>
      <c r="AT900" s="753"/>
      <c r="AU900" s="752"/>
      <c r="AV900" s="753"/>
    </row>
    <row r="901" spans="44:48" ht="15" customHeight="1">
      <c r="AR901" s="67" t="str">
        <f t="shared" si="127"/>
        <v/>
      </c>
      <c r="AS901" s="752"/>
      <c r="AT901" s="753"/>
      <c r="AU901" s="752"/>
      <c r="AV901" s="753"/>
    </row>
    <row r="902" spans="44:48" ht="15" customHeight="1">
      <c r="AR902" s="67" t="str">
        <f t="shared" si="127"/>
        <v/>
      </c>
      <c r="AS902" s="752"/>
      <c r="AT902" s="753"/>
      <c r="AU902" s="752"/>
      <c r="AV902" s="753"/>
    </row>
    <row r="903" spans="44:48" ht="15" customHeight="1">
      <c r="AR903" s="67" t="str">
        <f t="shared" si="127"/>
        <v/>
      </c>
      <c r="AS903" s="752"/>
      <c r="AT903" s="753"/>
      <c r="AU903" s="752"/>
      <c r="AV903" s="753"/>
    </row>
    <row r="904" spans="44:48" ht="15" customHeight="1">
      <c r="AR904" s="67" t="str">
        <f t="shared" si="127"/>
        <v/>
      </c>
      <c r="AS904" s="752"/>
      <c r="AT904" s="753"/>
      <c r="AU904" s="752"/>
      <c r="AV904" s="753"/>
    </row>
    <row r="905" spans="44:48" ht="15" customHeight="1">
      <c r="AR905" s="67" t="str">
        <f t="shared" si="127"/>
        <v/>
      </c>
      <c r="AS905" s="752"/>
      <c r="AT905" s="753"/>
      <c r="AU905" s="752"/>
      <c r="AV905" s="753"/>
    </row>
    <row r="906" spans="44:48" ht="15" customHeight="1">
      <c r="AR906" s="67" t="str">
        <f t="shared" ref="AR906:AR930" si="128">CONCATENATE(AT906,AU906)</f>
        <v/>
      </c>
      <c r="AS906" s="752"/>
      <c r="AT906" s="753"/>
      <c r="AU906" s="752"/>
      <c r="AV906" s="753"/>
    </row>
    <row r="907" spans="44:48" ht="15" customHeight="1">
      <c r="AR907" s="67" t="str">
        <f t="shared" si="128"/>
        <v/>
      </c>
      <c r="AS907" s="752"/>
      <c r="AT907" s="753"/>
      <c r="AU907" s="752"/>
      <c r="AV907" s="753"/>
    </row>
    <row r="908" spans="44:48" ht="15" customHeight="1">
      <c r="AR908" s="67" t="str">
        <f t="shared" si="128"/>
        <v/>
      </c>
      <c r="AS908" s="752"/>
      <c r="AT908" s="753"/>
      <c r="AU908" s="752"/>
      <c r="AV908" s="753"/>
    </row>
    <row r="909" spans="44:48" ht="15" customHeight="1">
      <c r="AR909" s="67" t="str">
        <f t="shared" si="128"/>
        <v/>
      </c>
      <c r="AS909" s="752"/>
      <c r="AT909" s="753"/>
      <c r="AU909" s="752"/>
      <c r="AV909" s="753"/>
    </row>
    <row r="910" spans="44:48" ht="15" customHeight="1">
      <c r="AR910" s="67" t="str">
        <f t="shared" si="128"/>
        <v/>
      </c>
      <c r="AS910" s="752"/>
      <c r="AT910" s="753"/>
      <c r="AU910" s="752"/>
      <c r="AV910" s="753"/>
    </row>
    <row r="911" spans="44:48" ht="15" customHeight="1">
      <c r="AR911" s="67" t="str">
        <f t="shared" si="128"/>
        <v/>
      </c>
      <c r="AS911" s="752"/>
      <c r="AT911" s="753"/>
      <c r="AU911" s="752"/>
      <c r="AV911" s="753"/>
    </row>
    <row r="912" spans="44:48" ht="15" customHeight="1">
      <c r="AR912" s="67" t="str">
        <f t="shared" si="128"/>
        <v/>
      </c>
      <c r="AS912" s="752"/>
      <c r="AT912" s="753"/>
      <c r="AU912" s="752"/>
      <c r="AV912" s="753"/>
    </row>
    <row r="913" spans="44:48" ht="15" customHeight="1">
      <c r="AR913" s="67" t="str">
        <f t="shared" si="128"/>
        <v/>
      </c>
      <c r="AS913" s="752"/>
      <c r="AT913" s="753"/>
      <c r="AU913" s="752"/>
      <c r="AV913" s="753"/>
    </row>
    <row r="914" spans="44:48" ht="15" customHeight="1">
      <c r="AR914" s="67" t="str">
        <f t="shared" si="128"/>
        <v/>
      </c>
      <c r="AS914" s="752"/>
      <c r="AT914" s="753"/>
      <c r="AU914" s="752"/>
      <c r="AV914" s="753"/>
    </row>
    <row r="915" spans="44:48" ht="15" customHeight="1">
      <c r="AR915" s="67" t="str">
        <f t="shared" si="128"/>
        <v/>
      </c>
      <c r="AS915" s="752"/>
      <c r="AT915" s="753"/>
      <c r="AU915" s="752"/>
      <c r="AV915" s="753"/>
    </row>
    <row r="916" spans="44:48" ht="15" customHeight="1">
      <c r="AR916" s="67" t="str">
        <f t="shared" si="128"/>
        <v/>
      </c>
      <c r="AS916" s="752"/>
      <c r="AT916" s="753"/>
      <c r="AU916" s="752"/>
      <c r="AV916" s="753"/>
    </row>
    <row r="917" spans="44:48" ht="15" customHeight="1">
      <c r="AR917" s="67" t="str">
        <f t="shared" si="128"/>
        <v/>
      </c>
      <c r="AS917" s="752"/>
      <c r="AT917" s="753"/>
      <c r="AU917" s="752"/>
      <c r="AV917" s="753"/>
    </row>
    <row r="918" spans="44:48" ht="15" customHeight="1">
      <c r="AR918" s="67" t="str">
        <f t="shared" si="128"/>
        <v/>
      </c>
      <c r="AS918" s="752"/>
      <c r="AT918" s="753"/>
      <c r="AU918" s="752"/>
      <c r="AV918" s="753"/>
    </row>
    <row r="919" spans="44:48" ht="15" customHeight="1">
      <c r="AR919" s="67" t="str">
        <f t="shared" si="128"/>
        <v/>
      </c>
      <c r="AS919" s="752"/>
      <c r="AT919" s="753"/>
      <c r="AU919" s="752"/>
      <c r="AV919" s="753"/>
    </row>
    <row r="920" spans="44:48" ht="15" customHeight="1">
      <c r="AR920" s="67" t="str">
        <f t="shared" si="128"/>
        <v/>
      </c>
      <c r="AS920" s="752"/>
      <c r="AT920" s="753"/>
      <c r="AU920" s="752"/>
      <c r="AV920" s="753"/>
    </row>
    <row r="921" spans="44:48" ht="15" customHeight="1">
      <c r="AR921" s="67" t="str">
        <f t="shared" si="128"/>
        <v/>
      </c>
      <c r="AS921" s="752"/>
      <c r="AT921" s="753"/>
      <c r="AU921" s="752"/>
      <c r="AV921" s="753"/>
    </row>
    <row r="922" spans="44:48" ht="15" customHeight="1">
      <c r="AR922" s="67" t="str">
        <f t="shared" si="128"/>
        <v/>
      </c>
      <c r="AS922" s="752"/>
      <c r="AT922" s="753"/>
      <c r="AU922" s="752"/>
      <c r="AV922" s="753"/>
    </row>
    <row r="923" spans="44:48" ht="15" customHeight="1">
      <c r="AR923" s="67" t="str">
        <f t="shared" si="128"/>
        <v/>
      </c>
      <c r="AS923" s="752"/>
      <c r="AT923" s="753"/>
      <c r="AU923" s="752"/>
      <c r="AV923" s="753"/>
    </row>
    <row r="924" spans="44:48" ht="15" customHeight="1">
      <c r="AR924" s="67" t="str">
        <f t="shared" si="128"/>
        <v/>
      </c>
      <c r="AS924" s="752"/>
      <c r="AT924" s="753"/>
      <c r="AU924" s="752"/>
      <c r="AV924" s="753"/>
    </row>
    <row r="925" spans="44:48" ht="15" customHeight="1">
      <c r="AR925" s="67" t="str">
        <f t="shared" si="128"/>
        <v/>
      </c>
      <c r="AS925" s="752"/>
      <c r="AT925" s="753"/>
      <c r="AU925" s="752"/>
      <c r="AV925" s="753"/>
    </row>
    <row r="926" spans="44:48" ht="15" customHeight="1">
      <c r="AR926" s="67" t="str">
        <f t="shared" si="128"/>
        <v/>
      </c>
      <c r="AS926" s="752"/>
      <c r="AT926" s="753"/>
      <c r="AU926" s="752"/>
      <c r="AV926" s="753"/>
    </row>
    <row r="927" spans="44:48" ht="15" customHeight="1">
      <c r="AR927" s="67" t="str">
        <f t="shared" si="128"/>
        <v/>
      </c>
      <c r="AS927" s="752"/>
      <c r="AT927" s="753"/>
      <c r="AU927" s="752"/>
      <c r="AV927" s="753"/>
    </row>
    <row r="928" spans="44:48" ht="15" customHeight="1">
      <c r="AR928" s="67" t="str">
        <f t="shared" si="128"/>
        <v/>
      </c>
      <c r="AS928" s="752"/>
      <c r="AT928" s="753"/>
      <c r="AU928" s="752"/>
      <c r="AV928" s="753"/>
    </row>
    <row r="929" spans="44:48" ht="15" customHeight="1">
      <c r="AR929" s="67" t="str">
        <f t="shared" si="128"/>
        <v/>
      </c>
      <c r="AS929" s="752"/>
      <c r="AT929" s="753"/>
      <c r="AU929" s="752"/>
      <c r="AV929" s="753"/>
    </row>
    <row r="930" spans="44:48" ht="15" customHeight="1">
      <c r="AR930" s="67" t="str">
        <f t="shared" si="128"/>
        <v/>
      </c>
      <c r="AS930" s="752"/>
      <c r="AT930" s="753"/>
      <c r="AU930" s="752"/>
      <c r="AV930" s="753"/>
    </row>
  </sheetData>
  <autoFilter ref="AH4:AP4" xr:uid="{00000000-0009-0000-0000-000008000000}"/>
  <mergeCells count="15">
    <mergeCell ref="AQ3:AQ5"/>
    <mergeCell ref="K4:K5"/>
    <mergeCell ref="L4:L5"/>
    <mergeCell ref="M4:M5"/>
    <mergeCell ref="N3:V3"/>
    <mergeCell ref="W3:W5"/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</mergeCells>
  <conditionalFormatting sqref="AT8:AT218">
    <cfRule type="duplicateValues" dxfId="10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4A5EC-7A2B-44FE-ADB4-A2F68DCAEB1E}"/>
</file>

<file path=customXml/itemProps2.xml><?xml version="1.0" encoding="utf-8"?>
<ds:datastoreItem xmlns:ds="http://schemas.openxmlformats.org/officeDocument/2006/customXml" ds:itemID="{34CC6BD0-5F7A-485E-A912-6259FE6B9A1C}"/>
</file>

<file path=customXml/itemProps3.xml><?xml version="1.0" encoding="utf-8"?>
<ds:datastoreItem xmlns:ds="http://schemas.openxmlformats.org/officeDocument/2006/customXml" ds:itemID="{CD1EA7CC-D008-4C17-8FED-4D2B9E6E8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2023-03-10T12:47:42Z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