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RECOBROS\Recobros de las EPSS\Circular 011\2025\DICIEMBRE\"/>
    </mc:Choice>
  </mc:AlternateContent>
  <xr:revisionPtr revIDLastSave="0" documentId="13_ncr:1_{4E6D3375-B402-4A49-A745-F895AA822F78}" xr6:coauthVersionLast="47" xr6:coauthVersionMax="47" xr10:uidLastSave="{00000000-0000-0000-0000-000000000000}"/>
  <bookViews>
    <workbookView xWindow="-120" yWindow="-120" windowWidth="20730" windowHeight="11160" xr2:uid="{A02DB82B-43AA-440C-81D1-7DF36F7940C0}"/>
  </bookViews>
  <sheets>
    <sheet name="CIRCULAR 011 NOV 2025 EXCEL" sheetId="19" r:id="rId1"/>
    <sheet name="PAGOS NOVIEMBRE" sheetId="20" r:id="rId2"/>
  </sheets>
  <definedNames>
    <definedName name="_xlnm._FilterDatabase" localSheetId="0" hidden="1">'CIRCULAR 011 NOV 2025 EXCEL'!$A$2:$I$47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7" i="20" l="1"/>
  <c r="E191" i="20"/>
  <c r="E185" i="20"/>
  <c r="E175" i="20"/>
  <c r="E170" i="20"/>
  <c r="E163" i="20"/>
  <c r="E158" i="20"/>
  <c r="E151" i="20"/>
  <c r="E144" i="20"/>
  <c r="E136" i="20"/>
  <c r="E130" i="20"/>
  <c r="E125" i="20"/>
  <c r="E118" i="20"/>
  <c r="E111" i="20"/>
  <c r="E106" i="20"/>
  <c r="E101" i="20"/>
  <c r="E95" i="20"/>
  <c r="E90" i="20"/>
  <c r="E84" i="20"/>
  <c r="E60" i="20"/>
  <c r="E55" i="20"/>
  <c r="E46" i="20"/>
  <c r="E38" i="20"/>
  <c r="E31" i="20"/>
  <c r="E26" i="20"/>
  <c r="E21" i="20"/>
  <c r="E4" i="20"/>
  <c r="H1" i="19"/>
  <c r="G1" i="19"/>
  <c r="F1" i="19"/>
</calcChain>
</file>

<file path=xl/sharedStrings.xml><?xml version="1.0" encoding="utf-8"?>
<sst xmlns="http://schemas.openxmlformats.org/spreadsheetml/2006/main" count="469" uniqueCount="131">
  <si>
    <t>TIPO ID</t>
  </si>
  <si>
    <t>NIT</t>
  </si>
  <si>
    <t>NOMBRE INSTITUCION PRESTADORA  DE SERVICIOS DE SALUD</t>
  </si>
  <si>
    <t>FECHA DE COMPROMISO</t>
  </si>
  <si>
    <t>TIPO VALOR CONCILIADO</t>
  </si>
  <si>
    <t>FECHA</t>
  </si>
  <si>
    <t>NI</t>
  </si>
  <si>
    <t>CLINICA ANTIOQUIA S.A.</t>
  </si>
  <si>
    <t>CLINICA GENEZEN S.A.S</t>
  </si>
  <si>
    <t>CLINICA UNIVERSITARIA BOLIVARIANA</t>
  </si>
  <si>
    <t>E.S.E. HOSPITAL MANUEL URIBE ANGEL</t>
  </si>
  <si>
    <t>FUNDACION HOSPITALARIA SAN VICENTE DE PAUL</t>
  </si>
  <si>
    <t>HOSPITAL PABLO TOBON URIBE</t>
  </si>
  <si>
    <t>FUNDACION INSTITUTO NEUROLOGICO DE COLOMBIA</t>
  </si>
  <si>
    <t>INVERSIONES MEDICAS DE ANTIOQUIA S.A. CLINICA LAS VEGAS</t>
  </si>
  <si>
    <t>SOCIEDAD MÉDICA RIONEGRO S.A. SOMER S.A.</t>
  </si>
  <si>
    <t>FUNDACION HOSPITAL SAN VICENTE DE PAUL RIONEGRO</t>
  </si>
  <si>
    <t>NUEVA CLINICA SAGRADO CORAZON S.A.S</t>
  </si>
  <si>
    <t>ANGIOSUR S.A.S.</t>
  </si>
  <si>
    <t>HOSPITAL DE ALTA COMPLEJIDAD DEL MAGDALENA CENTRO S.A.S</t>
  </si>
  <si>
    <t>EMPRESA SOCIAL DEL ESTADO METROSALUD</t>
  </si>
  <si>
    <t>ESE HOSPITAL LA MISERICORDIA</t>
  </si>
  <si>
    <t>INSTITUTO DE CANCEROLOGIA</t>
  </si>
  <si>
    <t>CLINICA PAJONAL LIMITADA</t>
  </si>
  <si>
    <t>HOSPITAL ALMA MÁTER DE ANTIOQUIA</t>
  </si>
  <si>
    <t>CLINICA SAN JUAN DE DIOS LA CEJA</t>
  </si>
  <si>
    <t>CLINICA EL ROSARIO SEDE CENTRO</t>
  </si>
  <si>
    <t>E.S.E HOSPITAL SAN VICENTE DE PAUL DE CALDAS</t>
  </si>
  <si>
    <t>HOSPITAL SAN JUAN DE DIOS E.S.E RIONEGRO - ANTIOQUIA</t>
  </si>
  <si>
    <t>ESE HOSPITAL CESAR URIBE PIEDRAHITA</t>
  </si>
  <si>
    <t>E.S.E. HOSPITAL SAN RAFAEL DE YOLOMBO</t>
  </si>
  <si>
    <t>ESE HOSPITAL SAN JUAN DE DIOS</t>
  </si>
  <si>
    <t>ESE HOSPITAL MARCO FIDEL SUAREZ</t>
  </si>
  <si>
    <t>FECHA DE PAGO</t>
  </si>
  <si>
    <t>INSTITUCION</t>
  </si>
  <si>
    <t>E.S.E METROSALUD</t>
  </si>
  <si>
    <t>02-2025</t>
  </si>
  <si>
    <t>E.S.E HOSPITAL GENERAL DE MEDELLIN LUZ CASTRO DE GUTIERREZ</t>
  </si>
  <si>
    <t>PROMOTORA MEDICA Y ODONTOLOGICA DE ANTIOQUIA S.A.</t>
  </si>
  <si>
    <t>FUNDACION AMIGOS DE LA SALUD</t>
  </si>
  <si>
    <t>HOSPITAL GENERAL DE MEDELLIN LUZ CASTRO DE GUTIERREZ, EMPRESA SOCIAL DEL ESTADO</t>
  </si>
  <si>
    <t>ESE HOSPITAL LA MARIA</t>
  </si>
  <si>
    <t>E.S.E. HOSPITAL SAN RAFAEL DE ITAGUÍ</t>
  </si>
  <si>
    <t>06-2025</t>
  </si>
  <si>
    <t>07-2025</t>
  </si>
  <si>
    <t>CAMILO GUERRA PALACIO</t>
  </si>
  <si>
    <t>SERVIUCIS S.A.S.</t>
  </si>
  <si>
    <t>CLINICA MEDELLIN S.A.S.</t>
  </si>
  <si>
    <t>FUNDACION SOMA</t>
  </si>
  <si>
    <t>09-2025</t>
  </si>
  <si>
    <t>E.S.E HOSPITAL SAN JUAN DE DIOS - SANTA FE DE ANTIOQUIA</t>
  </si>
  <si>
    <t>E.S.E HOSPITAL SAN JERONIMO DE MONTERIA</t>
  </si>
  <si>
    <t>12-C-2025</t>
  </si>
  <si>
    <t>PROMOTORA CLINICA ZONA FRANCA DE URABA SAS</t>
  </si>
  <si>
    <t>NUMERO ACTA DE PAGO</t>
  </si>
  <si>
    <t>VALOR PAGADO</t>
  </si>
  <si>
    <t xml:space="preserve">Total general </t>
  </si>
  <si>
    <t>11-2025</t>
  </si>
  <si>
    <t>12-2025</t>
  </si>
  <si>
    <t>14-2025</t>
  </si>
  <si>
    <t>13-2025</t>
  </si>
  <si>
    <t>08-2025</t>
  </si>
  <si>
    <t>10-2025</t>
  </si>
  <si>
    <t>E.S.E HOSPITAL MARCO FIDEL SUAREZ</t>
  </si>
  <si>
    <t>17-2025</t>
  </si>
  <si>
    <t>15-C-2025</t>
  </si>
  <si>
    <t>E.S.E HOSPITAL SAN JUAN DE DIOS - YARUMAL</t>
  </si>
  <si>
    <t>18-2025</t>
  </si>
  <si>
    <t>20-2025</t>
  </si>
  <si>
    <t>R.T.S S.A.S.</t>
  </si>
  <si>
    <t>IPS FUNDACION SOMA - CHIGORODO</t>
  </si>
  <si>
    <t>26-2025</t>
  </si>
  <si>
    <t>27-2025</t>
  </si>
  <si>
    <t xml:space="preserve">E.S.E HOSPITAL SAN JUAN DE DIOS RIONEGRO </t>
  </si>
  <si>
    <t>E.S.E HOSPITAL SAN RAFAEL</t>
  </si>
  <si>
    <t>VALOR PENDIENTE NOVIEMBRE</t>
  </si>
  <si>
    <t>VALOR CONCILIADO NOVIEMBRE</t>
  </si>
  <si>
    <t>PAGOS EFECTUADOS MES NOVIEMBRE</t>
  </si>
  <si>
    <t>01112025</t>
  </si>
  <si>
    <t>30112025</t>
  </si>
  <si>
    <t>E.S.E. HOSPITAL LA MERCED</t>
  </si>
  <si>
    <t>E.S.E HOSPITAL FRANCISCO VALDERRAMA</t>
  </si>
  <si>
    <t>CORPORACIÓN HOSPITAL INFANTIL CONCEJO DE MEDELLÍN</t>
  </si>
  <si>
    <t xml:space="preserve">PROMOTORA MEDICA Y ODONTOLOGICA DE ANTIOQUIA SA </t>
  </si>
  <si>
    <t>DAVITA S.AS</t>
  </si>
  <si>
    <t>CLINICA CARDIO VID</t>
  </si>
  <si>
    <t>FUNDACION CLINICA DEL NORTE</t>
  </si>
  <si>
    <t>14-C-2025</t>
  </si>
  <si>
    <t>86-2025</t>
  </si>
  <si>
    <t>87-2025</t>
  </si>
  <si>
    <t>88-2025</t>
  </si>
  <si>
    <t>89-2025</t>
  </si>
  <si>
    <t>91-2025</t>
  </si>
  <si>
    <t>92-2025</t>
  </si>
  <si>
    <t>93-2025</t>
  </si>
  <si>
    <t>94-2025</t>
  </si>
  <si>
    <t>95-2025</t>
  </si>
  <si>
    <t>96-2025</t>
  </si>
  <si>
    <t>97-2025</t>
  </si>
  <si>
    <t>INSTITUTO DE CANCEROLOGIA S.A</t>
  </si>
  <si>
    <t xml:space="preserve">SERVIUCIS S.A.S. </t>
  </si>
  <si>
    <t>28-2025</t>
  </si>
  <si>
    <t>30-2025</t>
  </si>
  <si>
    <t>31-2025</t>
  </si>
  <si>
    <t>53-2019</t>
  </si>
  <si>
    <t>21-2025</t>
  </si>
  <si>
    <t>22-2025</t>
  </si>
  <si>
    <t>23-2025</t>
  </si>
  <si>
    <t>24-2025</t>
  </si>
  <si>
    <t>25-2025</t>
  </si>
  <si>
    <t>15-2025</t>
  </si>
  <si>
    <t>16-2025</t>
  </si>
  <si>
    <t>19-2025</t>
  </si>
  <si>
    <t>20-2024</t>
  </si>
  <si>
    <t>21-2024</t>
  </si>
  <si>
    <t>22-2024</t>
  </si>
  <si>
    <t>23-2024</t>
  </si>
  <si>
    <t>35-c-2025</t>
  </si>
  <si>
    <t>E.S.E HOSPITAL LA MARIA</t>
  </si>
  <si>
    <t>05-2025</t>
  </si>
  <si>
    <t>COMUNIDAD DE HERMANAS DOMINICAS DE LA PRESENTACION DE LA SANTISIMA VIRGEN DE TOURS PROVINCIA DE MEDELLIN CLINICA EL ROSARIO</t>
  </si>
  <si>
    <t>03-2025</t>
  </si>
  <si>
    <t>E.S.E HOSPITAL SAN VICENTE DE PAUL</t>
  </si>
  <si>
    <t>11-C-2025</t>
  </si>
  <si>
    <t>CLINICA MEDELLIN S.A.</t>
  </si>
  <si>
    <t>E.S.E HOSPITAL CESAR URIBE PIEDRAHITA</t>
  </si>
  <si>
    <t>17-c-2025</t>
  </si>
  <si>
    <t>18-c-2025</t>
  </si>
  <si>
    <t>E.S.E HOSPITAL SAN RAFAEL - YOLOMBO</t>
  </si>
  <si>
    <t>PROMOTORA CLINICA ZONA FRANCA DE URABA S.A.S.</t>
  </si>
  <si>
    <t>IPS DAVITA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</si>
</sst>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1" applyNumberFormat="1" applyFont="1"/>
    <xf numFmtId="0" fontId="0" fillId="0" borderId="1" xfId="0" applyBorder="1"/>
    <xf numFmtId="0" fontId="3" fillId="0" borderId="1" xfId="0" applyFont="1" applyBorder="1"/>
    <xf numFmtId="0" fontId="3" fillId="0" borderId="1" xfId="1" applyNumberFormat="1" applyFont="1" applyFill="1" applyBorder="1" applyAlignment="1">
      <alignment horizontal="right"/>
    </xf>
    <xf numFmtId="165" fontId="0" fillId="0" borderId="0" xfId="3" applyNumberFormat="1" applyFont="1"/>
    <xf numFmtId="0" fontId="3" fillId="0" borderId="2" xfId="0" quotePrefix="1" applyFont="1" applyBorder="1" applyAlignment="1">
      <alignment horizontal="right"/>
    </xf>
    <xf numFmtId="49" fontId="3" fillId="0" borderId="1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3" applyNumberFormat="1" applyFont="1" applyBorder="1"/>
    <xf numFmtId="165" fontId="6" fillId="3" borderId="1" xfId="3" applyNumberFormat="1" applyFont="1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3" applyNumberFormat="1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3" applyNumberFormat="1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ares" xfId="1" builtinId="3"/>
    <cellStyle name="Moneda" xfId="3" builtinId="4"/>
    <cellStyle name="Moneda 2" xfId="4" xr:uid="{3F2FC460-2D5A-468F-9DE5-C5DC99BF4F45}"/>
    <cellStyle name="Normal" xfId="0" builtinId="0"/>
    <cellStyle name="Normal 2" xfId="2" xr:uid="{E2F54BF0-E295-4BDB-AB39-FC1FAEC16D9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D4B3-F10F-41AF-B0D5-72919E189A1A}">
  <dimension ref="A1:I47"/>
  <sheetViews>
    <sheetView tabSelected="1" topLeftCell="C1" zoomScale="98" zoomScaleNormal="98" workbookViewId="0">
      <pane ySplit="2" topLeftCell="A3" activePane="bottomLeft" state="frozen"/>
      <selection pane="bottomLeft" activeCell="C2" sqref="C2"/>
    </sheetView>
  </sheetViews>
  <sheetFormatPr baseColWidth="10" defaultRowHeight="15" x14ac:dyDescent="0.25"/>
  <cols>
    <col min="2" max="2" width="16.28515625" customWidth="1"/>
    <col min="3" max="3" width="67.7109375" customWidth="1"/>
    <col min="4" max="4" width="17.28515625" customWidth="1"/>
    <col min="5" max="6" width="15.28515625" customWidth="1"/>
    <col min="7" max="8" width="25.28515625" customWidth="1"/>
    <col min="9" max="9" width="13.28515625" customWidth="1"/>
  </cols>
  <sheetData>
    <row r="1" spans="1:9" ht="15.75" thickBot="1" x14ac:dyDescent="0.3">
      <c r="F1" s="1">
        <f>SUBTOTAL(9,F3:F47)</f>
        <v>8093419328.9799995</v>
      </c>
      <c r="G1" s="1">
        <f>SUBTOTAL(9,G3:G47)</f>
        <v>0</v>
      </c>
      <c r="H1" s="1">
        <f>SUBTOTAL(9,H3:H47)</f>
        <v>4393436214</v>
      </c>
    </row>
    <row r="2" spans="1:9" ht="61.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75</v>
      </c>
      <c r="G2" s="10" t="s">
        <v>76</v>
      </c>
      <c r="H2" s="11" t="s">
        <v>77</v>
      </c>
      <c r="I2" s="11" t="s">
        <v>5</v>
      </c>
    </row>
    <row r="3" spans="1:9" x14ac:dyDescent="0.25">
      <c r="A3" s="2" t="s">
        <v>6</v>
      </c>
      <c r="B3" s="2">
        <v>800044402</v>
      </c>
      <c r="C3" s="2" t="s">
        <v>14</v>
      </c>
      <c r="D3" s="6" t="s">
        <v>78</v>
      </c>
      <c r="E3" s="3">
        <v>1</v>
      </c>
      <c r="F3" s="3">
        <v>9650561</v>
      </c>
      <c r="G3" s="4">
        <v>0</v>
      </c>
      <c r="H3" s="4">
        <v>0</v>
      </c>
      <c r="I3" s="7" t="s">
        <v>79</v>
      </c>
    </row>
    <row r="4" spans="1:9" x14ac:dyDescent="0.25">
      <c r="A4" s="2" t="s">
        <v>6</v>
      </c>
      <c r="B4" s="2">
        <v>800138011</v>
      </c>
      <c r="C4" s="2" t="s">
        <v>21</v>
      </c>
      <c r="D4" s="6" t="s">
        <v>78</v>
      </c>
      <c r="E4" s="3">
        <v>1</v>
      </c>
      <c r="F4" s="3">
        <v>84609206</v>
      </c>
      <c r="G4" s="4">
        <v>0</v>
      </c>
      <c r="H4" s="4">
        <v>0</v>
      </c>
      <c r="I4" s="7" t="s">
        <v>79</v>
      </c>
    </row>
    <row r="5" spans="1:9" x14ac:dyDescent="0.25">
      <c r="A5" s="2" t="s">
        <v>6</v>
      </c>
      <c r="B5" s="2">
        <v>800058016</v>
      </c>
      <c r="C5" s="2" t="s">
        <v>20</v>
      </c>
      <c r="D5" s="6" t="s">
        <v>78</v>
      </c>
      <c r="E5" s="3">
        <v>1</v>
      </c>
      <c r="F5" s="3">
        <v>628266582</v>
      </c>
      <c r="G5" s="4">
        <v>0</v>
      </c>
      <c r="H5" s="4">
        <v>194747599</v>
      </c>
      <c r="I5" s="7" t="s">
        <v>79</v>
      </c>
    </row>
    <row r="6" spans="1:9" x14ac:dyDescent="0.25">
      <c r="A6" s="2" t="s">
        <v>6</v>
      </c>
      <c r="B6" s="2">
        <v>800149026</v>
      </c>
      <c r="C6" s="2" t="s">
        <v>22</v>
      </c>
      <c r="D6" s="6" t="s">
        <v>78</v>
      </c>
      <c r="E6" s="3">
        <v>1</v>
      </c>
      <c r="F6" s="3">
        <v>229836737</v>
      </c>
      <c r="G6" s="4">
        <v>0</v>
      </c>
      <c r="H6" s="4">
        <v>115812944</v>
      </c>
      <c r="I6" s="7" t="s">
        <v>79</v>
      </c>
    </row>
    <row r="7" spans="1:9" x14ac:dyDescent="0.25">
      <c r="A7" s="2" t="s">
        <v>6</v>
      </c>
      <c r="B7" s="2">
        <v>811016192</v>
      </c>
      <c r="C7" s="2" t="s">
        <v>24</v>
      </c>
      <c r="D7" s="6" t="s">
        <v>78</v>
      </c>
      <c r="E7" s="3">
        <v>1</v>
      </c>
      <c r="F7" s="3">
        <v>130700868</v>
      </c>
      <c r="G7" s="4">
        <v>0</v>
      </c>
      <c r="H7" s="4">
        <v>0</v>
      </c>
      <c r="I7" s="7" t="s">
        <v>79</v>
      </c>
    </row>
    <row r="8" spans="1:9" ht="15.75" customHeight="1" x14ac:dyDescent="0.25">
      <c r="A8" s="2" t="s">
        <v>6</v>
      </c>
      <c r="B8" s="2">
        <v>890900518</v>
      </c>
      <c r="C8" s="2" t="s">
        <v>11</v>
      </c>
      <c r="D8" s="6" t="s">
        <v>78</v>
      </c>
      <c r="E8" s="3">
        <v>1</v>
      </c>
      <c r="F8" s="3">
        <v>380589210</v>
      </c>
      <c r="G8" s="4">
        <v>0</v>
      </c>
      <c r="H8" s="4">
        <v>373857325</v>
      </c>
      <c r="I8" s="7" t="s">
        <v>79</v>
      </c>
    </row>
    <row r="9" spans="1:9" x14ac:dyDescent="0.25">
      <c r="A9" s="2" t="s">
        <v>6</v>
      </c>
      <c r="B9" s="2">
        <v>890901826</v>
      </c>
      <c r="C9" s="2" t="s">
        <v>12</v>
      </c>
      <c r="D9" s="6" t="s">
        <v>78</v>
      </c>
      <c r="E9" s="3">
        <v>1</v>
      </c>
      <c r="F9" s="3">
        <v>1013593843</v>
      </c>
      <c r="G9" s="4">
        <v>0</v>
      </c>
      <c r="H9" s="4">
        <v>296503249</v>
      </c>
      <c r="I9" s="7" t="s">
        <v>79</v>
      </c>
    </row>
    <row r="10" spans="1:9" x14ac:dyDescent="0.25">
      <c r="A10" s="2" t="s">
        <v>6</v>
      </c>
      <c r="B10" s="2">
        <v>890902922</v>
      </c>
      <c r="C10" s="2" t="s">
        <v>9</v>
      </c>
      <c r="D10" s="6" t="s">
        <v>78</v>
      </c>
      <c r="E10" s="3">
        <v>1</v>
      </c>
      <c r="F10" s="3">
        <v>6073180</v>
      </c>
      <c r="G10" s="4">
        <v>0</v>
      </c>
      <c r="H10" s="4">
        <v>14781584</v>
      </c>
      <c r="I10" s="7" t="s">
        <v>79</v>
      </c>
    </row>
    <row r="11" spans="1:9" x14ac:dyDescent="0.25">
      <c r="A11" s="2" t="s">
        <v>6</v>
      </c>
      <c r="B11" s="2">
        <v>890904646</v>
      </c>
      <c r="C11" s="2" t="s">
        <v>40</v>
      </c>
      <c r="D11" s="6" t="s">
        <v>78</v>
      </c>
      <c r="E11" s="3">
        <v>1</v>
      </c>
      <c r="F11" s="3">
        <v>2615741829</v>
      </c>
      <c r="G11" s="4">
        <v>0</v>
      </c>
      <c r="H11" s="4">
        <v>2085995674</v>
      </c>
      <c r="I11" s="7" t="s">
        <v>79</v>
      </c>
    </row>
    <row r="12" spans="1:9" x14ac:dyDescent="0.25">
      <c r="A12" s="2" t="s">
        <v>6</v>
      </c>
      <c r="B12" s="2">
        <v>890905154</v>
      </c>
      <c r="C12" s="2" t="s">
        <v>25</v>
      </c>
      <c r="D12" s="6" t="s">
        <v>78</v>
      </c>
      <c r="E12" s="3">
        <v>1</v>
      </c>
      <c r="F12" s="3">
        <v>157163151</v>
      </c>
      <c r="G12" s="4">
        <v>0</v>
      </c>
      <c r="H12" s="4">
        <v>0</v>
      </c>
      <c r="I12" s="7" t="s">
        <v>79</v>
      </c>
    </row>
    <row r="13" spans="1:9" x14ac:dyDescent="0.25">
      <c r="A13" s="2" t="s">
        <v>6</v>
      </c>
      <c r="B13" s="2">
        <v>890905177</v>
      </c>
      <c r="C13" s="2" t="s">
        <v>41</v>
      </c>
      <c r="D13" s="6" t="s">
        <v>78</v>
      </c>
      <c r="E13" s="3">
        <v>1</v>
      </c>
      <c r="F13" s="3">
        <v>100248114</v>
      </c>
      <c r="G13" s="4">
        <v>0</v>
      </c>
      <c r="H13" s="4">
        <v>241967593</v>
      </c>
      <c r="I13" s="7" t="s">
        <v>79</v>
      </c>
    </row>
    <row r="14" spans="1:9" x14ac:dyDescent="0.25">
      <c r="A14" s="2" t="s">
        <v>6</v>
      </c>
      <c r="B14" s="2">
        <v>890907215</v>
      </c>
      <c r="C14" s="2" t="s">
        <v>27</v>
      </c>
      <c r="D14" s="6" t="s">
        <v>78</v>
      </c>
      <c r="E14" s="3">
        <v>1</v>
      </c>
      <c r="F14" s="3">
        <v>25772364</v>
      </c>
      <c r="G14" s="4">
        <v>0</v>
      </c>
      <c r="H14" s="4">
        <v>13184244</v>
      </c>
      <c r="I14" s="7" t="s">
        <v>79</v>
      </c>
    </row>
    <row r="15" spans="1:9" x14ac:dyDescent="0.25">
      <c r="A15" s="2" t="s">
        <v>6</v>
      </c>
      <c r="B15" s="2">
        <v>890980757</v>
      </c>
      <c r="C15" s="2" t="s">
        <v>29</v>
      </c>
      <c r="D15" s="6" t="s">
        <v>78</v>
      </c>
      <c r="E15" s="3">
        <v>1</v>
      </c>
      <c r="F15" s="3">
        <v>40269358</v>
      </c>
      <c r="G15" s="4">
        <v>0</v>
      </c>
      <c r="H15" s="4">
        <v>43449335</v>
      </c>
      <c r="I15" s="7" t="s">
        <v>79</v>
      </c>
    </row>
    <row r="16" spans="1:9" x14ac:dyDescent="0.25">
      <c r="A16" s="2" t="s">
        <v>6</v>
      </c>
      <c r="B16" s="2">
        <v>890981726</v>
      </c>
      <c r="C16" s="2" t="s">
        <v>31</v>
      </c>
      <c r="D16" s="6" t="s">
        <v>78</v>
      </c>
      <c r="E16" s="3">
        <v>1</v>
      </c>
      <c r="F16" s="3">
        <v>60243147</v>
      </c>
      <c r="G16" s="4">
        <v>0</v>
      </c>
      <c r="H16" s="4">
        <v>31128061</v>
      </c>
      <c r="I16" s="7" t="s">
        <v>79</v>
      </c>
    </row>
    <row r="17" spans="1:9" x14ac:dyDescent="0.25">
      <c r="A17" s="2" t="s">
        <v>6</v>
      </c>
      <c r="B17" s="2">
        <v>890985703</v>
      </c>
      <c r="C17" s="2" t="s">
        <v>32</v>
      </c>
      <c r="D17" s="6" t="s">
        <v>78</v>
      </c>
      <c r="E17" s="3">
        <v>1</v>
      </c>
      <c r="F17" s="3">
        <v>294185651</v>
      </c>
      <c r="G17" s="4">
        <v>0</v>
      </c>
      <c r="H17" s="4">
        <v>7185901</v>
      </c>
      <c r="I17" s="7" t="s">
        <v>79</v>
      </c>
    </row>
    <row r="18" spans="1:9" x14ac:dyDescent="0.25">
      <c r="A18" s="2" t="s">
        <v>6</v>
      </c>
      <c r="B18" s="2">
        <v>900261353</v>
      </c>
      <c r="C18" s="2" t="s">
        <v>16</v>
      </c>
      <c r="D18" s="6" t="s">
        <v>78</v>
      </c>
      <c r="E18" s="3">
        <v>1</v>
      </c>
      <c r="F18" s="3">
        <v>684605421</v>
      </c>
      <c r="G18" s="4">
        <v>0</v>
      </c>
      <c r="H18" s="4">
        <v>0</v>
      </c>
      <c r="I18" s="7" t="s">
        <v>79</v>
      </c>
    </row>
    <row r="19" spans="1:9" x14ac:dyDescent="0.25">
      <c r="A19" s="2" t="s">
        <v>6</v>
      </c>
      <c r="B19" s="2">
        <v>900438216</v>
      </c>
      <c r="C19" s="2" t="s">
        <v>8</v>
      </c>
      <c r="D19" s="6" t="s">
        <v>78</v>
      </c>
      <c r="E19" s="3">
        <v>1</v>
      </c>
      <c r="F19" s="3">
        <v>59942867</v>
      </c>
      <c r="G19" s="4">
        <v>0</v>
      </c>
      <c r="H19" s="4">
        <v>8870367</v>
      </c>
      <c r="I19" s="7" t="s">
        <v>79</v>
      </c>
    </row>
    <row r="20" spans="1:9" x14ac:dyDescent="0.25">
      <c r="A20" s="2" t="s">
        <v>6</v>
      </c>
      <c r="B20" s="2">
        <v>900857186</v>
      </c>
      <c r="C20" s="2" t="s">
        <v>18</v>
      </c>
      <c r="D20" s="6" t="s">
        <v>78</v>
      </c>
      <c r="E20" s="3">
        <v>1</v>
      </c>
      <c r="F20" s="3">
        <v>2129945</v>
      </c>
      <c r="G20" s="4">
        <v>0</v>
      </c>
      <c r="H20" s="4">
        <v>0</v>
      </c>
      <c r="I20" s="7" t="s">
        <v>79</v>
      </c>
    </row>
    <row r="21" spans="1:9" x14ac:dyDescent="0.25">
      <c r="A21" s="2" t="s">
        <v>6</v>
      </c>
      <c r="B21" s="2">
        <v>901532463</v>
      </c>
      <c r="C21" s="2" t="s">
        <v>19</v>
      </c>
      <c r="D21" s="6" t="s">
        <v>78</v>
      </c>
      <c r="E21" s="3">
        <v>1</v>
      </c>
      <c r="F21" s="3">
        <v>51717512</v>
      </c>
      <c r="G21" s="4">
        <v>0</v>
      </c>
      <c r="H21" s="4">
        <v>0</v>
      </c>
      <c r="I21" s="7" t="s">
        <v>79</v>
      </c>
    </row>
    <row r="22" spans="1:9" x14ac:dyDescent="0.25">
      <c r="A22" s="2" t="s">
        <v>6</v>
      </c>
      <c r="B22" s="2">
        <v>900408220</v>
      </c>
      <c r="C22" s="2" t="s">
        <v>17</v>
      </c>
      <c r="D22" s="6" t="s">
        <v>78</v>
      </c>
      <c r="E22" s="3">
        <v>1</v>
      </c>
      <c r="F22" s="3">
        <v>1739977</v>
      </c>
      <c r="G22" s="4">
        <v>0</v>
      </c>
      <c r="H22" s="4">
        <v>0</v>
      </c>
      <c r="I22" s="7" t="s">
        <v>79</v>
      </c>
    </row>
    <row r="23" spans="1:9" x14ac:dyDescent="0.25">
      <c r="A23" s="2" t="s">
        <v>6</v>
      </c>
      <c r="B23" s="2">
        <v>800190884</v>
      </c>
      <c r="C23" s="2" t="s">
        <v>7</v>
      </c>
      <c r="D23" s="6" t="s">
        <v>78</v>
      </c>
      <c r="E23" s="3">
        <v>1</v>
      </c>
      <c r="F23" s="3">
        <v>2606052</v>
      </c>
      <c r="G23" s="3">
        <v>0</v>
      </c>
      <c r="H23" s="4">
        <v>0</v>
      </c>
      <c r="I23" s="7" t="s">
        <v>79</v>
      </c>
    </row>
    <row r="24" spans="1:9" x14ac:dyDescent="0.25">
      <c r="A24" s="2" t="s">
        <v>6</v>
      </c>
      <c r="B24" s="2">
        <v>890981374</v>
      </c>
      <c r="C24" s="2" t="s">
        <v>13</v>
      </c>
      <c r="D24" s="6" t="s">
        <v>78</v>
      </c>
      <c r="E24" s="3">
        <v>1</v>
      </c>
      <c r="F24" s="3">
        <v>3111792</v>
      </c>
      <c r="G24" s="4">
        <v>0</v>
      </c>
      <c r="H24" s="4">
        <v>0</v>
      </c>
      <c r="I24" s="7" t="s">
        <v>79</v>
      </c>
    </row>
    <row r="25" spans="1:9" x14ac:dyDescent="0.25">
      <c r="A25" s="2" t="s">
        <v>6</v>
      </c>
      <c r="B25" s="2">
        <v>890981536</v>
      </c>
      <c r="C25" s="2" t="s">
        <v>30</v>
      </c>
      <c r="D25" s="6" t="s">
        <v>78</v>
      </c>
      <c r="E25" s="3">
        <v>1</v>
      </c>
      <c r="F25" s="3">
        <v>84167424.980000004</v>
      </c>
      <c r="G25" s="4">
        <v>0</v>
      </c>
      <c r="H25" s="4">
        <v>45354519</v>
      </c>
      <c r="I25" s="7" t="s">
        <v>79</v>
      </c>
    </row>
    <row r="26" spans="1:9" x14ac:dyDescent="0.25">
      <c r="A26" s="2" t="s">
        <v>6</v>
      </c>
      <c r="B26" s="2">
        <v>890907254</v>
      </c>
      <c r="C26" s="2" t="s">
        <v>28</v>
      </c>
      <c r="D26" s="6" t="s">
        <v>78</v>
      </c>
      <c r="E26" s="3">
        <v>1</v>
      </c>
      <c r="F26" s="3">
        <v>206411635</v>
      </c>
      <c r="G26" s="4">
        <v>0</v>
      </c>
      <c r="H26" s="4">
        <v>30619466</v>
      </c>
      <c r="I26" s="7" t="s">
        <v>79</v>
      </c>
    </row>
    <row r="27" spans="1:9" x14ac:dyDescent="0.25">
      <c r="A27" s="2" t="s">
        <v>6</v>
      </c>
      <c r="B27" s="2">
        <v>890906347</v>
      </c>
      <c r="C27" s="2" t="s">
        <v>10</v>
      </c>
      <c r="D27" s="6" t="s">
        <v>78</v>
      </c>
      <c r="E27" s="3">
        <v>1</v>
      </c>
      <c r="F27" s="3">
        <v>80589257</v>
      </c>
      <c r="G27" s="4">
        <v>0</v>
      </c>
      <c r="H27" s="4">
        <v>4499275</v>
      </c>
      <c r="I27" s="7" t="s">
        <v>79</v>
      </c>
    </row>
    <row r="28" spans="1:9" x14ac:dyDescent="0.25">
      <c r="A28" s="2" t="s">
        <v>6</v>
      </c>
      <c r="B28" s="2">
        <v>890939936</v>
      </c>
      <c r="C28" s="2" t="s">
        <v>15</v>
      </c>
      <c r="D28" s="6" t="s">
        <v>78</v>
      </c>
      <c r="E28" s="3">
        <v>1</v>
      </c>
      <c r="F28" s="3">
        <v>2982155</v>
      </c>
      <c r="G28" s="4">
        <v>0</v>
      </c>
      <c r="H28" s="4">
        <v>17389941</v>
      </c>
      <c r="I28" s="7" t="s">
        <v>79</v>
      </c>
    </row>
    <row r="29" spans="1:9" x14ac:dyDescent="0.25">
      <c r="A29" s="2" t="s">
        <v>6</v>
      </c>
      <c r="B29" s="2">
        <v>812005522</v>
      </c>
      <c r="C29" s="2" t="s">
        <v>39</v>
      </c>
      <c r="D29" s="6" t="s">
        <v>78</v>
      </c>
      <c r="E29" s="3">
        <v>1</v>
      </c>
      <c r="F29" s="3">
        <v>70795773</v>
      </c>
      <c r="G29" s="4">
        <v>0</v>
      </c>
      <c r="H29" s="4">
        <v>0</v>
      </c>
      <c r="I29" s="7" t="s">
        <v>79</v>
      </c>
    </row>
    <row r="30" spans="1:9" x14ac:dyDescent="0.25">
      <c r="A30" s="2" t="s">
        <v>6</v>
      </c>
      <c r="B30" s="2">
        <v>891079999</v>
      </c>
      <c r="C30" s="2" t="s">
        <v>51</v>
      </c>
      <c r="D30" s="6" t="s">
        <v>78</v>
      </c>
      <c r="E30" s="3">
        <v>1</v>
      </c>
      <c r="F30" s="3">
        <v>26209999</v>
      </c>
      <c r="G30" s="4">
        <v>0</v>
      </c>
      <c r="H30" s="4">
        <v>0</v>
      </c>
      <c r="I30" s="7" t="s">
        <v>79</v>
      </c>
    </row>
    <row r="31" spans="1:9" x14ac:dyDescent="0.25">
      <c r="A31" s="2" t="s">
        <v>6</v>
      </c>
      <c r="B31" s="2">
        <v>890980066</v>
      </c>
      <c r="C31" s="2" t="s">
        <v>42</v>
      </c>
      <c r="D31" s="6" t="s">
        <v>78</v>
      </c>
      <c r="E31" s="3">
        <v>1</v>
      </c>
      <c r="F31" s="3">
        <v>71793993</v>
      </c>
      <c r="G31" s="4">
        <v>0</v>
      </c>
      <c r="H31" s="4">
        <v>35597562</v>
      </c>
      <c r="I31" s="7" t="s">
        <v>79</v>
      </c>
    </row>
    <row r="32" spans="1:9" x14ac:dyDescent="0.25">
      <c r="A32" s="2" t="s">
        <v>6</v>
      </c>
      <c r="B32" s="2">
        <v>900124689</v>
      </c>
      <c r="C32" s="2" t="s">
        <v>48</v>
      </c>
      <c r="D32" s="6" t="s">
        <v>78</v>
      </c>
      <c r="E32" s="3">
        <v>1</v>
      </c>
      <c r="F32" s="3">
        <v>8523520</v>
      </c>
      <c r="G32" s="4">
        <v>0</v>
      </c>
      <c r="H32" s="4">
        <v>3087261</v>
      </c>
      <c r="I32" s="7" t="s">
        <v>79</v>
      </c>
    </row>
    <row r="33" spans="1:9" x14ac:dyDescent="0.25">
      <c r="A33" s="2" t="s">
        <v>6</v>
      </c>
      <c r="B33" s="2">
        <v>890907241</v>
      </c>
      <c r="C33" s="2" t="s">
        <v>80</v>
      </c>
      <c r="D33" s="6" t="s">
        <v>78</v>
      </c>
      <c r="E33" s="3">
        <v>1</v>
      </c>
      <c r="F33" s="3">
        <v>8605742</v>
      </c>
      <c r="G33" s="4">
        <v>0</v>
      </c>
      <c r="H33" s="4">
        <v>0</v>
      </c>
      <c r="I33" s="7" t="s">
        <v>79</v>
      </c>
    </row>
    <row r="34" spans="1:9" x14ac:dyDescent="0.25">
      <c r="A34" s="2" t="s">
        <v>6</v>
      </c>
      <c r="B34" s="2">
        <v>890981137</v>
      </c>
      <c r="C34" s="2" t="s">
        <v>81</v>
      </c>
      <c r="D34" s="6" t="s">
        <v>78</v>
      </c>
      <c r="E34" s="3">
        <v>1</v>
      </c>
      <c r="F34" s="3">
        <v>14159856</v>
      </c>
      <c r="G34" s="4">
        <v>0</v>
      </c>
      <c r="H34" s="4">
        <v>0</v>
      </c>
      <c r="I34" s="7" t="s">
        <v>79</v>
      </c>
    </row>
    <row r="35" spans="1:9" x14ac:dyDescent="0.25">
      <c r="A35" s="2" t="s">
        <v>6</v>
      </c>
      <c r="B35" s="2">
        <v>890982264</v>
      </c>
      <c r="C35" s="2" t="s">
        <v>31</v>
      </c>
      <c r="D35" s="6" t="s">
        <v>78</v>
      </c>
      <c r="E35" s="3">
        <v>1</v>
      </c>
      <c r="F35" s="3">
        <v>64999881</v>
      </c>
      <c r="G35" s="4">
        <v>0</v>
      </c>
      <c r="H35" s="4">
        <v>78139385</v>
      </c>
      <c r="I35" s="7" t="s">
        <v>79</v>
      </c>
    </row>
    <row r="36" spans="1:9" x14ac:dyDescent="0.25">
      <c r="A36" s="2" t="s">
        <v>6</v>
      </c>
      <c r="B36" s="2">
        <v>900390423</v>
      </c>
      <c r="C36" s="2" t="s">
        <v>53</v>
      </c>
      <c r="D36" s="6" t="s">
        <v>78</v>
      </c>
      <c r="E36" s="3">
        <v>1</v>
      </c>
      <c r="F36" s="3">
        <v>7252385</v>
      </c>
      <c r="G36" s="4">
        <v>0</v>
      </c>
      <c r="H36" s="4">
        <v>226609239</v>
      </c>
      <c r="I36" s="7" t="s">
        <v>79</v>
      </c>
    </row>
    <row r="37" spans="1:9" x14ac:dyDescent="0.25">
      <c r="A37" s="2" t="s">
        <v>6</v>
      </c>
      <c r="B37" s="2">
        <v>900625317</v>
      </c>
      <c r="C37" s="2" t="s">
        <v>82</v>
      </c>
      <c r="D37" s="6" t="s">
        <v>78</v>
      </c>
      <c r="E37" s="3">
        <v>1</v>
      </c>
      <c r="F37" s="3">
        <v>12722243</v>
      </c>
      <c r="G37" s="4">
        <v>0</v>
      </c>
      <c r="H37" s="4">
        <v>0</v>
      </c>
      <c r="I37" s="7" t="s">
        <v>79</v>
      </c>
    </row>
    <row r="38" spans="1:9" x14ac:dyDescent="0.25">
      <c r="A38" s="2" t="s">
        <v>6</v>
      </c>
      <c r="B38" s="2">
        <v>890911816</v>
      </c>
      <c r="C38" s="2" t="s">
        <v>47</v>
      </c>
      <c r="D38" s="6" t="s">
        <v>78</v>
      </c>
      <c r="E38" s="3">
        <v>1</v>
      </c>
      <c r="F38" s="3">
        <v>669463192</v>
      </c>
      <c r="G38" s="4">
        <v>0</v>
      </c>
      <c r="H38" s="4">
        <v>445575959</v>
      </c>
      <c r="I38" s="7" t="s">
        <v>79</v>
      </c>
    </row>
    <row r="39" spans="1:9" x14ac:dyDescent="0.25">
      <c r="A39" s="2" t="s">
        <v>6</v>
      </c>
      <c r="B39" s="2">
        <v>890905843</v>
      </c>
      <c r="C39" s="2" t="s">
        <v>26</v>
      </c>
      <c r="D39" s="6" t="s">
        <v>78</v>
      </c>
      <c r="E39" s="3">
        <v>1</v>
      </c>
      <c r="F39" s="3">
        <v>13908800</v>
      </c>
      <c r="G39" s="4">
        <v>0</v>
      </c>
      <c r="H39" s="4">
        <v>83400</v>
      </c>
      <c r="I39" s="7" t="s">
        <v>79</v>
      </c>
    </row>
    <row r="40" spans="1:9" x14ac:dyDescent="0.25">
      <c r="A40" s="2" t="s">
        <v>6</v>
      </c>
      <c r="B40" s="2">
        <v>900038926</v>
      </c>
      <c r="C40" s="2" t="s">
        <v>83</v>
      </c>
      <c r="D40" s="6" t="s">
        <v>78</v>
      </c>
      <c r="E40" s="3">
        <v>1</v>
      </c>
      <c r="F40" s="3">
        <v>40421019</v>
      </c>
      <c r="G40" s="4">
        <v>0</v>
      </c>
      <c r="H40" s="4">
        <v>10669539</v>
      </c>
      <c r="I40" s="7" t="s">
        <v>79</v>
      </c>
    </row>
    <row r="41" spans="1:9" x14ac:dyDescent="0.25">
      <c r="A41" s="2" t="s">
        <v>6</v>
      </c>
      <c r="B41" s="2">
        <v>811002429</v>
      </c>
      <c r="C41" s="2" t="s">
        <v>23</v>
      </c>
      <c r="D41" s="6" t="s">
        <v>78</v>
      </c>
      <c r="E41" s="3">
        <v>1</v>
      </c>
      <c r="F41" s="3">
        <v>10715444</v>
      </c>
      <c r="G41" s="4">
        <v>0</v>
      </c>
      <c r="H41" s="4">
        <v>0</v>
      </c>
      <c r="I41" s="7" t="s">
        <v>79</v>
      </c>
    </row>
    <row r="42" spans="1:9" x14ac:dyDescent="0.25">
      <c r="A42" s="2" t="s">
        <v>6</v>
      </c>
      <c r="B42" s="2">
        <v>900532504</v>
      </c>
      <c r="C42" s="2" t="s">
        <v>84</v>
      </c>
      <c r="D42" s="6" t="s">
        <v>78</v>
      </c>
      <c r="E42" s="3">
        <v>1</v>
      </c>
      <c r="F42" s="3">
        <v>1292310</v>
      </c>
      <c r="G42" s="4">
        <v>0</v>
      </c>
      <c r="H42" s="4">
        <v>21107710</v>
      </c>
      <c r="I42" s="7" t="s">
        <v>79</v>
      </c>
    </row>
    <row r="43" spans="1:9" x14ac:dyDescent="0.25">
      <c r="A43" s="2" t="s">
        <v>6</v>
      </c>
      <c r="B43" s="2">
        <v>811046900</v>
      </c>
      <c r="C43" s="2" t="s">
        <v>85</v>
      </c>
      <c r="D43" s="6" t="s">
        <v>78</v>
      </c>
      <c r="E43" s="3">
        <v>1</v>
      </c>
      <c r="F43" s="3">
        <v>50281903</v>
      </c>
      <c r="G43" s="4">
        <v>0</v>
      </c>
      <c r="H43" s="4">
        <v>0</v>
      </c>
      <c r="I43" s="7" t="s">
        <v>79</v>
      </c>
    </row>
    <row r="44" spans="1:9" x14ac:dyDescent="0.25">
      <c r="A44" s="2" t="s">
        <v>6</v>
      </c>
      <c r="B44" s="2">
        <v>900421895</v>
      </c>
      <c r="C44" s="2" t="s">
        <v>86</v>
      </c>
      <c r="D44" s="6" t="s">
        <v>78</v>
      </c>
      <c r="E44" s="3">
        <v>1</v>
      </c>
      <c r="F44" s="3">
        <v>65325430</v>
      </c>
      <c r="G44" s="4">
        <v>0</v>
      </c>
      <c r="H44" s="4">
        <v>0</v>
      </c>
      <c r="I44" s="7" t="s">
        <v>79</v>
      </c>
    </row>
    <row r="45" spans="1:9" x14ac:dyDescent="0.25">
      <c r="A45" s="2" t="s">
        <v>6</v>
      </c>
      <c r="B45" s="2">
        <v>70129835</v>
      </c>
      <c r="C45" s="2" t="s">
        <v>45</v>
      </c>
      <c r="D45" s="6" t="s">
        <v>78</v>
      </c>
      <c r="E45" s="3">
        <v>1</v>
      </c>
      <c r="F45" s="3">
        <v>0</v>
      </c>
      <c r="G45" s="4">
        <v>0</v>
      </c>
      <c r="H45" s="2">
        <v>9900000</v>
      </c>
      <c r="I45" s="7" t="s">
        <v>79</v>
      </c>
    </row>
    <row r="46" spans="1:9" x14ac:dyDescent="0.25">
      <c r="A46" s="2" t="s">
        <v>6</v>
      </c>
      <c r="B46" s="2">
        <v>805011262</v>
      </c>
      <c r="C46" s="2" t="s">
        <v>69</v>
      </c>
      <c r="D46" s="6" t="s">
        <v>78</v>
      </c>
      <c r="E46" s="3">
        <v>1</v>
      </c>
      <c r="F46" s="3">
        <v>0</v>
      </c>
      <c r="G46" s="4">
        <v>0</v>
      </c>
      <c r="H46" s="2">
        <v>6795074</v>
      </c>
      <c r="I46" s="7" t="s">
        <v>79</v>
      </c>
    </row>
    <row r="47" spans="1:9" x14ac:dyDescent="0.25">
      <c r="A47" s="2" t="s">
        <v>6</v>
      </c>
      <c r="B47" s="2">
        <v>811042050</v>
      </c>
      <c r="C47" s="2" t="s">
        <v>46</v>
      </c>
      <c r="D47" s="6" t="s">
        <v>78</v>
      </c>
      <c r="E47" s="3">
        <v>1</v>
      </c>
      <c r="F47" s="3">
        <v>0</v>
      </c>
      <c r="G47" s="4">
        <v>0</v>
      </c>
      <c r="H47" s="2">
        <v>30524008</v>
      </c>
      <c r="I47" s="7" t="s">
        <v>79</v>
      </c>
    </row>
  </sheetData>
  <autoFilter ref="A2:I47" xr:uid="{B4F818A7-7992-4F29-9228-AD717431EAC5}"/>
  <conditionalFormatting sqref="B25">
    <cfRule type="duplicateValues" dxfId="5" priority="2"/>
  </conditionalFormatting>
  <conditionalFormatting sqref="B28">
    <cfRule type="duplicateValues" dxfId="4" priority="1"/>
  </conditionalFormatting>
  <conditionalFormatting sqref="B26:B27">
    <cfRule type="duplicateValues" dxfId="3" priority="3"/>
  </conditionalFormatting>
  <conditionalFormatting sqref="B16:B24">
    <cfRule type="duplicateValues" dxfId="2" priority="4"/>
  </conditionalFormatting>
  <conditionalFormatting sqref="B3:B31">
    <cfRule type="duplicateValues" dxfId="1" priority="5"/>
  </conditionalFormatting>
  <conditionalFormatting sqref="B3:B15">
    <cfRule type="duplicateValues" dxfId="0" priority="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2AAF-E02A-4B6F-818C-936ED9F10FCF}">
  <dimension ref="A1:F201"/>
  <sheetViews>
    <sheetView workbookViewId="0">
      <selection activeCell="C17" sqref="C17"/>
    </sheetView>
  </sheetViews>
  <sheetFormatPr baseColWidth="10" defaultRowHeight="15" x14ac:dyDescent="0.25"/>
  <cols>
    <col min="2" max="2" width="42.7109375" style="16" customWidth="1"/>
    <col min="3" max="3" width="24.28515625" customWidth="1"/>
    <col min="4" max="4" width="16.140625" customWidth="1"/>
    <col min="5" max="5" width="20.140625" customWidth="1"/>
  </cols>
  <sheetData>
    <row r="1" spans="1:5" x14ac:dyDescent="0.25">
      <c r="A1" s="18" t="s">
        <v>1</v>
      </c>
      <c r="B1" s="12" t="s">
        <v>34</v>
      </c>
      <c r="C1" s="18" t="s">
        <v>54</v>
      </c>
      <c r="D1" s="18" t="s">
        <v>33</v>
      </c>
      <c r="E1" s="18" t="s">
        <v>55</v>
      </c>
    </row>
    <row r="2" spans="1:5" x14ac:dyDescent="0.25">
      <c r="A2" s="35">
        <v>70129835</v>
      </c>
      <c r="B2" s="36" t="s">
        <v>45</v>
      </c>
      <c r="C2" s="13" t="s">
        <v>61</v>
      </c>
      <c r="D2" s="22">
        <v>45974</v>
      </c>
      <c r="E2" s="14">
        <v>3300000</v>
      </c>
    </row>
    <row r="3" spans="1:5" x14ac:dyDescent="0.25">
      <c r="A3" s="35"/>
      <c r="B3" s="36"/>
      <c r="C3" s="13" t="s">
        <v>49</v>
      </c>
      <c r="D3" s="22">
        <v>45974</v>
      </c>
      <c r="E3" s="14">
        <v>6600000</v>
      </c>
    </row>
    <row r="4" spans="1:5" x14ac:dyDescent="0.25">
      <c r="A4" s="33" t="s">
        <v>56</v>
      </c>
      <c r="B4" s="33"/>
      <c r="C4" s="33"/>
      <c r="D4" s="33"/>
      <c r="E4" s="15">
        <f>SUM(E2:E3)</f>
        <v>9900000</v>
      </c>
    </row>
    <row r="5" spans="1:5" x14ac:dyDescent="0.25">
      <c r="B5"/>
      <c r="C5" s="23"/>
      <c r="D5" s="23"/>
    </row>
    <row r="6" spans="1:5" x14ac:dyDescent="0.25">
      <c r="B6"/>
      <c r="C6" s="23"/>
      <c r="D6" s="23"/>
    </row>
    <row r="7" spans="1:5" x14ac:dyDescent="0.25">
      <c r="A7" s="18" t="s">
        <v>1</v>
      </c>
      <c r="B7" s="12" t="s">
        <v>34</v>
      </c>
      <c r="C7" s="18" t="s">
        <v>54</v>
      </c>
      <c r="D7" s="18" t="s">
        <v>33</v>
      </c>
      <c r="E7" s="18" t="s">
        <v>55</v>
      </c>
    </row>
    <row r="8" spans="1:5" x14ac:dyDescent="0.25">
      <c r="A8" s="31">
        <v>800058016</v>
      </c>
      <c r="B8" s="29" t="s">
        <v>35</v>
      </c>
      <c r="C8" s="22" t="s">
        <v>87</v>
      </c>
      <c r="D8" s="22">
        <v>45972</v>
      </c>
      <c r="E8" s="14">
        <v>57838393</v>
      </c>
    </row>
    <row r="9" spans="1:5" x14ac:dyDescent="0.25">
      <c r="A9" s="37"/>
      <c r="B9" s="34"/>
      <c r="C9" s="22" t="s">
        <v>65</v>
      </c>
      <c r="D9" s="22">
        <v>45981</v>
      </c>
      <c r="E9" s="14">
        <v>61989764</v>
      </c>
    </row>
    <row r="10" spans="1:5" x14ac:dyDescent="0.25">
      <c r="A10" s="37"/>
      <c r="B10" s="34"/>
      <c r="C10" s="22" t="s">
        <v>88</v>
      </c>
      <c r="D10" s="22">
        <v>45974</v>
      </c>
      <c r="E10" s="14">
        <v>5612922</v>
      </c>
    </row>
    <row r="11" spans="1:5" x14ac:dyDescent="0.25">
      <c r="A11" s="37"/>
      <c r="B11" s="34"/>
      <c r="C11" s="22" t="s">
        <v>89</v>
      </c>
      <c r="D11" s="22">
        <v>45974</v>
      </c>
      <c r="E11" s="14">
        <v>2283019</v>
      </c>
    </row>
    <row r="12" spans="1:5" x14ac:dyDescent="0.25">
      <c r="A12" s="37"/>
      <c r="B12" s="34"/>
      <c r="C12" s="13" t="s">
        <v>90</v>
      </c>
      <c r="D12" s="22">
        <v>45974</v>
      </c>
      <c r="E12" s="24">
        <v>10671925</v>
      </c>
    </row>
    <row r="13" spans="1:5" x14ac:dyDescent="0.25">
      <c r="A13" s="37"/>
      <c r="B13" s="34"/>
      <c r="C13" s="13" t="s">
        <v>91</v>
      </c>
      <c r="D13" s="22">
        <v>45974</v>
      </c>
      <c r="E13" s="24">
        <v>9735730</v>
      </c>
    </row>
    <row r="14" spans="1:5" x14ac:dyDescent="0.25">
      <c r="A14" s="37"/>
      <c r="B14" s="34"/>
      <c r="C14" s="13" t="s">
        <v>92</v>
      </c>
      <c r="D14" s="22">
        <v>45974</v>
      </c>
      <c r="E14" s="24">
        <v>8734647</v>
      </c>
    </row>
    <row r="15" spans="1:5" x14ac:dyDescent="0.25">
      <c r="A15" s="37"/>
      <c r="B15" s="34"/>
      <c r="C15" s="13" t="s">
        <v>93</v>
      </c>
      <c r="D15" s="22">
        <v>45981</v>
      </c>
      <c r="E15" s="24">
        <v>866605</v>
      </c>
    </row>
    <row r="16" spans="1:5" x14ac:dyDescent="0.25">
      <c r="A16" s="37"/>
      <c r="B16" s="34"/>
      <c r="C16" s="13" t="s">
        <v>94</v>
      </c>
      <c r="D16" s="22">
        <v>45981</v>
      </c>
      <c r="E16" s="24">
        <v>3976560</v>
      </c>
    </row>
    <row r="17" spans="1:5" x14ac:dyDescent="0.25">
      <c r="A17" s="37"/>
      <c r="B17" s="34"/>
      <c r="C17" s="13" t="s">
        <v>95</v>
      </c>
      <c r="D17" s="22">
        <v>45981</v>
      </c>
      <c r="E17" s="24">
        <v>2781985</v>
      </c>
    </row>
    <row r="18" spans="1:5" x14ac:dyDescent="0.25">
      <c r="A18" s="37"/>
      <c r="B18" s="34"/>
      <c r="C18" s="13" t="s">
        <v>96</v>
      </c>
      <c r="D18" s="22">
        <v>45981</v>
      </c>
      <c r="E18" s="24">
        <v>469668</v>
      </c>
    </row>
    <row r="19" spans="1:5" x14ac:dyDescent="0.25">
      <c r="A19" s="37"/>
      <c r="B19" s="34"/>
      <c r="C19" s="13" t="s">
        <v>97</v>
      </c>
      <c r="D19" s="22">
        <v>45981</v>
      </c>
      <c r="E19" s="24">
        <v>2997920</v>
      </c>
    </row>
    <row r="20" spans="1:5" x14ac:dyDescent="0.25">
      <c r="A20" s="32"/>
      <c r="B20" s="30"/>
      <c r="C20" s="13" t="s">
        <v>98</v>
      </c>
      <c r="D20" s="22">
        <v>45981</v>
      </c>
      <c r="E20" s="24">
        <v>26788461</v>
      </c>
    </row>
    <row r="21" spans="1:5" x14ac:dyDescent="0.25">
      <c r="A21" s="33" t="s">
        <v>56</v>
      </c>
      <c r="B21" s="33"/>
      <c r="C21" s="33"/>
      <c r="D21" s="33"/>
      <c r="E21" s="15">
        <f>SUM(E8:E20)</f>
        <v>194747599</v>
      </c>
    </row>
    <row r="22" spans="1:5" x14ac:dyDescent="0.25">
      <c r="C22" s="23"/>
      <c r="D22" s="25"/>
      <c r="E22" s="5"/>
    </row>
    <row r="23" spans="1:5" x14ac:dyDescent="0.25">
      <c r="C23" s="23"/>
      <c r="D23" s="25"/>
      <c r="E23" s="5"/>
    </row>
    <row r="24" spans="1:5" x14ac:dyDescent="0.25">
      <c r="A24" s="18" t="s">
        <v>1</v>
      </c>
      <c r="B24" s="12" t="s">
        <v>34</v>
      </c>
      <c r="C24" s="18" t="s">
        <v>54</v>
      </c>
      <c r="D24" s="18" t="s">
        <v>33</v>
      </c>
      <c r="E24" s="18" t="s">
        <v>55</v>
      </c>
    </row>
    <row r="25" spans="1:5" x14ac:dyDescent="0.25">
      <c r="A25" s="13">
        <v>800149026</v>
      </c>
      <c r="B25" s="19" t="s">
        <v>99</v>
      </c>
      <c r="C25" s="13" t="s">
        <v>58</v>
      </c>
      <c r="D25" s="22">
        <v>45974</v>
      </c>
      <c r="E25" s="14">
        <v>115812944</v>
      </c>
    </row>
    <row r="26" spans="1:5" x14ac:dyDescent="0.25">
      <c r="A26" s="33" t="s">
        <v>56</v>
      </c>
      <c r="B26" s="33"/>
      <c r="C26" s="33"/>
      <c r="D26" s="33"/>
      <c r="E26" s="15">
        <f>SUM(E25)</f>
        <v>115812944</v>
      </c>
    </row>
    <row r="27" spans="1:5" x14ac:dyDescent="0.25">
      <c r="B27"/>
      <c r="C27" s="23"/>
      <c r="D27" s="23"/>
    </row>
    <row r="28" spans="1:5" x14ac:dyDescent="0.25">
      <c r="B28"/>
      <c r="C28" s="23"/>
      <c r="D28" s="23"/>
    </row>
    <row r="29" spans="1:5" x14ac:dyDescent="0.25">
      <c r="A29" s="18" t="s">
        <v>1</v>
      </c>
      <c r="B29" s="12" t="s">
        <v>34</v>
      </c>
      <c r="C29" s="18" t="s">
        <v>54</v>
      </c>
      <c r="D29" s="18" t="s">
        <v>33</v>
      </c>
      <c r="E29" s="18" t="s">
        <v>55</v>
      </c>
    </row>
    <row r="30" spans="1:5" x14ac:dyDescent="0.25">
      <c r="A30" s="13">
        <v>805011262</v>
      </c>
      <c r="B30" s="19" t="s">
        <v>69</v>
      </c>
      <c r="C30" s="13" t="s">
        <v>49</v>
      </c>
      <c r="D30" s="22">
        <v>45974</v>
      </c>
      <c r="E30" s="14">
        <v>6795074</v>
      </c>
    </row>
    <row r="31" spans="1:5" x14ac:dyDescent="0.25">
      <c r="A31" s="33" t="s">
        <v>56</v>
      </c>
      <c r="B31" s="33"/>
      <c r="C31" s="33"/>
      <c r="D31" s="33"/>
      <c r="E31" s="15">
        <f>SUM(E30)</f>
        <v>6795074</v>
      </c>
    </row>
    <row r="32" spans="1:5" x14ac:dyDescent="0.25">
      <c r="B32"/>
      <c r="C32" s="23"/>
      <c r="D32" s="23"/>
    </row>
    <row r="33" spans="1:5" x14ac:dyDescent="0.25">
      <c r="B33"/>
      <c r="C33" s="23"/>
      <c r="D33" s="23"/>
    </row>
    <row r="34" spans="1:5" x14ac:dyDescent="0.25">
      <c r="A34" s="18" t="s">
        <v>1</v>
      </c>
      <c r="B34" s="12" t="s">
        <v>34</v>
      </c>
      <c r="C34" s="18" t="s">
        <v>54</v>
      </c>
      <c r="D34" s="18" t="s">
        <v>33</v>
      </c>
      <c r="E34" s="18" t="s">
        <v>55</v>
      </c>
    </row>
    <row r="35" spans="1:5" x14ac:dyDescent="0.25">
      <c r="A35" s="29">
        <v>811042050</v>
      </c>
      <c r="B35" s="29" t="s">
        <v>100</v>
      </c>
      <c r="C35" s="13" t="s">
        <v>43</v>
      </c>
      <c r="D35" s="22">
        <v>45974</v>
      </c>
      <c r="E35" s="14">
        <v>17534457</v>
      </c>
    </row>
    <row r="36" spans="1:5" x14ac:dyDescent="0.25">
      <c r="A36" s="34"/>
      <c r="B36" s="34"/>
      <c r="C36" s="13" t="s">
        <v>44</v>
      </c>
      <c r="D36" s="22">
        <v>45974</v>
      </c>
      <c r="E36" s="14">
        <v>7534657</v>
      </c>
    </row>
    <row r="37" spans="1:5" x14ac:dyDescent="0.25">
      <c r="A37" s="34"/>
      <c r="B37" s="34"/>
      <c r="C37" s="13" t="s">
        <v>61</v>
      </c>
      <c r="D37" s="22">
        <v>45974</v>
      </c>
      <c r="E37" s="14">
        <v>5454894</v>
      </c>
    </row>
    <row r="38" spans="1:5" x14ac:dyDescent="0.25">
      <c r="A38" s="33" t="s">
        <v>56</v>
      </c>
      <c r="B38" s="33"/>
      <c r="C38" s="33"/>
      <c r="D38" s="33"/>
      <c r="E38" s="15">
        <f>SUM(E35:E37)</f>
        <v>30524008</v>
      </c>
    </row>
    <row r="39" spans="1:5" x14ac:dyDescent="0.25">
      <c r="B39"/>
      <c r="C39" s="23"/>
      <c r="D39" s="23"/>
    </row>
    <row r="40" spans="1:5" x14ac:dyDescent="0.25">
      <c r="B40"/>
      <c r="C40" s="23"/>
      <c r="D40" s="23"/>
    </row>
    <row r="41" spans="1:5" ht="15" customHeight="1" x14ac:dyDescent="0.25">
      <c r="A41" s="18" t="s">
        <v>1</v>
      </c>
      <c r="B41" s="12" t="s">
        <v>34</v>
      </c>
      <c r="C41" s="18" t="s">
        <v>54</v>
      </c>
      <c r="D41" s="18" t="s">
        <v>33</v>
      </c>
      <c r="E41" s="18" t="s">
        <v>55</v>
      </c>
    </row>
    <row r="42" spans="1:5" ht="15" customHeight="1" x14ac:dyDescent="0.25">
      <c r="A42" s="29">
        <v>890900518</v>
      </c>
      <c r="B42" s="29" t="s">
        <v>11</v>
      </c>
      <c r="C42" s="13" t="s">
        <v>101</v>
      </c>
      <c r="D42" s="22">
        <v>45974</v>
      </c>
      <c r="E42" s="14">
        <v>14976411</v>
      </c>
    </row>
    <row r="43" spans="1:5" x14ac:dyDescent="0.25">
      <c r="A43" s="34"/>
      <c r="B43" s="34"/>
      <c r="C43" s="13" t="s">
        <v>102</v>
      </c>
      <c r="D43" s="22">
        <v>45974</v>
      </c>
      <c r="E43" s="14">
        <v>161334534</v>
      </c>
    </row>
    <row r="44" spans="1:5" x14ac:dyDescent="0.25">
      <c r="A44" s="34"/>
      <c r="B44" s="34"/>
      <c r="C44" s="13" t="s">
        <v>103</v>
      </c>
      <c r="D44" s="22">
        <v>45980</v>
      </c>
      <c r="E44" s="14">
        <v>84057267</v>
      </c>
    </row>
    <row r="45" spans="1:5" x14ac:dyDescent="0.25">
      <c r="A45" s="30"/>
      <c r="B45" s="30"/>
      <c r="C45" s="13" t="s">
        <v>104</v>
      </c>
      <c r="D45" s="22">
        <v>45974</v>
      </c>
      <c r="E45" s="14">
        <v>113489113</v>
      </c>
    </row>
    <row r="46" spans="1:5" x14ac:dyDescent="0.25">
      <c r="A46" s="33" t="s">
        <v>56</v>
      </c>
      <c r="B46" s="33"/>
      <c r="C46" s="33"/>
      <c r="D46" s="33"/>
      <c r="E46" s="15">
        <f>SUM(E42:E45)</f>
        <v>373857325</v>
      </c>
    </row>
    <row r="47" spans="1:5" x14ac:dyDescent="0.25">
      <c r="B47"/>
      <c r="C47" s="23"/>
      <c r="D47" s="23"/>
    </row>
    <row r="48" spans="1:5" x14ac:dyDescent="0.25">
      <c r="B48"/>
      <c r="C48" s="23"/>
      <c r="D48" s="23"/>
    </row>
    <row r="49" spans="1:5" x14ac:dyDescent="0.25">
      <c r="A49" s="18" t="s">
        <v>1</v>
      </c>
      <c r="B49" s="12" t="s">
        <v>34</v>
      </c>
      <c r="C49" s="18" t="s">
        <v>54</v>
      </c>
      <c r="D49" s="18" t="s">
        <v>33</v>
      </c>
      <c r="E49" s="18" t="s">
        <v>55</v>
      </c>
    </row>
    <row r="50" spans="1:5" x14ac:dyDescent="0.25">
      <c r="A50" s="31">
        <v>890901826</v>
      </c>
      <c r="B50" s="31" t="s">
        <v>12</v>
      </c>
      <c r="C50" s="13" t="s">
        <v>105</v>
      </c>
      <c r="D50" s="22">
        <v>45974</v>
      </c>
      <c r="E50" s="14">
        <v>94839589</v>
      </c>
    </row>
    <row r="51" spans="1:5" x14ac:dyDescent="0.25">
      <c r="A51" s="37"/>
      <c r="B51" s="37"/>
      <c r="C51" s="13" t="s">
        <v>106</v>
      </c>
      <c r="D51" s="22">
        <v>45974</v>
      </c>
      <c r="E51" s="14">
        <v>77229268</v>
      </c>
    </row>
    <row r="52" spans="1:5" x14ac:dyDescent="0.25">
      <c r="A52" s="37"/>
      <c r="B52" s="37"/>
      <c r="C52" s="13" t="s">
        <v>107</v>
      </c>
      <c r="D52" s="22">
        <v>45974</v>
      </c>
      <c r="E52" s="14">
        <v>29649208</v>
      </c>
    </row>
    <row r="53" spans="1:5" x14ac:dyDescent="0.25">
      <c r="A53" s="37"/>
      <c r="B53" s="37"/>
      <c r="C53" s="13" t="s">
        <v>108</v>
      </c>
      <c r="D53" s="22">
        <v>45974</v>
      </c>
      <c r="E53" s="14">
        <v>31220962</v>
      </c>
    </row>
    <row r="54" spans="1:5" x14ac:dyDescent="0.25">
      <c r="A54" s="32"/>
      <c r="B54" s="32"/>
      <c r="C54" s="13" t="s">
        <v>109</v>
      </c>
      <c r="D54" s="22">
        <v>45980</v>
      </c>
      <c r="E54" s="14">
        <v>63564222</v>
      </c>
    </row>
    <row r="55" spans="1:5" x14ac:dyDescent="0.25">
      <c r="A55" s="33" t="s">
        <v>56</v>
      </c>
      <c r="B55" s="33"/>
      <c r="C55" s="33"/>
      <c r="D55" s="33"/>
      <c r="E55" s="15">
        <f>SUM(E50:E54)</f>
        <v>296503249</v>
      </c>
    </row>
    <row r="56" spans="1:5" x14ac:dyDescent="0.25">
      <c r="B56"/>
      <c r="C56" s="23"/>
      <c r="D56" s="23"/>
    </row>
    <row r="57" spans="1:5" x14ac:dyDescent="0.25">
      <c r="B57"/>
      <c r="C57" s="23"/>
      <c r="D57" s="23"/>
    </row>
    <row r="58" spans="1:5" x14ac:dyDescent="0.25">
      <c r="A58" s="18" t="s">
        <v>1</v>
      </c>
      <c r="B58" s="12" t="s">
        <v>34</v>
      </c>
      <c r="C58" s="18" t="s">
        <v>54</v>
      </c>
      <c r="D58" s="18" t="s">
        <v>33</v>
      </c>
      <c r="E58" s="18" t="s">
        <v>55</v>
      </c>
    </row>
    <row r="59" spans="1:5" x14ac:dyDescent="0.25">
      <c r="A59" s="19">
        <v>890902922</v>
      </c>
      <c r="B59" s="19" t="s">
        <v>9</v>
      </c>
      <c r="C59" s="13" t="s">
        <v>49</v>
      </c>
      <c r="D59" s="22">
        <v>45974</v>
      </c>
      <c r="E59" s="14">
        <v>14781584</v>
      </c>
    </row>
    <row r="60" spans="1:5" x14ac:dyDescent="0.25">
      <c r="A60" s="33" t="s">
        <v>56</v>
      </c>
      <c r="B60" s="33"/>
      <c r="C60" s="33"/>
      <c r="D60" s="33"/>
      <c r="E60" s="15">
        <f>SUM(E59)</f>
        <v>14781584</v>
      </c>
    </row>
    <row r="61" spans="1:5" x14ac:dyDescent="0.25">
      <c r="B61"/>
      <c r="C61" s="23"/>
      <c r="D61" s="23"/>
    </row>
    <row r="62" spans="1:5" x14ac:dyDescent="0.25">
      <c r="B62"/>
      <c r="C62" s="23"/>
      <c r="D62" s="23"/>
    </row>
    <row r="63" spans="1:5" ht="15" customHeight="1" x14ac:dyDescent="0.25">
      <c r="A63" s="18" t="s">
        <v>1</v>
      </c>
      <c r="B63" s="12" t="s">
        <v>34</v>
      </c>
      <c r="C63" s="18" t="s">
        <v>54</v>
      </c>
      <c r="D63" s="18" t="s">
        <v>33</v>
      </c>
      <c r="E63" s="18" t="s">
        <v>55</v>
      </c>
    </row>
    <row r="64" spans="1:5" ht="15" customHeight="1" x14ac:dyDescent="0.25">
      <c r="A64" s="29">
        <v>890904646</v>
      </c>
      <c r="B64" s="29" t="s">
        <v>37</v>
      </c>
      <c r="C64" s="13" t="s">
        <v>59</v>
      </c>
      <c r="D64" s="22">
        <v>45966</v>
      </c>
      <c r="E64" s="14">
        <v>51517946</v>
      </c>
    </row>
    <row r="65" spans="1:6" x14ac:dyDescent="0.25">
      <c r="A65" s="34"/>
      <c r="B65" s="34"/>
      <c r="C65" s="13" t="s">
        <v>110</v>
      </c>
      <c r="D65" s="22">
        <v>45966</v>
      </c>
      <c r="E65" s="14">
        <v>257666637</v>
      </c>
    </row>
    <row r="66" spans="1:6" x14ac:dyDescent="0.25">
      <c r="A66" s="34"/>
      <c r="B66" s="34"/>
      <c r="C66" s="13" t="s">
        <v>111</v>
      </c>
      <c r="D66" s="22">
        <v>45966</v>
      </c>
      <c r="E66" s="14">
        <v>51217078</v>
      </c>
    </row>
    <row r="67" spans="1:6" x14ac:dyDescent="0.25">
      <c r="A67" s="34"/>
      <c r="B67" s="34"/>
      <c r="C67" s="13" t="s">
        <v>64</v>
      </c>
      <c r="D67" s="22">
        <v>45966</v>
      </c>
      <c r="E67" s="14">
        <v>33282039</v>
      </c>
    </row>
    <row r="68" spans="1:6" x14ac:dyDescent="0.25">
      <c r="A68" s="34"/>
      <c r="B68" s="34"/>
      <c r="C68" s="13" t="s">
        <v>67</v>
      </c>
      <c r="D68" s="22">
        <v>45966</v>
      </c>
      <c r="E68" s="14">
        <v>94967675</v>
      </c>
      <c r="F68" s="26"/>
    </row>
    <row r="69" spans="1:6" x14ac:dyDescent="0.25">
      <c r="A69" s="34"/>
      <c r="B69" s="34"/>
      <c r="C69" s="13" t="s">
        <v>112</v>
      </c>
      <c r="D69" s="22">
        <v>45980</v>
      </c>
      <c r="E69" s="14">
        <v>47487425</v>
      </c>
    </row>
    <row r="70" spans="1:6" x14ac:dyDescent="0.25">
      <c r="A70" s="34"/>
      <c r="B70" s="34"/>
      <c r="C70" s="13" t="s">
        <v>113</v>
      </c>
      <c r="D70" s="22">
        <v>45966</v>
      </c>
      <c r="E70" s="14">
        <v>3214495</v>
      </c>
    </row>
    <row r="71" spans="1:6" x14ac:dyDescent="0.25">
      <c r="A71" s="34"/>
      <c r="B71" s="34"/>
      <c r="C71" s="13" t="s">
        <v>68</v>
      </c>
      <c r="D71" s="22">
        <v>45980</v>
      </c>
      <c r="E71" s="24">
        <v>689444</v>
      </c>
    </row>
    <row r="72" spans="1:6" x14ac:dyDescent="0.25">
      <c r="A72" s="34"/>
      <c r="B72" s="34"/>
      <c r="C72" s="13" t="s">
        <v>114</v>
      </c>
      <c r="D72" s="22">
        <v>45980</v>
      </c>
      <c r="E72" s="24">
        <v>5548965</v>
      </c>
    </row>
    <row r="73" spans="1:6" x14ac:dyDescent="0.25">
      <c r="A73" s="34"/>
      <c r="B73" s="34"/>
      <c r="C73" s="13" t="s">
        <v>105</v>
      </c>
      <c r="D73" s="22">
        <v>45980</v>
      </c>
      <c r="E73" s="24">
        <v>111167071</v>
      </c>
    </row>
    <row r="74" spans="1:6" x14ac:dyDescent="0.25">
      <c r="A74" s="34"/>
      <c r="B74" s="34"/>
      <c r="C74" s="13" t="s">
        <v>115</v>
      </c>
      <c r="D74" s="22">
        <v>45980</v>
      </c>
      <c r="E74" s="24">
        <v>26707839</v>
      </c>
    </row>
    <row r="75" spans="1:6" x14ac:dyDescent="0.25">
      <c r="A75" s="34"/>
      <c r="B75" s="34"/>
      <c r="C75" s="13" t="s">
        <v>106</v>
      </c>
      <c r="D75" s="22">
        <v>45980</v>
      </c>
      <c r="E75" s="24">
        <v>60557146</v>
      </c>
    </row>
    <row r="76" spans="1:6" x14ac:dyDescent="0.25">
      <c r="A76" s="34"/>
      <c r="B76" s="34"/>
      <c r="C76" s="13" t="s">
        <v>116</v>
      </c>
      <c r="D76" s="22">
        <v>45980</v>
      </c>
      <c r="E76" s="24">
        <v>10159680</v>
      </c>
    </row>
    <row r="77" spans="1:6" x14ac:dyDescent="0.25">
      <c r="A77" s="34"/>
      <c r="B77" s="34"/>
      <c r="C77" s="13" t="s">
        <v>107</v>
      </c>
      <c r="D77" s="22">
        <v>45980</v>
      </c>
      <c r="E77" s="24">
        <v>39351801</v>
      </c>
    </row>
    <row r="78" spans="1:6" x14ac:dyDescent="0.25">
      <c r="A78" s="34"/>
      <c r="B78" s="34"/>
      <c r="C78" s="13" t="s">
        <v>108</v>
      </c>
      <c r="D78" s="22">
        <v>45980</v>
      </c>
      <c r="E78" s="24">
        <v>78747691</v>
      </c>
    </row>
    <row r="79" spans="1:6" x14ac:dyDescent="0.25">
      <c r="A79" s="34"/>
      <c r="B79" s="34"/>
      <c r="C79" s="13" t="s">
        <v>109</v>
      </c>
      <c r="D79" s="22">
        <v>45980</v>
      </c>
      <c r="E79" s="24">
        <v>564144</v>
      </c>
    </row>
    <row r="80" spans="1:6" x14ac:dyDescent="0.25">
      <c r="A80" s="34"/>
      <c r="B80" s="34"/>
      <c r="C80" s="13" t="s">
        <v>71</v>
      </c>
      <c r="D80" s="22">
        <v>45980</v>
      </c>
      <c r="E80" s="24">
        <v>545117989</v>
      </c>
    </row>
    <row r="81" spans="1:5" x14ac:dyDescent="0.25">
      <c r="A81" s="34"/>
      <c r="B81" s="34"/>
      <c r="C81" s="13" t="s">
        <v>72</v>
      </c>
      <c r="D81" s="22">
        <v>45980</v>
      </c>
      <c r="E81" s="24">
        <v>649687717</v>
      </c>
    </row>
    <row r="82" spans="1:5" x14ac:dyDescent="0.25">
      <c r="A82" s="34"/>
      <c r="B82" s="34"/>
      <c r="C82" s="13" t="s">
        <v>101</v>
      </c>
      <c r="D82" s="22">
        <v>45980</v>
      </c>
      <c r="E82" s="24">
        <v>9109836</v>
      </c>
    </row>
    <row r="83" spans="1:5" x14ac:dyDescent="0.25">
      <c r="A83" s="30"/>
      <c r="B83" s="30"/>
      <c r="C83" s="13" t="s">
        <v>117</v>
      </c>
      <c r="D83" s="22">
        <v>45980</v>
      </c>
      <c r="E83" s="24">
        <v>9233056</v>
      </c>
    </row>
    <row r="84" spans="1:5" x14ac:dyDescent="0.25">
      <c r="A84" s="33" t="s">
        <v>56</v>
      </c>
      <c r="B84" s="33"/>
      <c r="C84" s="33"/>
      <c r="D84" s="33"/>
      <c r="E84" s="15">
        <f>SUM(E64:E83)</f>
        <v>2085995674</v>
      </c>
    </row>
    <row r="85" spans="1:5" x14ac:dyDescent="0.25">
      <c r="B85"/>
      <c r="C85" s="23"/>
      <c r="D85" s="23"/>
    </row>
    <row r="86" spans="1:5" x14ac:dyDescent="0.25">
      <c r="B86"/>
      <c r="C86" s="23"/>
      <c r="D86" s="23"/>
    </row>
    <row r="87" spans="1:5" x14ac:dyDescent="0.25">
      <c r="A87" s="18" t="s">
        <v>1</v>
      </c>
      <c r="B87" s="12" t="s">
        <v>34</v>
      </c>
      <c r="C87" s="18" t="s">
        <v>54</v>
      </c>
      <c r="D87" s="18" t="s">
        <v>33</v>
      </c>
      <c r="E87" s="18" t="s">
        <v>55</v>
      </c>
    </row>
    <row r="88" spans="1:5" x14ac:dyDescent="0.25">
      <c r="A88" s="31">
        <v>890905177</v>
      </c>
      <c r="B88" s="31" t="s">
        <v>118</v>
      </c>
      <c r="C88" s="13" t="s">
        <v>119</v>
      </c>
      <c r="D88" s="22">
        <v>45974</v>
      </c>
      <c r="E88" s="14">
        <v>178317676</v>
      </c>
    </row>
    <row r="89" spans="1:5" x14ac:dyDescent="0.25">
      <c r="A89" s="32"/>
      <c r="B89" s="32"/>
      <c r="C89" s="13" t="s">
        <v>43</v>
      </c>
      <c r="D89" s="22">
        <v>45974</v>
      </c>
      <c r="E89" s="14">
        <v>63649917</v>
      </c>
    </row>
    <row r="90" spans="1:5" x14ac:dyDescent="0.25">
      <c r="A90" s="33" t="s">
        <v>56</v>
      </c>
      <c r="B90" s="33"/>
      <c r="C90" s="33"/>
      <c r="D90" s="33"/>
      <c r="E90" s="15">
        <f>SUM(E88:E89)</f>
        <v>241967593</v>
      </c>
    </row>
    <row r="93" spans="1:5" x14ac:dyDescent="0.25">
      <c r="A93" s="18" t="s">
        <v>1</v>
      </c>
      <c r="B93" s="12" t="s">
        <v>34</v>
      </c>
      <c r="C93" s="18" t="s">
        <v>54</v>
      </c>
      <c r="D93" s="18" t="s">
        <v>33</v>
      </c>
      <c r="E93" s="18" t="s">
        <v>55</v>
      </c>
    </row>
    <row r="94" spans="1:5" ht="60" x14ac:dyDescent="0.25">
      <c r="A94" s="20">
        <v>890905843</v>
      </c>
      <c r="B94" s="21" t="s">
        <v>120</v>
      </c>
      <c r="C94" s="19" t="s">
        <v>61</v>
      </c>
      <c r="D94" s="27">
        <v>45980</v>
      </c>
      <c r="E94" s="28">
        <v>83400</v>
      </c>
    </row>
    <row r="95" spans="1:5" x14ac:dyDescent="0.25">
      <c r="A95" s="33" t="s">
        <v>56</v>
      </c>
      <c r="B95" s="33"/>
      <c r="C95" s="33"/>
      <c r="D95" s="33"/>
      <c r="E95" s="15">
        <f>SUM(E94:E94)</f>
        <v>83400</v>
      </c>
    </row>
    <row r="98" spans="1:5" x14ac:dyDescent="0.25">
      <c r="A98" s="18" t="s">
        <v>1</v>
      </c>
      <c r="B98" s="12" t="s">
        <v>34</v>
      </c>
      <c r="C98" s="18" t="s">
        <v>54</v>
      </c>
      <c r="D98" s="18" t="s">
        <v>33</v>
      </c>
      <c r="E98" s="18" t="s">
        <v>55</v>
      </c>
    </row>
    <row r="99" spans="1:5" x14ac:dyDescent="0.25">
      <c r="A99" s="31">
        <v>890906347</v>
      </c>
      <c r="B99" s="31" t="s">
        <v>10</v>
      </c>
      <c r="C99" s="13" t="s">
        <v>36</v>
      </c>
      <c r="D99" s="22">
        <v>45974</v>
      </c>
      <c r="E99" s="14">
        <v>3999801</v>
      </c>
    </row>
    <row r="100" spans="1:5" x14ac:dyDescent="0.25">
      <c r="A100" s="32"/>
      <c r="B100" s="32"/>
      <c r="C100" s="13" t="s">
        <v>121</v>
      </c>
      <c r="D100" s="22">
        <v>45974</v>
      </c>
      <c r="E100" s="14">
        <v>499474</v>
      </c>
    </row>
    <row r="101" spans="1:5" x14ac:dyDescent="0.25">
      <c r="A101" s="33" t="s">
        <v>56</v>
      </c>
      <c r="B101" s="33"/>
      <c r="C101" s="33"/>
      <c r="D101" s="33"/>
      <c r="E101" s="15">
        <f>SUM(E99:E100)</f>
        <v>4499275</v>
      </c>
    </row>
    <row r="104" spans="1:5" x14ac:dyDescent="0.25">
      <c r="A104" s="18" t="s">
        <v>1</v>
      </c>
      <c r="B104" s="12" t="s">
        <v>34</v>
      </c>
      <c r="C104" s="18" t="s">
        <v>54</v>
      </c>
      <c r="D104" s="18" t="s">
        <v>33</v>
      </c>
      <c r="E104" s="18" t="s">
        <v>55</v>
      </c>
    </row>
    <row r="105" spans="1:5" x14ac:dyDescent="0.25">
      <c r="A105" s="19">
        <v>890907215</v>
      </c>
      <c r="B105" s="19" t="s">
        <v>122</v>
      </c>
      <c r="C105" s="13" t="s">
        <v>123</v>
      </c>
      <c r="D105" s="22">
        <v>45981</v>
      </c>
      <c r="E105" s="14">
        <v>13184244</v>
      </c>
    </row>
    <row r="106" spans="1:5" x14ac:dyDescent="0.25">
      <c r="A106" s="33" t="s">
        <v>56</v>
      </c>
      <c r="B106" s="33"/>
      <c r="C106" s="33"/>
      <c r="D106" s="33"/>
      <c r="E106" s="15">
        <f>SUM(E105)</f>
        <v>13184244</v>
      </c>
    </row>
    <row r="109" spans="1:5" x14ac:dyDescent="0.25">
      <c r="A109" s="18" t="s">
        <v>1</v>
      </c>
      <c r="B109" s="12" t="s">
        <v>34</v>
      </c>
      <c r="C109" s="18" t="s">
        <v>54</v>
      </c>
      <c r="D109" s="18" t="s">
        <v>33</v>
      </c>
      <c r="E109" s="18" t="s">
        <v>55</v>
      </c>
    </row>
    <row r="110" spans="1:5" x14ac:dyDescent="0.25">
      <c r="A110" s="19">
        <v>890907254</v>
      </c>
      <c r="B110" s="19" t="s">
        <v>73</v>
      </c>
      <c r="C110" s="13" t="s">
        <v>110</v>
      </c>
      <c r="D110" s="22">
        <v>45974</v>
      </c>
      <c r="E110" s="14">
        <v>30619466</v>
      </c>
    </row>
    <row r="111" spans="1:5" x14ac:dyDescent="0.25">
      <c r="A111" s="33" t="s">
        <v>56</v>
      </c>
      <c r="B111" s="33"/>
      <c r="C111" s="33"/>
      <c r="D111" s="33"/>
      <c r="E111" s="15">
        <f>SUM(E110)</f>
        <v>30619466</v>
      </c>
    </row>
    <row r="114" spans="1:5" x14ac:dyDescent="0.25">
      <c r="A114" s="18" t="s">
        <v>1</v>
      </c>
      <c r="B114" s="12" t="s">
        <v>34</v>
      </c>
      <c r="C114" s="18" t="s">
        <v>54</v>
      </c>
      <c r="D114" s="18" t="s">
        <v>33</v>
      </c>
      <c r="E114" s="18" t="s">
        <v>55</v>
      </c>
    </row>
    <row r="115" spans="1:5" x14ac:dyDescent="0.25">
      <c r="A115" s="31">
        <v>890911816</v>
      </c>
      <c r="B115" s="31" t="s">
        <v>124</v>
      </c>
      <c r="C115" s="13" t="s">
        <v>119</v>
      </c>
      <c r="D115" s="22">
        <v>45966</v>
      </c>
      <c r="E115" s="14">
        <v>3865462</v>
      </c>
    </row>
    <row r="116" spans="1:5" x14ac:dyDescent="0.25">
      <c r="A116" s="37"/>
      <c r="B116" s="37"/>
      <c r="C116" s="13" t="s">
        <v>43</v>
      </c>
      <c r="D116" s="22">
        <v>45974</v>
      </c>
      <c r="E116" s="14">
        <v>6015639</v>
      </c>
    </row>
    <row r="117" spans="1:5" x14ac:dyDescent="0.25">
      <c r="A117" s="32"/>
      <c r="B117" s="32"/>
      <c r="C117" s="13" t="s">
        <v>44</v>
      </c>
      <c r="D117" s="22">
        <v>45980</v>
      </c>
      <c r="E117" s="14">
        <v>435694858</v>
      </c>
    </row>
    <row r="118" spans="1:5" x14ac:dyDescent="0.25">
      <c r="A118" s="33" t="s">
        <v>56</v>
      </c>
      <c r="B118" s="33"/>
      <c r="C118" s="33"/>
      <c r="D118" s="33"/>
      <c r="E118" s="15">
        <f>SUM(E115:E117)</f>
        <v>445575959</v>
      </c>
    </row>
    <row r="121" spans="1:5" x14ac:dyDescent="0.25">
      <c r="A121" s="18" t="s">
        <v>1</v>
      </c>
      <c r="B121" s="12" t="s">
        <v>34</v>
      </c>
      <c r="C121" s="18" t="s">
        <v>54</v>
      </c>
      <c r="D121" s="18" t="s">
        <v>33</v>
      </c>
      <c r="E121" s="18" t="s">
        <v>55</v>
      </c>
    </row>
    <row r="122" spans="1:5" x14ac:dyDescent="0.25">
      <c r="A122" s="31">
        <v>890939936</v>
      </c>
      <c r="B122" s="31" t="s">
        <v>15</v>
      </c>
      <c r="C122" s="13" t="s">
        <v>61</v>
      </c>
      <c r="D122" s="22">
        <v>45974</v>
      </c>
      <c r="E122" s="14">
        <v>2592845</v>
      </c>
    </row>
    <row r="123" spans="1:5" x14ac:dyDescent="0.25">
      <c r="A123" s="37"/>
      <c r="B123" s="37"/>
      <c r="C123" s="13" t="s">
        <v>49</v>
      </c>
      <c r="D123" s="22">
        <v>45974</v>
      </c>
      <c r="E123" s="14">
        <v>11282011</v>
      </c>
    </row>
    <row r="124" spans="1:5" x14ac:dyDescent="0.25">
      <c r="A124" s="32"/>
      <c r="B124" s="32"/>
      <c r="C124" s="13" t="s">
        <v>62</v>
      </c>
      <c r="D124" s="22">
        <v>45980</v>
      </c>
      <c r="E124" s="14">
        <v>3515085</v>
      </c>
    </row>
    <row r="125" spans="1:5" x14ac:dyDescent="0.25">
      <c r="A125" s="33" t="s">
        <v>56</v>
      </c>
      <c r="B125" s="33"/>
      <c r="C125" s="33"/>
      <c r="D125" s="33"/>
      <c r="E125" s="15">
        <f>SUM(E122:E124)</f>
        <v>17389941</v>
      </c>
    </row>
    <row r="128" spans="1:5" x14ac:dyDescent="0.25">
      <c r="A128" s="18" t="s">
        <v>1</v>
      </c>
      <c r="B128" s="12" t="s">
        <v>34</v>
      </c>
      <c r="C128" s="18" t="s">
        <v>54</v>
      </c>
      <c r="D128" s="18" t="s">
        <v>33</v>
      </c>
      <c r="E128" s="18" t="s">
        <v>55</v>
      </c>
    </row>
    <row r="129" spans="1:5" x14ac:dyDescent="0.25">
      <c r="A129" s="19">
        <v>890980066</v>
      </c>
      <c r="B129" s="19" t="s">
        <v>74</v>
      </c>
      <c r="C129" s="13" t="s">
        <v>52</v>
      </c>
      <c r="D129" s="22">
        <v>45986</v>
      </c>
      <c r="E129" s="14">
        <v>35597562</v>
      </c>
    </row>
    <row r="130" spans="1:5" x14ac:dyDescent="0.25">
      <c r="A130" s="33" t="s">
        <v>56</v>
      </c>
      <c r="B130" s="33"/>
      <c r="C130" s="33"/>
      <c r="D130" s="33"/>
      <c r="E130" s="15">
        <f>SUM(E129)</f>
        <v>35597562</v>
      </c>
    </row>
    <row r="133" spans="1:5" x14ac:dyDescent="0.25">
      <c r="A133" s="18" t="s">
        <v>1</v>
      </c>
      <c r="B133" s="12" t="s">
        <v>34</v>
      </c>
      <c r="C133" s="18" t="s">
        <v>54</v>
      </c>
      <c r="D133" s="18" t="s">
        <v>33</v>
      </c>
      <c r="E133" s="18" t="s">
        <v>55</v>
      </c>
    </row>
    <row r="134" spans="1:5" x14ac:dyDescent="0.25">
      <c r="A134" s="31">
        <v>890980757</v>
      </c>
      <c r="B134" s="31" t="s">
        <v>125</v>
      </c>
      <c r="C134" s="13" t="s">
        <v>126</v>
      </c>
      <c r="D134" s="22">
        <v>45980</v>
      </c>
      <c r="E134" s="14">
        <v>2347099</v>
      </c>
    </row>
    <row r="135" spans="1:5" x14ac:dyDescent="0.25">
      <c r="A135" s="32"/>
      <c r="B135" s="32"/>
      <c r="C135" s="13" t="s">
        <v>127</v>
      </c>
      <c r="D135" s="22">
        <v>45974</v>
      </c>
      <c r="E135" s="14">
        <v>41102236</v>
      </c>
    </row>
    <row r="136" spans="1:5" x14ac:dyDescent="0.25">
      <c r="A136" s="33" t="s">
        <v>56</v>
      </c>
      <c r="B136" s="33"/>
      <c r="C136" s="33"/>
      <c r="D136" s="33"/>
      <c r="E136" s="15">
        <f>SUM(E134:E135)</f>
        <v>43449335</v>
      </c>
    </row>
    <row r="139" spans="1:5" x14ac:dyDescent="0.25">
      <c r="A139" s="18" t="s">
        <v>1</v>
      </c>
      <c r="B139" s="12" t="s">
        <v>34</v>
      </c>
      <c r="C139" s="18" t="s">
        <v>54</v>
      </c>
      <c r="D139" s="18" t="s">
        <v>33</v>
      </c>
      <c r="E139" s="18" t="s">
        <v>55</v>
      </c>
    </row>
    <row r="140" spans="1:5" ht="15" customHeight="1" x14ac:dyDescent="0.25">
      <c r="A140" s="29">
        <v>890981536</v>
      </c>
      <c r="B140" s="29" t="s">
        <v>128</v>
      </c>
      <c r="C140" s="13" t="s">
        <v>57</v>
      </c>
      <c r="D140" s="22">
        <v>45974</v>
      </c>
      <c r="E140" s="14">
        <v>21328747</v>
      </c>
    </row>
    <row r="141" spans="1:5" x14ac:dyDescent="0.25">
      <c r="A141" s="34"/>
      <c r="B141" s="34"/>
      <c r="C141" s="13" t="s">
        <v>58</v>
      </c>
      <c r="D141" s="22">
        <v>45974</v>
      </c>
      <c r="E141" s="14">
        <v>7325044</v>
      </c>
    </row>
    <row r="142" spans="1:5" x14ac:dyDescent="0.25">
      <c r="A142" s="34"/>
      <c r="B142" s="34"/>
      <c r="C142" s="13" t="s">
        <v>60</v>
      </c>
      <c r="D142" s="22">
        <v>45974</v>
      </c>
      <c r="E142" s="14">
        <v>14443790</v>
      </c>
    </row>
    <row r="143" spans="1:5" x14ac:dyDescent="0.25">
      <c r="A143" s="30"/>
      <c r="B143" s="30"/>
      <c r="C143" s="13" t="s">
        <v>59</v>
      </c>
      <c r="D143" s="22">
        <v>45980</v>
      </c>
      <c r="E143" s="14">
        <v>2256938</v>
      </c>
    </row>
    <row r="144" spans="1:5" x14ac:dyDescent="0.25">
      <c r="A144" s="33" t="s">
        <v>56</v>
      </c>
      <c r="B144" s="33"/>
      <c r="C144" s="33"/>
      <c r="D144" s="33"/>
      <c r="E144" s="15">
        <f>SUM(E140:E143)</f>
        <v>45354519</v>
      </c>
    </row>
    <row r="147" spans="1:5" x14ac:dyDescent="0.25">
      <c r="A147" s="18" t="s">
        <v>1</v>
      </c>
      <c r="B147" s="12" t="s">
        <v>34</v>
      </c>
      <c r="C147" s="18" t="s">
        <v>54</v>
      </c>
      <c r="D147" s="18" t="s">
        <v>33</v>
      </c>
      <c r="E147" s="18" t="s">
        <v>55</v>
      </c>
    </row>
    <row r="148" spans="1:5" x14ac:dyDescent="0.25">
      <c r="A148" s="29">
        <v>890981726</v>
      </c>
      <c r="B148" s="29" t="s">
        <v>66</v>
      </c>
      <c r="C148" s="13" t="s">
        <v>57</v>
      </c>
      <c r="D148" s="22">
        <v>45974</v>
      </c>
      <c r="E148" s="14">
        <v>12886878</v>
      </c>
    </row>
    <row r="149" spans="1:5" x14ac:dyDescent="0.25">
      <c r="A149" s="34"/>
      <c r="B149" s="34"/>
      <c r="C149" s="13" t="s">
        <v>58</v>
      </c>
      <c r="D149" s="22">
        <v>45974</v>
      </c>
      <c r="E149" s="14">
        <v>4865183</v>
      </c>
    </row>
    <row r="150" spans="1:5" x14ac:dyDescent="0.25">
      <c r="A150" s="30"/>
      <c r="B150" s="30"/>
      <c r="C150" s="13" t="s">
        <v>60</v>
      </c>
      <c r="D150" s="22">
        <v>45974</v>
      </c>
      <c r="E150" s="14">
        <v>13376000</v>
      </c>
    </row>
    <row r="151" spans="1:5" x14ac:dyDescent="0.25">
      <c r="A151" s="33" t="s">
        <v>56</v>
      </c>
      <c r="B151" s="33"/>
      <c r="C151" s="33"/>
      <c r="D151" s="33"/>
      <c r="E151" s="15">
        <f>SUM(E148:E150)</f>
        <v>31128061</v>
      </c>
    </row>
    <row r="154" spans="1:5" x14ac:dyDescent="0.25">
      <c r="A154" s="18" t="s">
        <v>1</v>
      </c>
      <c r="B154" s="12" t="s">
        <v>34</v>
      </c>
      <c r="C154" s="18" t="s">
        <v>54</v>
      </c>
      <c r="D154" s="18" t="s">
        <v>33</v>
      </c>
      <c r="E154" s="18" t="s">
        <v>55</v>
      </c>
    </row>
    <row r="155" spans="1:5" x14ac:dyDescent="0.25">
      <c r="A155" s="29">
        <v>890982264</v>
      </c>
      <c r="B155" s="29" t="s">
        <v>50</v>
      </c>
      <c r="C155" s="13" t="s">
        <v>119</v>
      </c>
      <c r="D155" s="22">
        <v>45974</v>
      </c>
      <c r="E155" s="14">
        <v>26480900</v>
      </c>
    </row>
    <row r="156" spans="1:5" x14ac:dyDescent="0.25">
      <c r="A156" s="34"/>
      <c r="B156" s="34"/>
      <c r="C156" s="13" t="s">
        <v>43</v>
      </c>
      <c r="D156" s="22">
        <v>45974</v>
      </c>
      <c r="E156" s="14">
        <v>9883670</v>
      </c>
    </row>
    <row r="157" spans="1:5" x14ac:dyDescent="0.25">
      <c r="A157" s="30"/>
      <c r="B157" s="30"/>
      <c r="C157" s="13" t="s">
        <v>44</v>
      </c>
      <c r="D157" s="22">
        <v>45980</v>
      </c>
      <c r="E157" s="14">
        <v>41774815</v>
      </c>
    </row>
    <row r="158" spans="1:5" x14ac:dyDescent="0.25">
      <c r="A158" s="33" t="s">
        <v>56</v>
      </c>
      <c r="B158" s="33"/>
      <c r="C158" s="33"/>
      <c r="D158" s="33"/>
      <c r="E158" s="15">
        <f>SUM(E155:E157)</f>
        <v>78139385</v>
      </c>
    </row>
    <row r="161" spans="1:5" x14ac:dyDescent="0.25">
      <c r="A161" s="18" t="s">
        <v>1</v>
      </c>
      <c r="B161" s="12" t="s">
        <v>34</v>
      </c>
      <c r="C161" s="18" t="s">
        <v>54</v>
      </c>
      <c r="D161" s="18" t="s">
        <v>33</v>
      </c>
      <c r="E161" s="18" t="s">
        <v>55</v>
      </c>
    </row>
    <row r="162" spans="1:5" x14ac:dyDescent="0.25">
      <c r="A162" s="19">
        <v>890985703</v>
      </c>
      <c r="B162" s="19" t="s">
        <v>63</v>
      </c>
      <c r="C162" s="13" t="s">
        <v>59</v>
      </c>
      <c r="D162" s="22">
        <v>45974</v>
      </c>
      <c r="E162" s="14">
        <v>7185901</v>
      </c>
    </row>
    <row r="163" spans="1:5" x14ac:dyDescent="0.25">
      <c r="A163" s="33" t="s">
        <v>56</v>
      </c>
      <c r="B163" s="33"/>
      <c r="C163" s="33"/>
      <c r="D163" s="33"/>
      <c r="E163" s="15">
        <f>SUM(E162)</f>
        <v>7185901</v>
      </c>
    </row>
    <row r="166" spans="1:5" x14ac:dyDescent="0.25">
      <c r="A166" s="18" t="s">
        <v>1</v>
      </c>
      <c r="B166" s="12" t="s">
        <v>34</v>
      </c>
      <c r="C166" s="18" t="s">
        <v>54</v>
      </c>
      <c r="D166" s="18" t="s">
        <v>33</v>
      </c>
      <c r="E166" s="18" t="s">
        <v>55</v>
      </c>
    </row>
    <row r="167" spans="1:5" ht="15" customHeight="1" x14ac:dyDescent="0.25">
      <c r="A167" s="29">
        <v>900038926</v>
      </c>
      <c r="B167" s="29" t="s">
        <v>38</v>
      </c>
      <c r="C167" s="13" t="s">
        <v>112</v>
      </c>
      <c r="D167" s="22">
        <v>45974</v>
      </c>
      <c r="E167" s="14">
        <v>6028976</v>
      </c>
    </row>
    <row r="168" spans="1:5" x14ac:dyDescent="0.25">
      <c r="A168" s="34"/>
      <c r="B168" s="34"/>
      <c r="C168" s="13" t="s">
        <v>68</v>
      </c>
      <c r="D168" s="22">
        <v>45974</v>
      </c>
      <c r="E168" s="14">
        <v>3320251</v>
      </c>
    </row>
    <row r="169" spans="1:5" x14ac:dyDescent="0.25">
      <c r="A169" s="30"/>
      <c r="B169" s="30"/>
      <c r="C169" s="13" t="s">
        <v>105</v>
      </c>
      <c r="D169" s="22">
        <v>45974</v>
      </c>
      <c r="E169" s="14">
        <v>1320312</v>
      </c>
    </row>
    <row r="170" spans="1:5" x14ac:dyDescent="0.25">
      <c r="A170" s="33" t="s">
        <v>56</v>
      </c>
      <c r="B170" s="33"/>
      <c r="C170" s="33"/>
      <c r="D170" s="33"/>
      <c r="E170" s="15">
        <f>SUM(E167:E169)</f>
        <v>10669539</v>
      </c>
    </row>
    <row r="173" spans="1:5" x14ac:dyDescent="0.25">
      <c r="A173" s="18" t="s">
        <v>1</v>
      </c>
      <c r="B173" s="12" t="s">
        <v>34</v>
      </c>
      <c r="C173" s="18" t="s">
        <v>54</v>
      </c>
      <c r="D173" s="18" t="s">
        <v>33</v>
      </c>
      <c r="E173" s="18" t="s">
        <v>55</v>
      </c>
    </row>
    <row r="174" spans="1:5" x14ac:dyDescent="0.25">
      <c r="A174" s="19">
        <v>900124689</v>
      </c>
      <c r="B174" s="19" t="s">
        <v>70</v>
      </c>
      <c r="C174" s="13" t="s">
        <v>57</v>
      </c>
      <c r="D174" s="22">
        <v>45974</v>
      </c>
      <c r="E174" s="14">
        <v>3087261</v>
      </c>
    </row>
    <row r="175" spans="1:5" x14ac:dyDescent="0.25">
      <c r="A175" s="33" t="s">
        <v>56</v>
      </c>
      <c r="B175" s="33"/>
      <c r="C175" s="33"/>
      <c r="D175" s="33"/>
      <c r="E175" s="15">
        <f>SUM(E174)</f>
        <v>3087261</v>
      </c>
    </row>
    <row r="178" spans="1:5" x14ac:dyDescent="0.25">
      <c r="A178" s="18" t="s">
        <v>1</v>
      </c>
      <c r="B178" s="12" t="s">
        <v>34</v>
      </c>
      <c r="C178" s="18" t="s">
        <v>54</v>
      </c>
      <c r="D178" s="18" t="s">
        <v>33</v>
      </c>
      <c r="E178" s="18" t="s">
        <v>55</v>
      </c>
    </row>
    <row r="179" spans="1:5" x14ac:dyDescent="0.25">
      <c r="A179" s="31">
        <v>900390423</v>
      </c>
      <c r="B179" s="29" t="s">
        <v>129</v>
      </c>
      <c r="C179" s="22" t="s">
        <v>119</v>
      </c>
      <c r="D179" s="22">
        <v>45974</v>
      </c>
      <c r="E179" s="14">
        <v>143878212</v>
      </c>
    </row>
    <row r="180" spans="1:5" x14ac:dyDescent="0.25">
      <c r="A180" s="37"/>
      <c r="B180" s="34"/>
      <c r="C180" s="22" t="s">
        <v>43</v>
      </c>
      <c r="D180" s="22">
        <v>45974</v>
      </c>
      <c r="E180" s="14">
        <v>7025220</v>
      </c>
    </row>
    <row r="181" spans="1:5" x14ac:dyDescent="0.25">
      <c r="A181" s="37"/>
      <c r="B181" s="34"/>
      <c r="C181" s="22" t="s">
        <v>44</v>
      </c>
      <c r="D181" s="22">
        <v>45974</v>
      </c>
      <c r="E181" s="14">
        <v>60793759</v>
      </c>
    </row>
    <row r="182" spans="1:5" x14ac:dyDescent="0.25">
      <c r="A182" s="37"/>
      <c r="B182" s="34"/>
      <c r="C182" s="22" t="s">
        <v>61</v>
      </c>
      <c r="D182" s="22">
        <v>45974</v>
      </c>
      <c r="E182" s="14">
        <v>9475395</v>
      </c>
    </row>
    <row r="183" spans="1:5" x14ac:dyDescent="0.25">
      <c r="A183" s="37"/>
      <c r="B183" s="34"/>
      <c r="C183" s="13" t="s">
        <v>49</v>
      </c>
      <c r="D183" s="22">
        <v>45974</v>
      </c>
      <c r="E183" s="24">
        <v>2454762</v>
      </c>
    </row>
    <row r="184" spans="1:5" x14ac:dyDescent="0.25">
      <c r="A184" s="32"/>
      <c r="B184" s="30"/>
      <c r="C184" s="13" t="s">
        <v>62</v>
      </c>
      <c r="D184" s="22">
        <v>45974</v>
      </c>
      <c r="E184" s="24">
        <v>2981891</v>
      </c>
    </row>
    <row r="185" spans="1:5" x14ac:dyDescent="0.25">
      <c r="A185" s="33" t="s">
        <v>56</v>
      </c>
      <c r="B185" s="33"/>
      <c r="C185" s="33"/>
      <c r="D185" s="33"/>
      <c r="E185" s="15">
        <f>SUM(E179:E184)</f>
        <v>226609239</v>
      </c>
    </row>
    <row r="188" spans="1:5" x14ac:dyDescent="0.25">
      <c r="A188" s="18" t="s">
        <v>1</v>
      </c>
      <c r="B188" s="12" t="s">
        <v>34</v>
      </c>
      <c r="C188" s="18" t="s">
        <v>54</v>
      </c>
      <c r="D188" s="18" t="s">
        <v>33</v>
      </c>
      <c r="E188" s="18" t="s">
        <v>55</v>
      </c>
    </row>
    <row r="189" spans="1:5" x14ac:dyDescent="0.25">
      <c r="A189" s="31">
        <v>900438216</v>
      </c>
      <c r="B189" s="31" t="s">
        <v>8</v>
      </c>
      <c r="C189" s="13" t="s">
        <v>112</v>
      </c>
      <c r="D189" s="22">
        <v>45974</v>
      </c>
      <c r="E189" s="14">
        <v>8127254</v>
      </c>
    </row>
    <row r="190" spans="1:5" x14ac:dyDescent="0.25">
      <c r="A190" s="32"/>
      <c r="B190" s="32"/>
      <c r="C190" s="13" t="s">
        <v>68</v>
      </c>
      <c r="D190" s="22">
        <v>45974</v>
      </c>
      <c r="E190" s="14">
        <v>743113</v>
      </c>
    </row>
    <row r="191" spans="1:5" x14ac:dyDescent="0.25">
      <c r="A191" s="33" t="s">
        <v>56</v>
      </c>
      <c r="B191" s="33"/>
      <c r="C191" s="33"/>
      <c r="D191" s="33"/>
      <c r="E191" s="15">
        <f>SUM(E189:E190)</f>
        <v>8870367</v>
      </c>
    </row>
    <row r="194" spans="1:5" x14ac:dyDescent="0.25">
      <c r="A194" s="18" t="s">
        <v>1</v>
      </c>
      <c r="B194" s="12" t="s">
        <v>34</v>
      </c>
      <c r="C194" s="18" t="s">
        <v>54</v>
      </c>
      <c r="D194" s="18" t="s">
        <v>33</v>
      </c>
      <c r="E194" s="18" t="s">
        <v>55</v>
      </c>
    </row>
    <row r="195" spans="1:5" x14ac:dyDescent="0.25">
      <c r="A195" s="31">
        <v>900532504</v>
      </c>
      <c r="B195" s="31" t="s">
        <v>130</v>
      </c>
      <c r="C195" s="13" t="s">
        <v>61</v>
      </c>
      <c r="D195" s="22">
        <v>45974</v>
      </c>
      <c r="E195" s="14">
        <v>12923085</v>
      </c>
    </row>
    <row r="196" spans="1:5" x14ac:dyDescent="0.25">
      <c r="A196" s="32"/>
      <c r="B196" s="32"/>
      <c r="C196" s="13" t="s">
        <v>49</v>
      </c>
      <c r="D196" s="22">
        <v>45980</v>
      </c>
      <c r="E196" s="14">
        <v>8184625</v>
      </c>
    </row>
    <row r="197" spans="1:5" x14ac:dyDescent="0.25">
      <c r="A197" s="33" t="s">
        <v>56</v>
      </c>
      <c r="B197" s="33"/>
      <c r="C197" s="33"/>
      <c r="D197" s="33"/>
      <c r="E197" s="15">
        <f>SUM(E195:E196)</f>
        <v>21107710</v>
      </c>
    </row>
    <row r="199" spans="1:5" x14ac:dyDescent="0.25">
      <c r="E199" s="17"/>
    </row>
    <row r="200" spans="1:5" x14ac:dyDescent="0.25">
      <c r="E200" s="5"/>
    </row>
    <row r="201" spans="1:5" x14ac:dyDescent="0.25">
      <c r="E201" s="17"/>
    </row>
  </sheetData>
  <mergeCells count="63">
    <mergeCell ref="A191:D191"/>
    <mergeCell ref="A195:A196"/>
    <mergeCell ref="B195:B196"/>
    <mergeCell ref="A197:D197"/>
    <mergeCell ref="A170:D170"/>
    <mergeCell ref="A175:D175"/>
    <mergeCell ref="A179:A184"/>
    <mergeCell ref="B179:B184"/>
    <mergeCell ref="A185:D185"/>
    <mergeCell ref="A189:A190"/>
    <mergeCell ref="B189:B190"/>
    <mergeCell ref="A151:D151"/>
    <mergeCell ref="A155:A157"/>
    <mergeCell ref="B155:B157"/>
    <mergeCell ref="A158:D158"/>
    <mergeCell ref="A163:D163"/>
    <mergeCell ref="A167:A169"/>
    <mergeCell ref="B167:B169"/>
    <mergeCell ref="A136:D136"/>
    <mergeCell ref="A140:A143"/>
    <mergeCell ref="B140:B143"/>
    <mergeCell ref="A144:D144"/>
    <mergeCell ref="A148:A150"/>
    <mergeCell ref="B148:B150"/>
    <mergeCell ref="A122:A124"/>
    <mergeCell ref="B122:B124"/>
    <mergeCell ref="A125:D125"/>
    <mergeCell ref="A130:D130"/>
    <mergeCell ref="A134:A135"/>
    <mergeCell ref="B134:B135"/>
    <mergeCell ref="A101:D101"/>
    <mergeCell ref="A106:D106"/>
    <mergeCell ref="A111:D111"/>
    <mergeCell ref="A115:A117"/>
    <mergeCell ref="B115:B117"/>
    <mergeCell ref="A118:D118"/>
    <mergeCell ref="A84:D84"/>
    <mergeCell ref="A88:A89"/>
    <mergeCell ref="B88:B89"/>
    <mergeCell ref="A90:D90"/>
    <mergeCell ref="A95:D95"/>
    <mergeCell ref="A99:A100"/>
    <mergeCell ref="B99:B100"/>
    <mergeCell ref="A46:D46"/>
    <mergeCell ref="A50:A54"/>
    <mergeCell ref="B50:B54"/>
    <mergeCell ref="A55:D55"/>
    <mergeCell ref="A60:D60"/>
    <mergeCell ref="A64:A83"/>
    <mergeCell ref="B64:B83"/>
    <mergeCell ref="A26:D26"/>
    <mergeCell ref="A31:D31"/>
    <mergeCell ref="A35:A37"/>
    <mergeCell ref="B35:B37"/>
    <mergeCell ref="A38:D38"/>
    <mergeCell ref="A42:A45"/>
    <mergeCell ref="B42:B45"/>
    <mergeCell ref="A2:A3"/>
    <mergeCell ref="B2:B3"/>
    <mergeCell ref="A4:D4"/>
    <mergeCell ref="A8:A20"/>
    <mergeCell ref="B8:B20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CIRCULAR 011 NOV 2025 EXCEL</vt:lpstr>
      <vt:lpstr>PAGOS NOVIEMBRE</vt:lpstr>
    </vt:vector>
  </TitlesOfParts>
  <Company>GOBERNACION DE ANTIOQUIA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JOSSARY VARGAS ALZATE</dc:creator>
  <cp:lastModifiedBy>JANETH</cp:lastModifiedBy>
  <dcterms:created xsi:type="dcterms:W3CDTF">2024-12-04T18:48:38Z</dcterms:created>
  <dcterms:modified xsi:type="dcterms:W3CDTF">2025-12-10T22:12:24Z</dcterms:modified>
</cp:coreProperties>
</file>