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iros por Pagar Reserva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6">
      <text>
        <t xml:space="preserve">ASTRID JEANNETTE CORREA ZAPATA:
SUMATORIA DE SEPTIEMBRE,OCTUBRE,NOVIEMBRE Y DICIEMBRE</t>
      </text>
    </comment>
    <comment authorId="0" ref="G7">
      <text>
        <t xml:space="preserve">ASTRID JEANNETTE CORREA ZAPATA:
SUMATORIA DE SEPTIEMBRE,OCTUBRE,NOVIEMBRE Y DICIEMBRE</t>
      </text>
    </comment>
    <comment authorId="0" ref="G8">
      <text>
        <t xml:space="preserve">ASTRID JEANNETTE CORREA ZAPATA:
SUMATORIA DE SEPTIEMBRE,OCTUBRE,NOVIEMBRE Y DICIEMBRE</t>
      </text>
    </comment>
    <comment authorId="0" ref="G9">
      <text>
        <t xml:space="preserve">ASTRID JEANNETTE CORREA ZAPATA:
SUMATORIA DE SEPTIEMBRE,OCTUBRE,NOVIEMBRE Y DICIEMBRE</t>
      </text>
    </comment>
    <comment authorId="0" ref="G10">
      <text>
        <t xml:space="preserve">COMPAQ:
JULIO Y SEPTIEMBRE
</t>
      </text>
    </comment>
    <comment authorId="0" ref="G13">
      <text>
        <t xml:space="preserve">COMPAQ:
FEBRERO,MARZO,ABRIL,MAYO,JUNIO,JULIO,AGOSTO</t>
      </text>
    </comment>
    <comment authorId="0" ref="G22">
      <text>
        <t xml:space="preserve">COMPAQ:
AJUSTE DE SEPTIEMBRE
</t>
      </text>
    </comment>
    <comment authorId="0" ref="G29">
      <text>
        <t xml:space="preserve">COMPAQ:
SEPTIEMBRE Y DICIEMBRE</t>
      </text>
    </comment>
    <comment authorId="0" ref="G33">
      <text>
        <t xml:space="preserve">COMPAQ:
OCTUBRE,NOVIEMBRE Y DICIEMBRE
</t>
      </text>
    </comment>
    <comment authorId="0" ref="G35">
      <text>
        <t xml:space="preserve">COMPAQ:
SEPTIEMBRE Y DICIEMBRE
</t>
      </text>
    </comment>
    <comment authorId="0" ref="G43">
      <text>
        <t xml:space="preserve">COMPAQ:
SEPTIEMBRE Y DICIEMBRE
</t>
      </text>
    </comment>
    <comment authorId="0" ref="G44">
      <text>
        <t xml:space="preserve">COMPAQ:
NOVIEMBRE Y DICIEMBRE</t>
      </text>
    </comment>
    <comment authorId="0" ref="G45">
      <text>
        <t xml:space="preserve">COMPAQ:
NOVIEMBRE Y DICIEMBRE</t>
      </text>
    </comment>
    <comment authorId="0" ref="G64">
      <text>
        <t xml:space="preserve">ASTRID JEANNETTE CORREA ZAPATA:
SE PAGA NOVIEMBRE Y DICIEMBRE
</t>
      </text>
    </comment>
    <comment authorId="0" ref="G68">
      <text>
        <t xml:space="preserve">ASTRID JEANNETTE CORREA ZAPATA:
SEPTIEMBRE, OCTUBRE, NOVIEMBRE Y DICIEMBRE</t>
      </text>
    </comment>
    <comment authorId="0" ref="G70">
      <text>
        <t xml:space="preserve">ASTRID JEANNETTE CORREA ZAPATA:
SEPTIEMBRE, OCTUBRE, NOVIEMBRE Y DICIEMBRE</t>
      </text>
    </comment>
    <comment authorId="0" ref="G73">
      <text>
        <t xml:space="preserve">ASTRID JEANNETTE CORREA ZAPATA:
NOVIEMBRE Y DICIEMBRE</t>
      </text>
    </comment>
    <comment authorId="0" ref="G154">
      <text>
        <t xml:space="preserve">ASTRID JEANNETTE CORREA ZAPATA:
SEPTIEMBRE, OCTUBRE, NOVIEMBRE Y DICIEMBRE</t>
      </text>
    </comment>
    <comment authorId="0" ref="G166">
      <text>
        <t xml:space="preserve">ASTRID JEANNETTE CORREA ZAPATA:
SEPTIEMBRE Y DICIEMBRE</t>
      </text>
    </comment>
    <comment authorId="0" ref="G167">
      <text>
        <t xml:space="preserve">ASTRID JEANNETTE CORREA ZAPATA:
SEPTIEMBRE Y DICIEMBRE</t>
      </text>
    </comment>
    <comment authorId="0" ref="G168">
      <text>
        <t xml:space="preserve">ASTRID JEANNETTE CORREA ZAPATA:
OCTUBRE Y DICIEMBRE</t>
      </text>
    </comment>
    <comment authorId="0" ref="G170">
      <text>
        <t xml:space="preserve">ASTRID JEANNETTE CORREA ZAPATA:
SEPTIEMBRE Y DICIEMBRE</t>
      </text>
    </comment>
    <comment authorId="0" ref="G171">
      <text>
        <t xml:space="preserve">ASTRID JEANNETTE CORREA ZAPATA:
SEPTIEMBRWE Y DICIEMBRE
</t>
      </text>
    </comment>
    <comment authorId="0" ref="G173">
      <text>
        <t xml:space="preserve">ASTRID JEANNETTE CORREA ZAPATA:
SEPTIEMBRE, OCTUBRE, NOVIEMBRE Y DICIEMBRE</t>
      </text>
    </comment>
    <comment authorId="0" ref="G178">
      <text>
        <t xml:space="preserve">ASTRID JEANNETTE CORREA ZAPATA:
OCTUBRE, NOVIEMBRE Y DICIEMBRE</t>
      </text>
    </comment>
    <comment authorId="0" ref="G179">
      <text>
        <t xml:space="preserve">ASTRID JEANNETTE CORREA ZAPATA:
SEPTIEMBRE,OCTUBRE,NOVIEMBRE Y DICIEMBRE</t>
      </text>
    </comment>
    <comment authorId="0" ref="G186">
      <text>
        <t xml:space="preserve">ASTRID JEANNETTE CORREA ZAPATA:
SEPTIEMBRE,OCTUBRE,NOVIEMBRE Y DICIEMBRE</t>
      </text>
    </comment>
    <comment authorId="0" ref="G205">
      <text>
        <t xml:space="preserve">ASTRID JEANNETTE CORREA ZAPATA:
SEPTIEMBRE, OCTUBRE, NOVIEMBRE Y DICIEMBRE</t>
      </text>
    </comment>
    <comment authorId="0" ref="G207">
      <text>
        <t xml:space="preserve">ASTRID JEANNETTE CORREA ZAPATA:
SEPTIEMBRE, OCTUBRE, NOVIEMBRE Y DICIEMBRE</t>
      </text>
    </comment>
    <comment authorId="0" ref="G209">
      <text>
        <t xml:space="preserve">ASTRID JEANNETTE CORREA ZAPATA:
SEPTIEMBRE, OCTUBRE Y DICIEMBRE
</t>
      </text>
    </comment>
    <comment authorId="0" ref="G217">
      <text>
        <t xml:space="preserve">ASTRID JEANNETTE CORREA ZAPATA:
SEPTIEMBRE, OCTUBRE, NOVIEMBRE Y DICIEMBRE
</t>
      </text>
    </comment>
    <comment authorId="0" ref="G218">
      <text>
        <t xml:space="preserve">ASTRID JEANNETTE CORREA ZAPATA:
NOVIEMBRE Y DICIEMBRE</t>
      </text>
    </comment>
    <comment authorId="0" ref="G219">
      <text>
        <t xml:space="preserve">ASTRID JEANNETTE CORREA ZAPATA:
SEPTIEMBRE, OCTUBRE, NOVIEMBRE Y DICIEMBRE</t>
      </text>
    </comment>
    <comment authorId="0" ref="G226">
      <text>
        <t xml:space="preserve">ASTRID JEANNETTE CORREA ZAPATA:
SEPTIEMBRE,OCTUBRE,NOVIEMBRE Y DICIEMBRE</t>
      </text>
    </comment>
    <comment authorId="0" ref="G227">
      <text>
        <t xml:space="preserve">ASTRID JEANNETTE CORREA ZAPATA:
SEPTIEMBRE, OCTUBRE, NOVIEMBRE Y DICIEMBRE</t>
      </text>
    </comment>
    <comment authorId="0" ref="G229">
      <text>
        <t xml:space="preserve">ASTRID JEANNETTE CORREA ZAPATA:
NOVIEMBRE Y DICIEMBRE
</t>
      </text>
    </comment>
    <comment authorId="0" ref="G268">
      <text>
        <t xml:space="preserve">ASTRID JEANNETTE CORREA ZAPATA:
SEPTIEMBRE Y DICIEMBRE
</t>
      </text>
    </comment>
    <comment authorId="0" ref="G271">
      <text>
        <t xml:space="preserve">ASTRID JEANNETTE CORREA ZAPATA:
SEPTIEMBRE, NOVIEMBRE Y DICIEMBRE</t>
      </text>
    </comment>
    <comment authorId="0" ref="G282">
      <text>
        <t xml:space="preserve">ASTRID JEANNETTE CORREA ZAPATA:
SEPTIEMBRE Y DICIEMBRE
</t>
      </text>
    </comment>
    <comment authorId="0" ref="G304">
      <text>
        <t xml:space="preserve">ASTRID JEANNETTE CORREA ZAPATA:
SEPTIEMBRE, OCTUBRE, NOVIEMBRE Y DICIEMBRE</t>
      </text>
    </comment>
    <comment authorId="0" ref="G321">
      <text>
        <t xml:space="preserve">ASTRID JEANNETTE CORREA ZAPATA:
septiembre y diciembre</t>
      </text>
    </comment>
    <comment authorId="0" ref="G323">
      <text>
        <t xml:space="preserve">ASTRID JEANNETTE CORREA ZAPATA:
septiembre, octubre, noviembre y diciembre</t>
      </text>
    </comment>
    <comment authorId="0" ref="G326">
      <text>
        <t xml:space="preserve">ASTRID JEANNETTE CORREA ZAPATA:
FEBRERO Y MAYO</t>
      </text>
    </comment>
    <comment authorId="0" ref="G344">
      <text>
        <t xml:space="preserve">ASTRID JEANNETTE CORREA ZAPATA:
SEPTIEMBRE Y DICIEMBRE</t>
      </text>
    </comment>
    <comment authorId="0" ref="G363">
      <text>
        <t xml:space="preserve">ASTRID JEANNETTE CORREA ZAPATA:
septiembre y diciembre</t>
      </text>
    </comment>
    <comment authorId="0" ref="G364">
      <text>
        <t xml:space="preserve">ASTRID JEANNETTE CORREA ZAPATA:
septiembre y diciembre
</t>
      </text>
    </comment>
    <comment authorId="0" ref="G370">
      <text>
        <t xml:space="preserve">ASTRID JEANNETTE CORREA ZAPATA:
septiembre,octubre,noviembre y diciembre</t>
      </text>
    </comment>
    <comment authorId="0" ref="G377">
      <text>
        <t xml:space="preserve">ASTRID JEANNETTE CORREA ZAPATA:
septiembre y diciembre</t>
      </text>
    </comment>
    <comment authorId="0" ref="G380">
      <text>
        <t xml:space="preserve">ASTRID JEANNETTE CORREA ZAPATA:
septiembre y diciembre
</t>
      </text>
    </comment>
    <comment authorId="0" ref="G383">
      <text>
        <t xml:space="preserve">ASTRID JEANNETTE CORREA ZAPATA:
septiembre, octubre, noviembre y diciembre</t>
      </text>
    </comment>
    <comment authorId="0" ref="G396">
      <text>
        <t xml:space="preserve">ASTRID JEANNETTE CORREA ZAPATA:
SEPTIEMBRE,OCTUBRE,NOVIEMBRE Y DICIEMBRE</t>
      </text>
    </comment>
    <comment authorId="0" ref="G403">
      <text>
        <t xml:space="preserve">ASTRID JEANNETTE CORREA ZAPATA:
SEPTIEMBRE Y DICIEMBRE</t>
      </text>
    </comment>
    <comment authorId="0" ref="G405">
      <text>
        <t xml:space="preserve">ASTRID JEANNETTE CORREA ZAPATA:
SEPTIEMBRE,OCTUBRE,NOVIEMBRE Y DICIEMBRE</t>
      </text>
    </comment>
    <comment authorId="0" ref="G416">
      <text>
        <t xml:space="preserve">ASTRID JEANNETTE CORREA ZAPATA:
SEPTIEMBRE Y DICIEMBRE
</t>
      </text>
    </comment>
    <comment authorId="0" ref="G417">
      <text>
        <t xml:space="preserve">ASTRID JEANNETTE CORREA ZAPATA:
SEPTIEMBRE,OCTUBRE,NOVIEMBRE Y DICIEMBRE</t>
      </text>
    </comment>
  </commentList>
</comments>
</file>

<file path=xl/sharedStrings.xml><?xml version="1.0" encoding="utf-8"?>
<sst xmlns="http://schemas.openxmlformats.org/spreadsheetml/2006/main" count="1660" uniqueCount="567">
  <si>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</si>
  <si>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</si>
  <si>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</si>
  <si>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VIGENCIA 2014 RECURSOS EN RESERVA </t>
  </si>
  <si>
    <t>MUNICIPIO</t>
  </si>
  <si>
    <t>CODIGO EPS</t>
  </si>
  <si>
    <t>NOMBRE EPS</t>
  </si>
  <si>
    <t>RECURSOS ESFUERZO PROPIO A GIRAR POR ENTIDADES TERRITORIALES</t>
  </si>
  <si>
    <t>GIRO DIRECTO MUNICIPIO JUNIO</t>
  </si>
  <si>
    <t>VALOR REAL A TRANSFERIR DEPARTAMENTO</t>
  </si>
  <si>
    <t>PARA GIRO DIRECTO ESFUERZO PROPIO DEPARTAMENTO</t>
  </si>
  <si>
    <t>NIT IPS</t>
  </si>
  <si>
    <t>NOMBRE IPS A TRANSFERIR RECURSOS</t>
  </si>
  <si>
    <t>Total</t>
  </si>
  <si>
    <t>CUENTA BANCARIA</t>
  </si>
  <si>
    <t>BANCO</t>
  </si>
  <si>
    <t>RADICADOS</t>
  </si>
  <si>
    <t>N. DE COMPROBANTE DE EGRESO 43000/</t>
  </si>
  <si>
    <t>FECHA COMPROBANTE DE EGRESO</t>
  </si>
  <si>
    <t>ABEJORRAL</t>
  </si>
  <si>
    <t>EPSS02</t>
  </si>
  <si>
    <t>SALUD TOTAL</t>
  </si>
  <si>
    <t>43/60256</t>
  </si>
  <si>
    <t>EPSS37</t>
  </si>
  <si>
    <t>LA NUEVA EPS S.A.</t>
  </si>
  <si>
    <t>43/61083</t>
  </si>
  <si>
    <t>EPSS13</t>
  </si>
  <si>
    <t>E.P.S.  SALUDCOOP</t>
  </si>
  <si>
    <t>43/61381</t>
  </si>
  <si>
    <t>EPSS16</t>
  </si>
  <si>
    <t>COOMEVA E.P.S.  S.A.</t>
  </si>
  <si>
    <t>43/60608</t>
  </si>
  <si>
    <t>ABRIAQUI</t>
  </si>
  <si>
    <t>EPS020</t>
  </si>
  <si>
    <t>CAPRECOM</t>
  </si>
  <si>
    <t>43/60257</t>
  </si>
  <si>
    <t>E.P.S.  Saludcoop</t>
  </si>
  <si>
    <t>43/61383</t>
  </si>
  <si>
    <t>43/61086</t>
  </si>
  <si>
    <t>ALEJANDRIA</t>
  </si>
  <si>
    <t>43/60262</t>
  </si>
  <si>
    <t>43/61411</t>
  </si>
  <si>
    <t>43/61117</t>
  </si>
  <si>
    <t>AMAGA</t>
  </si>
  <si>
    <t>EPSM03</t>
  </si>
  <si>
    <t>CAFESALUD EPS</t>
  </si>
  <si>
    <t>43/61331</t>
  </si>
  <si>
    <t>43/60259</t>
  </si>
  <si>
    <t>43/61390</t>
  </si>
  <si>
    <t>43/60616</t>
  </si>
  <si>
    <t>EPSS17</t>
  </si>
  <si>
    <t>E.P.S.  FAMISANAR  LTDA.</t>
  </si>
  <si>
    <t>43/61227</t>
  </si>
  <si>
    <t>43/61092</t>
  </si>
  <si>
    <t>AMALFI</t>
  </si>
  <si>
    <t>43/61387</t>
  </si>
  <si>
    <t>43/60613</t>
  </si>
  <si>
    <t>43/61089</t>
  </si>
  <si>
    <t>CCF002</t>
  </si>
  <si>
    <t>COMFAMA</t>
  </si>
  <si>
    <t>43/60806</t>
  </si>
  <si>
    <t>43/61000</t>
  </si>
  <si>
    <t>ESS024</t>
  </si>
  <si>
    <t>COOSALUD</t>
  </si>
  <si>
    <t>AJUSTE</t>
  </si>
  <si>
    <t>43/60957</t>
  </si>
  <si>
    <t>ANDES</t>
  </si>
  <si>
    <t>43/61323</t>
  </si>
  <si>
    <t>43/61355</t>
  </si>
  <si>
    <t>43/60585</t>
  </si>
  <si>
    <t>43/61223</t>
  </si>
  <si>
    <t>43/61062</t>
  </si>
  <si>
    <t>ANGELOPOLIS</t>
  </si>
  <si>
    <t>43/61386</t>
  </si>
  <si>
    <t>43/60612</t>
  </si>
  <si>
    <t>43/61088</t>
  </si>
  <si>
    <t>43/60258</t>
  </si>
  <si>
    <t>ANGOSTURA</t>
  </si>
  <si>
    <t>43/61397</t>
  </si>
  <si>
    <t>43/61100</t>
  </si>
  <si>
    <t>ANORI</t>
  </si>
  <si>
    <t>43/61403</t>
  </si>
  <si>
    <t>43/60624</t>
  </si>
  <si>
    <t>43/61108</t>
  </si>
  <si>
    <t>ANTIOQUIA</t>
  </si>
  <si>
    <t>43/60250</t>
  </si>
  <si>
    <t>43/61347</t>
  </si>
  <si>
    <t>43/60578</t>
  </si>
  <si>
    <t>EPSS23</t>
  </si>
  <si>
    <t>CRUZ BLANCA  EPS S.A.</t>
  </si>
  <si>
    <t>43/61336</t>
  </si>
  <si>
    <t>43/61054</t>
  </si>
  <si>
    <t>APARTADO</t>
  </si>
  <si>
    <t>43/60252</t>
  </si>
  <si>
    <t>43/61353</t>
  </si>
  <si>
    <t>43/60583</t>
  </si>
  <si>
    <t>43/61060</t>
  </si>
  <si>
    <t>ARBOLETES</t>
  </si>
  <si>
    <t>43/61442</t>
  </si>
  <si>
    <t>43/60652</t>
  </si>
  <si>
    <t>43/61240</t>
  </si>
  <si>
    <t>43/61146</t>
  </si>
  <si>
    <t>ESS002</t>
  </si>
  <si>
    <t>EMDISALUD</t>
  </si>
  <si>
    <t>ARGELIA</t>
  </si>
  <si>
    <t>43/61391</t>
  </si>
  <si>
    <t>43/61093</t>
  </si>
  <si>
    <t>ARMENIA</t>
  </si>
  <si>
    <t>43/61416</t>
  </si>
  <si>
    <t>43/60633</t>
  </si>
  <si>
    <t>43/61232</t>
  </si>
  <si>
    <t>EPSS33</t>
  </si>
  <si>
    <t>SALUDVIDA</t>
  </si>
  <si>
    <t>43/61122</t>
  </si>
  <si>
    <t>BARBOSA</t>
  </si>
  <si>
    <t>43/61358</t>
  </si>
  <si>
    <t>43/60588</t>
  </si>
  <si>
    <t>BELMIRA</t>
  </si>
  <si>
    <t>43/61393</t>
  </si>
  <si>
    <t>43/60617</t>
  </si>
  <si>
    <t>43/61095</t>
  </si>
  <si>
    <t>BETANIA</t>
  </si>
  <si>
    <t>43/61364</t>
  </si>
  <si>
    <t>43/60594</t>
  </si>
  <si>
    <t>43/61068</t>
  </si>
  <si>
    <t>BETULIA</t>
  </si>
  <si>
    <t>43/61402</t>
  </si>
  <si>
    <t>43/61107</t>
  </si>
  <si>
    <t>BOLIVAR</t>
  </si>
  <si>
    <t>43/61322</t>
  </si>
  <si>
    <t>43/61354</t>
  </si>
  <si>
    <t>43/60584</t>
  </si>
  <si>
    <t>43/61061</t>
  </si>
  <si>
    <t>BRICEÑO</t>
  </si>
  <si>
    <t>43/61435</t>
  </si>
  <si>
    <t>43/61140</t>
  </si>
  <si>
    <t>BURITICA</t>
  </si>
  <si>
    <t>43/61419</t>
  </si>
  <si>
    <t>43/61125</t>
  </si>
  <si>
    <t>COMFAMA HOY SAVIA SALUD</t>
  </si>
  <si>
    <t>AJUSTE POR EL GIRO  INCOMPLETO</t>
  </si>
  <si>
    <t>CACERES</t>
  </si>
  <si>
    <t>43/61389</t>
  </si>
  <si>
    <t>43/60615</t>
  </si>
  <si>
    <t>43/61091</t>
  </si>
  <si>
    <t>CAICEDO</t>
  </si>
  <si>
    <t>43/61430</t>
  </si>
  <si>
    <t>43/61136</t>
  </si>
  <si>
    <t>CALDAS</t>
  </si>
  <si>
    <t>43/61326</t>
  </si>
  <si>
    <t>43/60970</t>
  </si>
  <si>
    <t>43/61359</t>
  </si>
  <si>
    <t>43/60589</t>
  </si>
  <si>
    <t>43/61065</t>
  </si>
  <si>
    <t>CAMPAMENTO</t>
  </si>
  <si>
    <t>43/61398</t>
  </si>
  <si>
    <t>43/61101</t>
  </si>
  <si>
    <t>CAÑASGORDAS</t>
  </si>
  <si>
    <t>43/61399</t>
  </si>
  <si>
    <t>43/60622</t>
  </si>
  <si>
    <t>43/61102</t>
  </si>
  <si>
    <t>CARACOLI</t>
  </si>
  <si>
    <t>AJUSTES VALORES MENORES</t>
  </si>
  <si>
    <t>43/60255</t>
  </si>
  <si>
    <t>43/61376</t>
  </si>
  <si>
    <t>43/60606</t>
  </si>
  <si>
    <t>43/61080</t>
  </si>
  <si>
    <t>CARAMANTA</t>
  </si>
  <si>
    <t>43/60264</t>
  </si>
  <si>
    <t>43/61427</t>
  </si>
  <si>
    <t>43/60642</t>
  </si>
  <si>
    <t>43/61133</t>
  </si>
  <si>
    <t>CAREPA</t>
  </si>
  <si>
    <t>43/61440</t>
  </si>
  <si>
    <t>43/60651</t>
  </si>
  <si>
    <t>43/61239</t>
  </si>
  <si>
    <t>43/61144</t>
  </si>
  <si>
    <t>CARMEN DE VIBORAL</t>
  </si>
  <si>
    <t>43/61408</t>
  </si>
  <si>
    <t>43/60626</t>
  </si>
  <si>
    <t>43/61113</t>
  </si>
  <si>
    <t>CAROLINA</t>
  </si>
  <si>
    <t>43/61426</t>
  </si>
  <si>
    <t>43/60641</t>
  </si>
  <si>
    <t>43/61132</t>
  </si>
  <si>
    <t>CAUCASIA</t>
  </si>
  <si>
    <t>43/60968</t>
  </si>
  <si>
    <t>43/61345</t>
  </si>
  <si>
    <t>43/60576</t>
  </si>
  <si>
    <t>43/61219</t>
  </si>
  <si>
    <t>43/61053</t>
  </si>
  <si>
    <t>CHIGORODO</t>
  </si>
  <si>
    <t>43/60973</t>
  </si>
  <si>
    <t>43/61371</t>
  </si>
  <si>
    <t>43/60601</t>
  </si>
  <si>
    <t>43/61075</t>
  </si>
  <si>
    <t>CISNEROS</t>
  </si>
  <si>
    <t>43/60251</t>
  </si>
  <si>
    <t>43/61348</t>
  </si>
  <si>
    <t>43/60579</t>
  </si>
  <si>
    <t>43/61055</t>
  </si>
  <si>
    <t>COCORNA</t>
  </si>
  <si>
    <t>43/61437</t>
  </si>
  <si>
    <t>43/60647</t>
  </si>
  <si>
    <t>43/61141</t>
  </si>
  <si>
    <t>CONCEPCION</t>
  </si>
  <si>
    <t>43/61414</t>
  </si>
  <si>
    <t>CONCORDIA</t>
  </si>
  <si>
    <t>43/60260</t>
  </si>
  <si>
    <t>43/61400</t>
  </si>
  <si>
    <t>43/61229</t>
  </si>
  <si>
    <t>43/61103</t>
  </si>
  <si>
    <t>COPACABANA</t>
  </si>
  <si>
    <t>43/61362</t>
  </si>
  <si>
    <t>43/60592</t>
  </si>
  <si>
    <t>DABEIBA</t>
  </si>
  <si>
    <t>43/61352</t>
  </si>
  <si>
    <t>43/61222</t>
  </si>
  <si>
    <t>43/61059</t>
  </si>
  <si>
    <t>DON MATIAS</t>
  </si>
  <si>
    <t>43/61425</t>
  </si>
  <si>
    <t>43/60640</t>
  </si>
  <si>
    <t>43/61131</t>
  </si>
  <si>
    <t>EBEJICO</t>
  </si>
  <si>
    <t>43/61409</t>
  </si>
  <si>
    <t>43/61114</t>
  </si>
  <si>
    <t>EL BAGRE</t>
  </si>
  <si>
    <t>COMFAMA-SAVIA SALUD</t>
  </si>
  <si>
    <t>43/61429</t>
  </si>
  <si>
    <t>43/60644</t>
  </si>
  <si>
    <t>43/61135</t>
  </si>
  <si>
    <t>ENTRERRIOS</t>
  </si>
  <si>
    <t>43/61395</t>
  </si>
  <si>
    <t>43/60620</t>
  </si>
  <si>
    <t>43/61098</t>
  </si>
  <si>
    <t>FREDONIA</t>
  </si>
  <si>
    <t>43/61329</t>
  </si>
  <si>
    <t>43/61366</t>
  </si>
  <si>
    <t>43/60596</t>
  </si>
  <si>
    <t>43/61070</t>
  </si>
  <si>
    <t>FRONTINO</t>
  </si>
  <si>
    <t>43/61412</t>
  </si>
  <si>
    <t>43/60629</t>
  </si>
  <si>
    <t>43/61118</t>
  </si>
  <si>
    <t>GIRALDO</t>
  </si>
  <si>
    <t>43/61417</t>
  </si>
  <si>
    <t>43/61233</t>
  </si>
  <si>
    <t>43/61123</t>
  </si>
  <si>
    <t>GIRARDOTA</t>
  </si>
  <si>
    <t>43/60253</t>
  </si>
  <si>
    <t>43/61328</t>
  </si>
  <si>
    <t>43/60971</t>
  </si>
  <si>
    <t>43/61365</t>
  </si>
  <si>
    <t>43/60595</t>
  </si>
  <si>
    <t>43/61069</t>
  </si>
  <si>
    <t>GOMEZ PLATA</t>
  </si>
  <si>
    <t>43/61423</t>
  </si>
  <si>
    <t>43/60638</t>
  </si>
  <si>
    <t>43/61130</t>
  </si>
  <si>
    <t>GRANADA</t>
  </si>
  <si>
    <t>43/61415</t>
  </si>
  <si>
    <t>43/60631</t>
  </si>
  <si>
    <t>43/61231</t>
  </si>
  <si>
    <t>43/61120</t>
  </si>
  <si>
    <t>GUADALUPE</t>
  </si>
  <si>
    <t>43/61380</t>
  </si>
  <si>
    <t>43/61082</t>
  </si>
  <si>
    <t>GUARNE</t>
  </si>
  <si>
    <t>43/60975</t>
  </si>
  <si>
    <t>43/61394</t>
  </si>
  <si>
    <t>43/60619</t>
  </si>
  <si>
    <t>43/61097</t>
  </si>
  <si>
    <t>HELICONIA</t>
  </si>
  <si>
    <t>43/61404</t>
  </si>
  <si>
    <t>43/60625</t>
  </si>
  <si>
    <t>43/61109</t>
  </si>
  <si>
    <t>HISPANIA</t>
  </si>
  <si>
    <t>43/61438</t>
  </si>
  <si>
    <t>43/60649</t>
  </si>
  <si>
    <t>43/61143</t>
  </si>
  <si>
    <t>ITAGUI</t>
  </si>
  <si>
    <t>ESS062</t>
  </si>
  <si>
    <t>ASMET SALUD</t>
  </si>
  <si>
    <t>43/61321</t>
  </si>
  <si>
    <t>43/60969</t>
  </si>
  <si>
    <t>43/61351</t>
  </si>
  <si>
    <t>43/60582</t>
  </si>
  <si>
    <t>43/61337</t>
  </si>
  <si>
    <t>43/61058</t>
  </si>
  <si>
    <t>ITUANGO</t>
  </si>
  <si>
    <t>43/61312</t>
  </si>
  <si>
    <t>43/61104</t>
  </si>
  <si>
    <t>JARDIN</t>
  </si>
  <si>
    <t>43/61339</t>
  </si>
  <si>
    <t>43/61313</t>
  </si>
  <si>
    <t>43/60623</t>
  </si>
  <si>
    <t>43/61105</t>
  </si>
  <si>
    <t>JERICO</t>
  </si>
  <si>
    <t>43/61338</t>
  </si>
  <si>
    <t>43/61309</t>
  </si>
  <si>
    <t>43/60603</t>
  </si>
  <si>
    <t>43/61077</t>
  </si>
  <si>
    <t>LA CEJA</t>
  </si>
  <si>
    <t>43/61310</t>
  </si>
  <si>
    <t>43/60609</t>
  </si>
  <si>
    <t>43/61084</t>
  </si>
  <si>
    <t>LA ESTRELLA</t>
  </si>
  <si>
    <t>43/61067</t>
  </si>
  <si>
    <t>LA PINTADA</t>
  </si>
  <si>
    <t>43/61307</t>
  </si>
  <si>
    <t>43/60575</t>
  </si>
  <si>
    <t>43/61052</t>
  </si>
  <si>
    <t>LA UNION</t>
  </si>
  <si>
    <t>43/61311</t>
  </si>
  <si>
    <t>43/60618</t>
  </si>
  <si>
    <t>43/61096</t>
  </si>
  <si>
    <t>LIBORINA</t>
  </si>
  <si>
    <t>43/61314</t>
  </si>
  <si>
    <t>43/60627</t>
  </si>
  <si>
    <t>43/61115</t>
  </si>
  <si>
    <t>MACEO</t>
  </si>
  <si>
    <t>43/61308</t>
  </si>
  <si>
    <t>43/60600</t>
  </si>
  <si>
    <t>43/61074</t>
  </si>
  <si>
    <t>MARINILLA</t>
  </si>
  <si>
    <t>43/60976</t>
  </si>
  <si>
    <t>43/61413</t>
  </si>
  <si>
    <t>43/60630</t>
  </si>
  <si>
    <t>43/61119</t>
  </si>
  <si>
    <t>MEDELLIN</t>
  </si>
  <si>
    <t>EPSS18</t>
  </si>
  <si>
    <t>EPS SERVICIO OCCIDENTAL DE SALUD  S.A. - EPS S.O.S. S.A.</t>
  </si>
  <si>
    <t>43/60929</t>
  </si>
  <si>
    <t>43/60246</t>
  </si>
  <si>
    <t>43/61320</t>
  </si>
  <si>
    <t>43/61340</t>
  </si>
  <si>
    <t>43/60571</t>
  </si>
  <si>
    <t>43/61217</t>
  </si>
  <si>
    <t>43/61335</t>
  </si>
  <si>
    <t>43/60248</t>
  </si>
  <si>
    <t>MONTEBELLO</t>
  </si>
  <si>
    <t>43/61377</t>
  </si>
  <si>
    <t>43/61081</t>
  </si>
  <si>
    <t>MURINDO</t>
  </si>
  <si>
    <t>43/60648</t>
  </si>
  <si>
    <t>43/61142</t>
  </si>
  <si>
    <t>MUTATA</t>
  </si>
  <si>
    <t>43/61369</t>
  </si>
  <si>
    <t>43/60599</t>
  </si>
  <si>
    <t>43/61224</t>
  </si>
  <si>
    <t>43/61073</t>
  </si>
  <si>
    <t>NARIÑO</t>
  </si>
  <si>
    <t>43/61406</t>
  </si>
  <si>
    <t>43/61111</t>
  </si>
  <si>
    <t>NECHI</t>
  </si>
  <si>
    <t>43/61441</t>
  </si>
  <si>
    <t>43/61145</t>
  </si>
  <si>
    <t>NECOCLI</t>
  </si>
  <si>
    <t>43/60247</t>
  </si>
  <si>
    <t>43/61316</t>
  </si>
  <si>
    <t>43/60636</t>
  </si>
  <si>
    <t>43/61234</t>
  </si>
  <si>
    <t>43/61128</t>
  </si>
  <si>
    <t>43/60263</t>
  </si>
  <si>
    <t>OLAYA</t>
  </si>
  <si>
    <t>43/61428</t>
  </si>
  <si>
    <t>43/61134</t>
  </si>
  <si>
    <t>PEÑOL</t>
  </si>
  <si>
    <t>43/60972</t>
  </si>
  <si>
    <t>43/61368</t>
  </si>
  <si>
    <t>43/60598</t>
  </si>
  <si>
    <t>43/61072</t>
  </si>
  <si>
    <t>43/60254</t>
  </si>
  <si>
    <t>PEQUE</t>
  </si>
  <si>
    <t>43/61401</t>
  </si>
  <si>
    <t>43/61106</t>
  </si>
  <si>
    <t>PUEBLORRICO</t>
  </si>
  <si>
    <t>43/61374</t>
  </si>
  <si>
    <t>43/61079</t>
  </si>
  <si>
    <t>PUERTO BERRIO</t>
  </si>
  <si>
    <t>43/61350</t>
  </si>
  <si>
    <t>43/60581</t>
  </si>
  <si>
    <t>43/61220</t>
  </si>
  <si>
    <t>43/61057</t>
  </si>
  <si>
    <t>PUERTO NARE</t>
  </si>
  <si>
    <t>43/61372</t>
  </si>
  <si>
    <t>43/60602</t>
  </si>
  <si>
    <t>43/61225</t>
  </si>
  <si>
    <t>43/61076</t>
  </si>
  <si>
    <t>PUERTO TRIUNFO</t>
  </si>
  <si>
    <t>43/61422</t>
  </si>
  <si>
    <t>43/60637</t>
  </si>
  <si>
    <t>43/61235</t>
  </si>
  <si>
    <t>43/61129</t>
  </si>
  <si>
    <t>REMEDIOS</t>
  </si>
  <si>
    <t>43/61433</t>
  </si>
  <si>
    <t>43/60646</t>
  </si>
  <si>
    <t>43/61138</t>
  </si>
  <si>
    <t>RETIRO</t>
  </si>
  <si>
    <t>43/61410</t>
  </si>
  <si>
    <t>43/60628</t>
  </si>
  <si>
    <t>43/61116</t>
  </si>
  <si>
    <t>SABANALARGA</t>
  </si>
  <si>
    <t>43/61315</t>
  </si>
  <si>
    <t>43/60632</t>
  </si>
  <si>
    <t>43/61121</t>
  </si>
  <si>
    <t>SALGAR</t>
  </si>
  <si>
    <t>43/61327</t>
  </si>
  <si>
    <t>43/61360</t>
  </si>
  <si>
    <t>43/60590</t>
  </si>
  <si>
    <t>43/61066</t>
  </si>
  <si>
    <t>SAN ANDRES</t>
  </si>
  <si>
    <t>43/61392</t>
  </si>
  <si>
    <t>43/61094</t>
  </si>
  <si>
    <t>SAN FRANCISCO</t>
  </si>
  <si>
    <t>43/60249</t>
  </si>
  <si>
    <t>43/61344</t>
  </si>
  <si>
    <t>43/60574</t>
  </si>
  <si>
    <t>43/61051</t>
  </si>
  <si>
    <t>SAN JERONIMO</t>
  </si>
  <si>
    <t>43/61349</t>
  </si>
  <si>
    <t>43/60580</t>
  </si>
  <si>
    <t>43/61056</t>
  </si>
  <si>
    <t>SAN JOSE DE LA MONTANA</t>
  </si>
  <si>
    <t>43/61343</t>
  </si>
  <si>
    <t>43/60573</t>
  </si>
  <si>
    <t>43/61050</t>
  </si>
  <si>
    <t>SAN JUAN DE URABA</t>
  </si>
  <si>
    <t>43/61341</t>
  </si>
  <si>
    <t>43/60572</t>
  </si>
  <si>
    <t>43/61218</t>
  </si>
  <si>
    <t>43/61049</t>
  </si>
  <si>
    <t>SAN LUIS</t>
  </si>
  <si>
    <t>43/61434</t>
  </si>
  <si>
    <t>43/61139</t>
  </si>
  <si>
    <t>43/60265</t>
  </si>
  <si>
    <t>SAN PEDRO DE URABA</t>
  </si>
  <si>
    <t>43/61421</t>
  </si>
  <si>
    <t>43/60635</t>
  </si>
  <si>
    <t>43/61127</t>
  </si>
  <si>
    <t>SAN RAFAEL</t>
  </si>
  <si>
    <t>43/61396</t>
  </si>
  <si>
    <t>43/60621</t>
  </si>
  <si>
    <t>43/61099</t>
  </si>
  <si>
    <t>SAN ROQUE</t>
  </si>
  <si>
    <t>43/61367</t>
  </si>
  <si>
    <t>43/60597</t>
  </si>
  <si>
    <t>43/61071</t>
  </si>
  <si>
    <t>SAN VICENTE</t>
  </si>
  <si>
    <t>43/61405</t>
  </si>
  <si>
    <t>43/61110</t>
  </si>
  <si>
    <t>SANTA BARBARA</t>
  </si>
  <si>
    <t>43/61324</t>
  </si>
  <si>
    <t>43/61356</t>
  </si>
  <si>
    <t>43/60586</t>
  </si>
  <si>
    <t>43/61063</t>
  </si>
  <si>
    <t>SANTA ROSA DE OSOS</t>
  </si>
  <si>
    <t>43/60974</t>
  </si>
  <si>
    <t>43/61388</t>
  </si>
  <si>
    <t>43/60614</t>
  </si>
  <si>
    <t>43/61090</t>
  </si>
  <si>
    <t>SANTO DOMINGO</t>
  </si>
  <si>
    <t>43/61418</t>
  </si>
  <si>
    <t>43/61124</t>
  </si>
  <si>
    <t>SANTUARIO</t>
  </si>
  <si>
    <t>43/61420</t>
  </si>
  <si>
    <t>43/60634</t>
  </si>
  <si>
    <t>43/61126</t>
  </si>
  <si>
    <t>SEGOVIA</t>
  </si>
  <si>
    <t>43/61385</t>
  </si>
  <si>
    <t>43/60611</t>
  </si>
  <si>
    <t>43/61087</t>
  </si>
  <si>
    <t>SONSON</t>
  </si>
  <si>
    <t>43/61357</t>
  </si>
  <si>
    <t>43/60587</t>
  </si>
  <si>
    <t>43/61064</t>
  </si>
  <si>
    <t>43/61325</t>
  </si>
  <si>
    <t>aJUSTE</t>
  </si>
  <si>
    <t>43/60819</t>
  </si>
  <si>
    <t>43/61037</t>
  </si>
  <si>
    <t>ESS091</t>
  </si>
  <si>
    <t>ECOOPSOS</t>
  </si>
  <si>
    <t>43/60761</t>
  </si>
  <si>
    <t>SOPETRAN</t>
  </si>
  <si>
    <t>43/61373</t>
  </si>
  <si>
    <t>43/60604</t>
  </si>
  <si>
    <t>43/61078</t>
  </si>
  <si>
    <t>TAMESIS</t>
  </si>
  <si>
    <t>43/61330</t>
  </si>
  <si>
    <t>43/61382</t>
  </si>
  <si>
    <t>43/60610</t>
  </si>
  <si>
    <t>43/61085</t>
  </si>
  <si>
    <t>TARAZA</t>
  </si>
  <si>
    <t>43/61432</t>
  </si>
  <si>
    <t>43/61137</t>
  </si>
  <si>
    <t>43/60936</t>
  </si>
  <si>
    <t>43/60857</t>
  </si>
  <si>
    <t>43/61024</t>
  </si>
  <si>
    <t>TARSO</t>
  </si>
  <si>
    <t>43/61333</t>
  </si>
  <si>
    <t>43/61407</t>
  </si>
  <si>
    <t>43/61112</t>
  </si>
  <si>
    <t>TITIRIBI</t>
  </si>
  <si>
    <t>43/61363</t>
  </si>
  <si>
    <t>43/60593</t>
  </si>
  <si>
    <t>43/60952</t>
  </si>
  <si>
    <t>TOLEDO</t>
  </si>
  <si>
    <t>43/61384</t>
  </si>
  <si>
    <t>43/60956</t>
  </si>
  <si>
    <t>TURBO</t>
  </si>
  <si>
    <t>43/61378</t>
  </si>
  <si>
    <t>43/60607</t>
  </si>
  <si>
    <t>43/61226</t>
  </si>
  <si>
    <t>43/60954</t>
  </si>
  <si>
    <t>URAMITA</t>
  </si>
  <si>
    <t>43/61436</t>
  </si>
  <si>
    <t>,</t>
  </si>
  <si>
    <t>43/60961</t>
  </si>
  <si>
    <t>URRAO</t>
  </si>
  <si>
    <t>43/61346</t>
  </si>
  <si>
    <t>43/60577</t>
  </si>
  <si>
    <t>43/60950</t>
  </si>
  <si>
    <t>VALDIVIA</t>
  </si>
  <si>
    <t>43/61375</t>
  </si>
  <si>
    <t>43/60605</t>
  </si>
  <si>
    <t>43/60953</t>
  </si>
  <si>
    <t>VALPARAISO</t>
  </si>
  <si>
    <t>43/61334</t>
  </si>
  <si>
    <t>43/61317</t>
  </si>
  <si>
    <t>43/60643</t>
  </si>
  <si>
    <t>43/60959</t>
  </si>
  <si>
    <t>VEGACHI</t>
  </si>
  <si>
    <t>43/61439</t>
  </si>
  <si>
    <t>43/60650</t>
  </si>
  <si>
    <t>43/60962</t>
  </si>
  <si>
    <t>VENECIA</t>
  </si>
  <si>
    <t>43/61361</t>
  </si>
  <si>
    <t>43/60591</t>
  </si>
  <si>
    <t>43/60951</t>
  </si>
  <si>
    <t>VIGIA DEL FUERTE</t>
  </si>
  <si>
    <t>43/61342</t>
  </si>
  <si>
    <t>YALI</t>
  </si>
  <si>
    <t>43/61370</t>
  </si>
  <si>
    <t>YARUMAL</t>
  </si>
  <si>
    <t>43/60978</t>
  </si>
  <si>
    <t>43/61443</t>
  </si>
  <si>
    <t>43/60653</t>
  </si>
  <si>
    <t>43/60963</t>
  </si>
  <si>
    <t>YOLOMBO</t>
  </si>
  <si>
    <t>43/60977</t>
  </si>
  <si>
    <t>43/61424</t>
  </si>
  <si>
    <t>43/60639</t>
  </si>
  <si>
    <t>43/60958</t>
  </si>
  <si>
    <t>YONDO</t>
  </si>
  <si>
    <t>43/61431</t>
  </si>
  <si>
    <t>43/60645</t>
  </si>
  <si>
    <t>43/61237</t>
  </si>
  <si>
    <t>43/60960</t>
  </si>
  <si>
    <t>ZARAGOZA</t>
  </si>
  <si>
    <t>43/61379</t>
  </si>
  <si>
    <t>43/60955</t>
  </si>
  <si>
    <t>Elaboró:  Astrid Correa Zapata.  Junio 9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</si>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</sst>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_);\(0\)"/>
    <numFmt numFmtId="166" formatCode="#,##0.00;[Red]#,##0.00"/>
    <numFmt numFmtId="167" formatCode="_(* #,##0_);_(* \(#,##0\);_(* &quot;-&quot;??_);_(@_)"/>
  </numFmts>
  <fonts count="9">
    <font>
      <sz val="11.0"/>
      <color theme="1"/>
      <name val="Calibri"/>
      <scheme val="minor"/>
    </font>
    <font>
      <b/>
      <sz val="11.0"/>
      <color theme="1"/>
      <name val="Calibri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sz val="11.0"/>
      <color theme="1"/>
      <name val="Calibri"/>
    </font>
    <font/>
    <font>
      <sz val="10.0"/>
      <color theme="1"/>
      <name val="Calibri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2" fontId="2" numFmtId="16" xfId="0" applyAlignment="1" applyBorder="1" applyFill="1" applyFont="1" applyNumberFormat="1">
      <alignment horizontal="center" shrinkToFit="0" vertical="center" wrapText="1"/>
    </xf>
    <xf borderId="1" fillId="0" fontId="2" numFmtId="16" xfId="0" applyAlignment="1" applyBorder="1" applyFont="1" applyNumberFormat="1">
      <alignment horizontal="center"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bottom" wrapText="0"/>
    </xf>
    <xf borderId="1" fillId="0" fontId="3" numFmtId="164" xfId="0" applyAlignment="1" applyBorder="1" applyFont="1" applyNumberFormat="1">
      <alignment shrinkToFit="0" vertical="bottom" wrapText="0"/>
    </xf>
    <xf borderId="1" fillId="0" fontId="3" numFmtId="37" xfId="0" applyAlignment="1" applyBorder="1" applyFont="1" applyNumberFormat="1">
      <alignment shrinkToFit="0" vertical="bottom" wrapText="0"/>
    </xf>
    <xf borderId="1" fillId="0" fontId="3" numFmtId="165" xfId="0" applyAlignment="1" applyBorder="1" applyFont="1" applyNumberFormat="1">
      <alignment shrinkToFit="0" vertical="bottom" wrapText="0"/>
    </xf>
    <xf borderId="1" fillId="0" fontId="4" numFmtId="0" xfId="0" applyAlignment="1" applyBorder="1" applyFont="1">
      <alignment horizontal="center" shrinkToFit="1" vertical="center" wrapText="0"/>
    </xf>
    <xf borderId="1" fillId="0" fontId="3" numFmtId="165" xfId="0" applyAlignment="1" applyBorder="1" applyFont="1" applyNumberFormat="1">
      <alignment horizontal="center" shrinkToFit="0" vertical="bottom" wrapText="0"/>
    </xf>
    <xf borderId="1" fillId="0" fontId="3" numFmtId="0" xfId="0" applyAlignment="1" applyBorder="1" applyFont="1">
      <alignment horizontal="center" shrinkToFit="0" vertical="bottom" wrapText="0"/>
    </xf>
    <xf borderId="1" fillId="0" fontId="3" numFmtId="1" xfId="0" applyAlignment="1" applyBorder="1" applyFont="1" applyNumberFormat="1">
      <alignment horizontal="center" shrinkToFit="0" vertical="center" wrapText="1"/>
    </xf>
    <xf borderId="1" fillId="0" fontId="3" numFmtId="1" xfId="0" applyAlignment="1" applyBorder="1" applyFont="1" applyNumberForma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shrinkToFit="0" vertical="bottom" wrapText="0"/>
    </xf>
    <xf borderId="2" fillId="0" fontId="3" numFmtId="1" xfId="0" applyAlignment="1" applyBorder="1" applyFont="1" applyNumberForma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0" fillId="0" fontId="7" numFmtId="166" xfId="0" applyAlignment="1" applyFont="1" applyNumberFormat="1">
      <alignment shrinkToFit="0" vertical="bottom" wrapText="0"/>
    </xf>
    <xf borderId="0" fillId="0" fontId="5" numFmtId="166" xfId="0" applyAlignment="1" applyFont="1" applyNumberFormat="1">
      <alignment shrinkToFit="0" vertical="bottom" wrapText="0"/>
    </xf>
    <xf borderId="5" fillId="0" fontId="5" numFmtId="167" xfId="0" applyAlignment="1" applyBorder="1" applyFont="1" applyNumberFormat="1">
      <alignment shrinkToFit="0" vertical="bottom" wrapText="0"/>
    </xf>
    <xf borderId="5" fillId="0" fontId="5" numFmtId="164" xfId="0" applyAlignment="1" applyBorder="1" applyFont="1" applyNumberFormat="1">
      <alignment horizontal="right" shrinkToFit="0" vertical="bottom" wrapText="0"/>
    </xf>
    <xf borderId="0" fillId="0" fontId="8" numFmtId="0" xfId="0" applyAlignment="1" applyFont="1">
      <alignment shrinkToFit="0" vertical="bottom" wrapText="0"/>
    </xf>
    <xf borderId="0" fillId="0" fontId="5" numFmtId="167" xfId="0" applyAlignment="1" applyFont="1" applyNumberFormat="1">
      <alignment shrinkToFit="0" vertical="bottom" wrapText="0"/>
    </xf>
    <xf borderId="0" fillId="0" fontId="5" numFmtId="167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0.57"/>
    <col customWidth="1" min="3" max="3" width="13.57"/>
    <col customWidth="1" min="4" max="4" width="13.71"/>
    <col customWidth="1" min="5" max="5" width="12.71"/>
    <col customWidth="1" min="6" max="6" width="16.71"/>
    <col customWidth="1" min="7" max="7" width="13.29"/>
    <col customWidth="1" min="8" max="8" width="13.14"/>
    <col customWidth="1" min="9" max="9" width="57.29"/>
    <col customWidth="1" min="10" max="10" width="12.43"/>
    <col customWidth="1" min="11" max="11" width="16.29"/>
    <col customWidth="1" min="12" max="12" width="12.29"/>
    <col customWidth="1" min="13" max="13" width="14.29"/>
    <col customWidth="1" min="14" max="14" width="10.0"/>
    <col customWidth="1" min="15" max="15" width="13.57"/>
    <col customWidth="1" min="16" max="16" width="11.43"/>
    <col customWidth="1" min="17" max="17" width="12.86"/>
    <col customWidth="1" min="18" max="26" width="10.0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1" t="s">
        <v>3</v>
      </c>
    </row>
    <row r="5" ht="84.75" customHeight="1">
      <c r="A5" s="2" t="s">
        <v>4</v>
      </c>
      <c r="B5" s="2" t="s">
        <v>5</v>
      </c>
      <c r="C5" s="2" t="s">
        <v>6</v>
      </c>
      <c r="D5" s="2" t="s">
        <v>7</v>
      </c>
      <c r="E5" s="3" t="s">
        <v>8</v>
      </c>
      <c r="F5" s="3" t="s">
        <v>9</v>
      </c>
      <c r="G5" s="4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5" t="s">
        <v>16</v>
      </c>
      <c r="N5" s="5" t="s">
        <v>17</v>
      </c>
      <c r="O5" s="5" t="s">
        <v>18</v>
      </c>
    </row>
    <row r="6">
      <c r="A6" s="6" t="s">
        <v>19</v>
      </c>
      <c r="B6" s="7" t="s">
        <v>20</v>
      </c>
      <c r="C6" s="6" t="s">
        <v>21</v>
      </c>
      <c r="D6" s="8">
        <v>0.0</v>
      </c>
      <c r="E6" s="8">
        <v>0.0</v>
      </c>
      <c r="F6" s="8">
        <v>0.0</v>
      </c>
      <c r="G6" s="9">
        <v>19914.0</v>
      </c>
      <c r="H6" s="10">
        <v>8.00130907E8</v>
      </c>
      <c r="I6" s="7" t="str">
        <f t="shared" ref="I6:I54" si="1">VLOOKUP(H6,'[1]IPS CTA BANCARIA (2)'!$B$2:$H$180,2,0)</f>
        <v>#REF!</v>
      </c>
      <c r="J6" s="11">
        <v>19914.0</v>
      </c>
      <c r="K6" s="12" t="str">
        <f t="shared" ref="K6:K54" si="2">VLOOKUP(H6,'[1]IPS CTA BANCARIA (2)'!$B$2:$H$180,4,0)</f>
        <v>#REF!</v>
      </c>
      <c r="L6" s="13" t="str">
        <f t="shared" ref="L6:L54" si="3">VLOOKUP(H6,'[1]IPS CTA BANCARIA (2)'!$B$2:$H$180,5,0)</f>
        <v>#REF!</v>
      </c>
      <c r="M6" s="14">
        <v>2.01500015283E11</v>
      </c>
      <c r="N6" s="15" t="s">
        <v>22</v>
      </c>
      <c r="O6" s="16">
        <v>42088.0</v>
      </c>
    </row>
    <row r="7" ht="24.0" customHeight="1">
      <c r="A7" s="6" t="s">
        <v>19</v>
      </c>
      <c r="B7" s="7" t="s">
        <v>23</v>
      </c>
      <c r="C7" s="6" t="s">
        <v>24</v>
      </c>
      <c r="D7" s="8">
        <v>33596.09</v>
      </c>
      <c r="E7" s="8">
        <v>0.0</v>
      </c>
      <c r="F7" s="8">
        <v>33596.0</v>
      </c>
      <c r="G7" s="9">
        <v>139490.0</v>
      </c>
      <c r="H7" s="10">
        <v>9.00156264E8</v>
      </c>
      <c r="I7" s="7" t="str">
        <f t="shared" si="1"/>
        <v>#REF!</v>
      </c>
      <c r="J7" s="11">
        <v>139490.0</v>
      </c>
      <c r="K7" s="12" t="str">
        <f t="shared" si="2"/>
        <v>#REF!</v>
      </c>
      <c r="L7" s="13" t="str">
        <f t="shared" si="3"/>
        <v>#REF!</v>
      </c>
      <c r="M7" s="14">
        <v>2.0150002202E11</v>
      </c>
      <c r="N7" s="15" t="s">
        <v>25</v>
      </c>
      <c r="O7" s="16">
        <v>42123.0</v>
      </c>
    </row>
    <row r="8" ht="24.0" customHeight="1">
      <c r="A8" s="6" t="s">
        <v>19</v>
      </c>
      <c r="B8" s="7" t="s">
        <v>26</v>
      </c>
      <c r="C8" s="6" t="s">
        <v>27</v>
      </c>
      <c r="D8" s="8">
        <v>67636.51</v>
      </c>
      <c r="E8" s="8">
        <v>0.0</v>
      </c>
      <c r="F8" s="8">
        <v>67637.0</v>
      </c>
      <c r="G8" s="9">
        <v>110396.0</v>
      </c>
      <c r="H8" s="10">
        <v>8.00250119E8</v>
      </c>
      <c r="I8" s="7" t="str">
        <f t="shared" si="1"/>
        <v>#REF!</v>
      </c>
      <c r="J8" s="11">
        <v>110396.0</v>
      </c>
      <c r="K8" s="12" t="str">
        <f t="shared" si="2"/>
        <v>#REF!</v>
      </c>
      <c r="L8" s="13" t="str">
        <f t="shared" si="3"/>
        <v>#REF!</v>
      </c>
      <c r="M8" s="14">
        <v>2.01500023209E11</v>
      </c>
      <c r="N8" s="15" t="s">
        <v>28</v>
      </c>
      <c r="O8" s="16">
        <v>42131.0</v>
      </c>
    </row>
    <row r="9" ht="24.0" customHeight="1">
      <c r="A9" s="6" t="s">
        <v>19</v>
      </c>
      <c r="B9" s="7" t="s">
        <v>29</v>
      </c>
      <c r="C9" s="6" t="s">
        <v>30</v>
      </c>
      <c r="D9" s="8">
        <v>283860.78</v>
      </c>
      <c r="E9" s="8">
        <v>0.0</v>
      </c>
      <c r="F9" s="8">
        <v>283861.0</v>
      </c>
      <c r="G9" s="9">
        <v>353189.0</v>
      </c>
      <c r="H9" s="10">
        <v>8.05000427E8</v>
      </c>
      <c r="I9" s="7" t="str">
        <f t="shared" si="1"/>
        <v>#REF!</v>
      </c>
      <c r="J9" s="11">
        <v>353189.0</v>
      </c>
      <c r="K9" s="12" t="str">
        <f t="shared" si="2"/>
        <v>#REF!</v>
      </c>
      <c r="L9" s="13" t="str">
        <f t="shared" si="3"/>
        <v>#REF!</v>
      </c>
      <c r="M9" s="14">
        <v>2.01500020592E11</v>
      </c>
      <c r="N9" s="15" t="s">
        <v>31</v>
      </c>
      <c r="O9" s="16">
        <v>42117.0</v>
      </c>
    </row>
    <row r="10">
      <c r="A10" s="6" t="s">
        <v>32</v>
      </c>
      <c r="B10" s="7" t="s">
        <v>33</v>
      </c>
      <c r="C10" s="6" t="s">
        <v>34</v>
      </c>
      <c r="D10" s="8">
        <v>85750.6</v>
      </c>
      <c r="E10" s="8"/>
      <c r="F10" s="8"/>
      <c r="G10" s="9">
        <v>173754.0</v>
      </c>
      <c r="H10" s="10">
        <v>8.90985703E8</v>
      </c>
      <c r="I10" s="7" t="str">
        <f t="shared" si="1"/>
        <v>#REF!</v>
      </c>
      <c r="J10" s="11">
        <v>173754.0</v>
      </c>
      <c r="K10" s="12" t="str">
        <f t="shared" si="2"/>
        <v>#REF!</v>
      </c>
      <c r="L10" s="13" t="str">
        <f t="shared" si="3"/>
        <v>#REF!</v>
      </c>
      <c r="M10" s="14">
        <v>2.01500016635E11</v>
      </c>
      <c r="N10" s="15" t="s">
        <v>35</v>
      </c>
      <c r="O10" s="16">
        <v>42088.0</v>
      </c>
    </row>
    <row r="11" ht="24.0" customHeight="1">
      <c r="A11" s="6" t="s">
        <v>32</v>
      </c>
      <c r="B11" s="7" t="s">
        <v>26</v>
      </c>
      <c r="C11" s="6" t="s">
        <v>36</v>
      </c>
      <c r="D11" s="8">
        <v>2107.73</v>
      </c>
      <c r="E11" s="8">
        <v>0.0</v>
      </c>
      <c r="F11" s="8">
        <v>2108.0</v>
      </c>
      <c r="G11" s="9">
        <v>2108.0</v>
      </c>
      <c r="H11" s="10">
        <v>8.00250119E8</v>
      </c>
      <c r="I11" s="7" t="str">
        <f t="shared" si="1"/>
        <v>#REF!</v>
      </c>
      <c r="J11" s="11">
        <v>2108.0</v>
      </c>
      <c r="K11" s="12" t="str">
        <f t="shared" si="2"/>
        <v>#REF!</v>
      </c>
      <c r="L11" s="13" t="str">
        <f t="shared" si="3"/>
        <v>#REF!</v>
      </c>
      <c r="M11" s="14">
        <v>2.0150002321E11</v>
      </c>
      <c r="N11" s="15" t="s">
        <v>37</v>
      </c>
      <c r="O11" s="16">
        <v>42131.0</v>
      </c>
    </row>
    <row r="12" ht="24.0" customHeight="1">
      <c r="A12" s="6" t="s">
        <v>32</v>
      </c>
      <c r="B12" s="7" t="s">
        <v>23</v>
      </c>
      <c r="C12" s="6" t="s">
        <v>24</v>
      </c>
      <c r="D12" s="8">
        <v>0.0</v>
      </c>
      <c r="E12" s="8">
        <v>0.0</v>
      </c>
      <c r="F12" s="8">
        <v>0.0</v>
      </c>
      <c r="G12" s="9">
        <v>860.0</v>
      </c>
      <c r="H12" s="10">
        <v>9.00156264E8</v>
      </c>
      <c r="I12" s="7" t="str">
        <f t="shared" si="1"/>
        <v>#REF!</v>
      </c>
      <c r="J12" s="11">
        <v>860.0</v>
      </c>
      <c r="K12" s="12" t="str">
        <f t="shared" si="2"/>
        <v>#REF!</v>
      </c>
      <c r="L12" s="13" t="str">
        <f t="shared" si="3"/>
        <v>#REF!</v>
      </c>
      <c r="M12" s="14">
        <v>2.01500022021E11</v>
      </c>
      <c r="N12" s="15" t="s">
        <v>38</v>
      </c>
      <c r="O12" s="16">
        <v>42123.0</v>
      </c>
    </row>
    <row r="13">
      <c r="A13" s="6" t="s">
        <v>39</v>
      </c>
      <c r="B13" s="7" t="s">
        <v>33</v>
      </c>
      <c r="C13" s="6" t="s">
        <v>34</v>
      </c>
      <c r="D13" s="8">
        <v>1769.14</v>
      </c>
      <c r="E13" s="8"/>
      <c r="F13" s="8"/>
      <c r="G13" s="9">
        <v>12437.0</v>
      </c>
      <c r="H13" s="10">
        <v>8.90985703E8</v>
      </c>
      <c r="I13" s="7" t="str">
        <f t="shared" si="1"/>
        <v>#REF!</v>
      </c>
      <c r="J13" s="11">
        <v>12437.0</v>
      </c>
      <c r="K13" s="12" t="str">
        <f t="shared" si="2"/>
        <v>#REF!</v>
      </c>
      <c r="L13" s="13" t="str">
        <f t="shared" si="3"/>
        <v>#REF!</v>
      </c>
      <c r="M13" s="14">
        <v>2.01500016632E11</v>
      </c>
      <c r="N13" s="15" t="s">
        <v>40</v>
      </c>
      <c r="O13" s="16">
        <v>42088.0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24.0" customHeight="1">
      <c r="A14" s="6" t="s">
        <v>39</v>
      </c>
      <c r="B14" s="7" t="s">
        <v>26</v>
      </c>
      <c r="C14" s="6" t="s">
        <v>27</v>
      </c>
      <c r="D14" s="8">
        <v>5036.89</v>
      </c>
      <c r="E14" s="8">
        <v>0.0</v>
      </c>
      <c r="F14" s="8">
        <v>5037.0</v>
      </c>
      <c r="G14" s="9">
        <v>7798.0</v>
      </c>
      <c r="H14" s="10">
        <v>8.00250119E8</v>
      </c>
      <c r="I14" s="7" t="str">
        <f t="shared" si="1"/>
        <v>#REF!</v>
      </c>
      <c r="J14" s="11">
        <v>7798.0</v>
      </c>
      <c r="K14" s="12" t="str">
        <f t="shared" si="2"/>
        <v>#REF!</v>
      </c>
      <c r="L14" s="13" t="str">
        <f t="shared" si="3"/>
        <v>#REF!</v>
      </c>
      <c r="M14" s="14">
        <v>2.01500023211E11</v>
      </c>
      <c r="N14" s="15" t="s">
        <v>41</v>
      </c>
      <c r="O14" s="16">
        <v>42131.0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24.0" customHeight="1">
      <c r="A15" s="6" t="s">
        <v>39</v>
      </c>
      <c r="B15" s="7" t="s">
        <v>23</v>
      </c>
      <c r="C15" s="6" t="s">
        <v>24</v>
      </c>
      <c r="D15" s="8">
        <v>5384.54</v>
      </c>
      <c r="E15" s="8">
        <v>0.0</v>
      </c>
      <c r="F15" s="8">
        <v>5385.0</v>
      </c>
      <c r="G15" s="9">
        <v>15872.0</v>
      </c>
      <c r="H15" s="10">
        <v>9.00156264E8</v>
      </c>
      <c r="I15" s="7" t="str">
        <f t="shared" si="1"/>
        <v>#REF!</v>
      </c>
      <c r="J15" s="11">
        <v>15872.0</v>
      </c>
      <c r="K15" s="12" t="str">
        <f t="shared" si="2"/>
        <v>#REF!</v>
      </c>
      <c r="L15" s="13" t="str">
        <f t="shared" si="3"/>
        <v>#REF!</v>
      </c>
      <c r="M15" s="14">
        <v>2.01500022022E11</v>
      </c>
      <c r="N15" s="15" t="s">
        <v>42</v>
      </c>
      <c r="O15" s="16">
        <v>42123.0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>
      <c r="A16" s="6" t="s">
        <v>43</v>
      </c>
      <c r="B16" s="7" t="s">
        <v>44</v>
      </c>
      <c r="C16" s="6" t="s">
        <v>45</v>
      </c>
      <c r="D16" s="8">
        <v>10589.74</v>
      </c>
      <c r="E16" s="8">
        <v>0.0</v>
      </c>
      <c r="F16" s="8">
        <v>10590.0</v>
      </c>
      <c r="G16" s="9">
        <v>10590.0</v>
      </c>
      <c r="H16" s="10">
        <v>8.00140949E8</v>
      </c>
      <c r="I16" s="7" t="str">
        <f t="shared" si="1"/>
        <v>#REF!</v>
      </c>
      <c r="J16" s="11">
        <v>10590.0</v>
      </c>
      <c r="K16" s="12" t="str">
        <f t="shared" si="2"/>
        <v>#REF!</v>
      </c>
      <c r="L16" s="13" t="str">
        <f t="shared" si="3"/>
        <v>#REF!</v>
      </c>
      <c r="M16" s="14">
        <v>2.01500023189E11</v>
      </c>
      <c r="N16" s="15" t="s">
        <v>46</v>
      </c>
      <c r="O16" s="16">
        <v>42130.0</v>
      </c>
    </row>
    <row r="17">
      <c r="A17" s="6" t="s">
        <v>43</v>
      </c>
      <c r="B17" s="7" t="s">
        <v>20</v>
      </c>
      <c r="C17" s="6" t="s">
        <v>21</v>
      </c>
      <c r="D17" s="8">
        <v>99736.52</v>
      </c>
      <c r="E17" s="8">
        <v>0.0</v>
      </c>
      <c r="F17" s="8">
        <v>99737.0</v>
      </c>
      <c r="G17" s="9">
        <v>218599.0</v>
      </c>
      <c r="H17" s="10">
        <v>8.00130907E8</v>
      </c>
      <c r="I17" s="7" t="str">
        <f t="shared" si="1"/>
        <v>#REF!</v>
      </c>
      <c r="J17" s="11">
        <v>218599.0</v>
      </c>
      <c r="K17" s="12" t="str">
        <f t="shared" si="2"/>
        <v>#REF!</v>
      </c>
      <c r="L17" s="13" t="str">
        <f t="shared" si="3"/>
        <v>#REF!</v>
      </c>
      <c r="M17" s="14">
        <v>2.01500015284E11</v>
      </c>
      <c r="N17" s="15" t="s">
        <v>47</v>
      </c>
      <c r="O17" s="16">
        <v>42088.0</v>
      </c>
    </row>
    <row r="18" ht="24.0" customHeight="1">
      <c r="A18" s="6" t="s">
        <v>43</v>
      </c>
      <c r="B18" s="7" t="s">
        <v>26</v>
      </c>
      <c r="C18" s="6" t="s">
        <v>36</v>
      </c>
      <c r="D18" s="8">
        <v>211875.62</v>
      </c>
      <c r="E18" s="8">
        <v>0.0</v>
      </c>
      <c r="F18" s="8">
        <v>211876.0</v>
      </c>
      <c r="G18" s="9">
        <v>295908.0</v>
      </c>
      <c r="H18" s="10">
        <v>8.00250119E8</v>
      </c>
      <c r="I18" s="7" t="str">
        <f t="shared" si="1"/>
        <v>#REF!</v>
      </c>
      <c r="J18" s="11">
        <v>295908.0</v>
      </c>
      <c r="K18" s="12" t="str">
        <f t="shared" si="2"/>
        <v>#REF!</v>
      </c>
      <c r="L18" s="13" t="str">
        <f t="shared" si="3"/>
        <v>#REF!</v>
      </c>
      <c r="M18" s="14">
        <v>2.01500023212E11</v>
      </c>
      <c r="N18" s="15" t="s">
        <v>48</v>
      </c>
      <c r="O18" s="16">
        <v>42131.0</v>
      </c>
    </row>
    <row r="19" ht="14.25" customHeight="1">
      <c r="A19" s="6" t="s">
        <v>43</v>
      </c>
      <c r="B19" s="7" t="s">
        <v>29</v>
      </c>
      <c r="C19" s="6" t="s">
        <v>30</v>
      </c>
      <c r="D19" s="8">
        <v>330390.55</v>
      </c>
      <c r="E19" s="8">
        <v>0.0</v>
      </c>
      <c r="F19" s="8">
        <v>330391.0</v>
      </c>
      <c r="G19" s="9">
        <v>330390.0</v>
      </c>
      <c r="H19" s="10">
        <v>8.05000427E8</v>
      </c>
      <c r="I19" s="7" t="str">
        <f t="shared" si="1"/>
        <v>#REF!</v>
      </c>
      <c r="J19" s="11">
        <v>449405.0</v>
      </c>
      <c r="K19" s="12" t="str">
        <f t="shared" si="2"/>
        <v>#REF!</v>
      </c>
      <c r="L19" s="13" t="str">
        <f t="shared" si="3"/>
        <v>#REF!</v>
      </c>
      <c r="M19" s="14">
        <v>2.01500020593E11</v>
      </c>
      <c r="N19" s="15" t="s">
        <v>49</v>
      </c>
      <c r="O19" s="16">
        <v>42117.0</v>
      </c>
    </row>
    <row r="20" ht="36.0" customHeight="1">
      <c r="A20" s="6" t="s">
        <v>43</v>
      </c>
      <c r="B20" s="7" t="s">
        <v>50</v>
      </c>
      <c r="C20" s="6" t="s">
        <v>51</v>
      </c>
      <c r="D20" s="8">
        <v>6023.86</v>
      </c>
      <c r="E20" s="8">
        <v>0.0</v>
      </c>
      <c r="F20" s="8">
        <v>6024.0</v>
      </c>
      <c r="G20" s="9">
        <v>6024.0</v>
      </c>
      <c r="H20" s="10">
        <v>8.30003564E8</v>
      </c>
      <c r="I20" s="7" t="str">
        <f t="shared" si="1"/>
        <v>#REF!</v>
      </c>
      <c r="J20" s="11">
        <v>6024.0</v>
      </c>
      <c r="K20" s="12" t="str">
        <f t="shared" si="2"/>
        <v>#REF!</v>
      </c>
      <c r="L20" s="13" t="str">
        <f t="shared" si="3"/>
        <v>#REF!</v>
      </c>
      <c r="M20" s="14">
        <v>2.01500022142E11</v>
      </c>
      <c r="N20" s="15" t="s">
        <v>52</v>
      </c>
      <c r="O20" s="16">
        <v>42123.0</v>
      </c>
    </row>
    <row r="21" ht="24.0" customHeight="1">
      <c r="A21" s="6" t="s">
        <v>43</v>
      </c>
      <c r="B21" s="7" t="s">
        <v>23</v>
      </c>
      <c r="C21" s="6" t="s">
        <v>24</v>
      </c>
      <c r="D21" s="8">
        <v>85363.09</v>
      </c>
      <c r="E21" s="8">
        <v>0.0</v>
      </c>
      <c r="F21" s="8">
        <v>85363.0</v>
      </c>
      <c r="G21" s="9">
        <v>180122.0</v>
      </c>
      <c r="H21" s="10">
        <v>9.00156264E8</v>
      </c>
      <c r="I21" s="7" t="str">
        <f t="shared" si="1"/>
        <v>#REF!</v>
      </c>
      <c r="J21" s="11">
        <v>180122.0</v>
      </c>
      <c r="K21" s="12" t="str">
        <f t="shared" si="2"/>
        <v>#REF!</v>
      </c>
      <c r="L21" s="13" t="str">
        <f t="shared" si="3"/>
        <v>#REF!</v>
      </c>
      <c r="M21" s="14">
        <v>2.01500022023E11</v>
      </c>
      <c r="N21" s="15" t="s">
        <v>53</v>
      </c>
      <c r="O21" s="16">
        <v>42123.0</v>
      </c>
    </row>
    <row r="22" ht="24.0" customHeight="1">
      <c r="A22" s="6" t="s">
        <v>54</v>
      </c>
      <c r="B22" s="7" t="s">
        <v>26</v>
      </c>
      <c r="C22" s="6" t="s">
        <v>36</v>
      </c>
      <c r="D22" s="8">
        <v>2248242.38</v>
      </c>
      <c r="E22" s="8">
        <v>0.0</v>
      </c>
      <c r="F22" s="8">
        <v>2248242.0</v>
      </c>
      <c r="G22" s="9">
        <v>2296171.0</v>
      </c>
      <c r="H22" s="10">
        <v>8.00250119E8</v>
      </c>
      <c r="I22" s="7" t="str">
        <f t="shared" si="1"/>
        <v>#REF!</v>
      </c>
      <c r="J22" s="11">
        <v>3626089.0</v>
      </c>
      <c r="K22" s="12" t="str">
        <f t="shared" si="2"/>
        <v>#REF!</v>
      </c>
      <c r="L22" s="13" t="str">
        <f t="shared" si="3"/>
        <v>#REF!</v>
      </c>
      <c r="M22" s="14">
        <v>2.01500023213E11</v>
      </c>
      <c r="N22" s="15" t="s">
        <v>55</v>
      </c>
      <c r="O22" s="16">
        <v>42131.0</v>
      </c>
    </row>
    <row r="23" ht="24.0" customHeight="1">
      <c r="A23" s="6" t="s">
        <v>54</v>
      </c>
      <c r="B23" s="7" t="s">
        <v>29</v>
      </c>
      <c r="C23" s="6" t="s">
        <v>30</v>
      </c>
      <c r="D23" s="8">
        <v>324237.14</v>
      </c>
      <c r="E23" s="8">
        <v>0.0</v>
      </c>
      <c r="F23" s="8">
        <v>324237.0</v>
      </c>
      <c r="G23" s="9">
        <v>324237.0</v>
      </c>
      <c r="H23" s="10">
        <v>8.05000427E8</v>
      </c>
      <c r="I23" s="7" t="str">
        <f t="shared" si="1"/>
        <v>#REF!</v>
      </c>
      <c r="J23" s="11">
        <v>324237.0</v>
      </c>
      <c r="K23" s="12" t="str">
        <f t="shared" si="2"/>
        <v>#REF!</v>
      </c>
      <c r="L23" s="13" t="str">
        <f t="shared" si="3"/>
        <v>#REF!</v>
      </c>
      <c r="M23" s="14">
        <v>2.01500020594E11</v>
      </c>
      <c r="N23" s="15" t="s">
        <v>56</v>
      </c>
      <c r="O23" s="16">
        <v>42117.0</v>
      </c>
    </row>
    <row r="24" ht="24.0" customHeight="1">
      <c r="A24" s="6" t="s">
        <v>54</v>
      </c>
      <c r="B24" s="7" t="s">
        <v>23</v>
      </c>
      <c r="C24" s="6" t="s">
        <v>24</v>
      </c>
      <c r="D24" s="8">
        <v>435627.67</v>
      </c>
      <c r="E24" s="8">
        <v>0.0</v>
      </c>
      <c r="F24" s="8">
        <v>435628.0</v>
      </c>
      <c r="G24" s="9">
        <v>435628.0</v>
      </c>
      <c r="H24" s="10">
        <v>9.00156264E8</v>
      </c>
      <c r="I24" s="7" t="str">
        <f t="shared" si="1"/>
        <v>#REF!</v>
      </c>
      <c r="J24" s="11">
        <v>1090763.0</v>
      </c>
      <c r="K24" s="12" t="str">
        <f t="shared" si="2"/>
        <v>#REF!</v>
      </c>
      <c r="L24" s="13" t="str">
        <f t="shared" si="3"/>
        <v>#REF!</v>
      </c>
      <c r="M24" s="14">
        <v>2.01500022024E11</v>
      </c>
      <c r="N24" s="15" t="s">
        <v>57</v>
      </c>
      <c r="O24" s="16">
        <v>42123.0</v>
      </c>
    </row>
    <row r="25" ht="15.75" customHeight="1">
      <c r="A25" s="6" t="s">
        <v>54</v>
      </c>
      <c r="B25" s="7" t="s">
        <v>58</v>
      </c>
      <c r="C25" s="6" t="s">
        <v>59</v>
      </c>
      <c r="D25" s="8"/>
      <c r="E25" s="8"/>
      <c r="F25" s="8"/>
      <c r="G25" s="9">
        <v>1490788.0</v>
      </c>
      <c r="H25" s="10">
        <v>8.90981726E8</v>
      </c>
      <c r="I25" s="7" t="str">
        <f t="shared" si="1"/>
        <v>#REF!</v>
      </c>
      <c r="J25" s="11">
        <v>1490788.0</v>
      </c>
      <c r="K25" s="12" t="str">
        <f t="shared" si="2"/>
        <v>#REF!</v>
      </c>
      <c r="L25" s="13" t="str">
        <f t="shared" si="3"/>
        <v>#REF!</v>
      </c>
      <c r="M25" s="14">
        <v>2.0150002164E11</v>
      </c>
      <c r="N25" s="15" t="s">
        <v>60</v>
      </c>
      <c r="O25" s="16">
        <v>42117.0</v>
      </c>
    </row>
    <row r="26" ht="15.75" customHeight="1">
      <c r="A26" s="6" t="s">
        <v>54</v>
      </c>
      <c r="B26" s="7" t="s">
        <v>33</v>
      </c>
      <c r="C26" s="6" t="s">
        <v>34</v>
      </c>
      <c r="D26" s="8"/>
      <c r="E26" s="8"/>
      <c r="F26" s="8"/>
      <c r="G26" s="9">
        <v>2390983.0</v>
      </c>
      <c r="H26" s="10">
        <v>8.11002429E8</v>
      </c>
      <c r="I26" s="7" t="str">
        <f t="shared" si="1"/>
        <v>#REF!</v>
      </c>
      <c r="J26" s="11">
        <v>2390983.0</v>
      </c>
      <c r="K26" s="12" t="str">
        <f t="shared" si="2"/>
        <v>#REF!</v>
      </c>
      <c r="L26" s="13" t="str">
        <f t="shared" si="3"/>
        <v>#REF!</v>
      </c>
      <c r="M26" s="14">
        <v>2.01500022952E11</v>
      </c>
      <c r="N26" s="15" t="s">
        <v>61</v>
      </c>
      <c r="O26" s="16">
        <v>42123.0</v>
      </c>
    </row>
    <row r="27" ht="15.75" customHeight="1">
      <c r="A27" s="6" t="s">
        <v>54</v>
      </c>
      <c r="B27" s="7" t="s">
        <v>62</v>
      </c>
      <c r="C27" s="6" t="s">
        <v>63</v>
      </c>
      <c r="D27" s="8" t="s">
        <v>64</v>
      </c>
      <c r="E27" s="8">
        <v>-7988791.0</v>
      </c>
      <c r="F27" s="8"/>
      <c r="G27" s="9">
        <v>4107021.0</v>
      </c>
      <c r="H27" s="10">
        <v>8.90982101E8</v>
      </c>
      <c r="I27" s="7" t="str">
        <f t="shared" si="1"/>
        <v>#REF!</v>
      </c>
      <c r="J27" s="11">
        <v>4107021.0</v>
      </c>
      <c r="K27" s="12" t="str">
        <f t="shared" si="2"/>
        <v>#REF!</v>
      </c>
      <c r="L27" s="13" t="str">
        <f t="shared" si="3"/>
        <v>#REF!</v>
      </c>
      <c r="M27" s="14">
        <v>2.0150002241E11</v>
      </c>
      <c r="N27" s="15" t="s">
        <v>65</v>
      </c>
      <c r="O27" s="16">
        <v>42122.0</v>
      </c>
    </row>
    <row r="28" ht="15.75" customHeight="1">
      <c r="A28" s="6" t="s">
        <v>66</v>
      </c>
      <c r="B28" s="7" t="s">
        <v>44</v>
      </c>
      <c r="C28" s="6" t="s">
        <v>45</v>
      </c>
      <c r="D28" s="8">
        <v>70051.8</v>
      </c>
      <c r="E28" s="8">
        <v>0.0</v>
      </c>
      <c r="F28" s="8">
        <v>70052.0</v>
      </c>
      <c r="G28" s="9">
        <v>70052.0</v>
      </c>
      <c r="H28" s="10">
        <v>8.00140949E8</v>
      </c>
      <c r="I28" s="7" t="str">
        <f t="shared" si="1"/>
        <v>#REF!</v>
      </c>
      <c r="J28" s="11">
        <v>211469.0</v>
      </c>
      <c r="K28" s="12" t="str">
        <f t="shared" si="2"/>
        <v>#REF!</v>
      </c>
      <c r="L28" s="13" t="str">
        <f t="shared" si="3"/>
        <v>#REF!</v>
      </c>
      <c r="M28" s="14">
        <v>2.0150002319E11</v>
      </c>
      <c r="N28" s="15" t="s">
        <v>67</v>
      </c>
      <c r="O28" s="16">
        <v>42130.0</v>
      </c>
    </row>
    <row r="29" ht="24.0" customHeight="1">
      <c r="A29" s="6" t="s">
        <v>66</v>
      </c>
      <c r="B29" s="7" t="s">
        <v>26</v>
      </c>
      <c r="C29" s="6" t="s">
        <v>36</v>
      </c>
      <c r="D29" s="8">
        <v>555627.03</v>
      </c>
      <c r="E29" s="8">
        <v>0.0</v>
      </c>
      <c r="F29" s="8">
        <v>555627.0</v>
      </c>
      <c r="G29" s="9">
        <v>591526.0</v>
      </c>
      <c r="H29" s="10">
        <v>8.00250119E8</v>
      </c>
      <c r="I29" s="7" t="str">
        <f t="shared" si="1"/>
        <v>#REF!</v>
      </c>
      <c r="J29" s="11">
        <v>999401.0</v>
      </c>
      <c r="K29" s="12" t="str">
        <f t="shared" si="2"/>
        <v>#REF!</v>
      </c>
      <c r="L29" s="13" t="str">
        <f t="shared" si="3"/>
        <v>#REF!</v>
      </c>
      <c r="M29" s="14">
        <v>2.01500023214E11</v>
      </c>
      <c r="N29" s="15" t="s">
        <v>68</v>
      </c>
      <c r="O29" s="16">
        <v>42131.0</v>
      </c>
    </row>
    <row r="30" ht="24.0" customHeight="1">
      <c r="A30" s="6" t="s">
        <v>66</v>
      </c>
      <c r="B30" s="7" t="s">
        <v>29</v>
      </c>
      <c r="C30" s="6" t="s">
        <v>30</v>
      </c>
      <c r="D30" s="8">
        <v>425874.54</v>
      </c>
      <c r="E30" s="8">
        <v>0.0</v>
      </c>
      <c r="F30" s="8">
        <v>425875.0</v>
      </c>
      <c r="G30" s="9">
        <v>425875.0</v>
      </c>
      <c r="H30" s="10">
        <v>8.05000427E8</v>
      </c>
      <c r="I30" s="7" t="str">
        <f t="shared" si="1"/>
        <v>#REF!</v>
      </c>
      <c r="J30" s="11">
        <v>587385.0</v>
      </c>
      <c r="K30" s="12" t="str">
        <f t="shared" si="2"/>
        <v>#REF!</v>
      </c>
      <c r="L30" s="13" t="str">
        <f t="shared" si="3"/>
        <v>#REF!</v>
      </c>
      <c r="M30" s="14">
        <v>2.01500020595E11</v>
      </c>
      <c r="N30" s="15" t="s">
        <v>69</v>
      </c>
      <c r="O30" s="16">
        <v>42117.0</v>
      </c>
    </row>
    <row r="31" ht="36.0" customHeight="1">
      <c r="A31" s="6" t="s">
        <v>66</v>
      </c>
      <c r="B31" s="7" t="s">
        <v>50</v>
      </c>
      <c r="C31" s="6" t="s">
        <v>51</v>
      </c>
      <c r="D31" s="8">
        <v>12605.17</v>
      </c>
      <c r="E31" s="8">
        <v>0.0</v>
      </c>
      <c r="F31" s="8">
        <v>12605.0</v>
      </c>
      <c r="G31" s="9">
        <v>12605.0</v>
      </c>
      <c r="H31" s="10">
        <v>8.30003564E8</v>
      </c>
      <c r="I31" s="7" t="str">
        <f t="shared" si="1"/>
        <v>#REF!</v>
      </c>
      <c r="J31" s="11">
        <v>12605.0</v>
      </c>
      <c r="K31" s="12" t="str">
        <f t="shared" si="2"/>
        <v>#REF!</v>
      </c>
      <c r="L31" s="13" t="str">
        <f t="shared" si="3"/>
        <v>#REF!</v>
      </c>
      <c r="M31" s="14">
        <v>2.01500022143E11</v>
      </c>
      <c r="N31" s="15" t="s">
        <v>70</v>
      </c>
      <c r="O31" s="16">
        <v>42123.0</v>
      </c>
    </row>
    <row r="32" ht="24.0" customHeight="1">
      <c r="A32" s="6" t="s">
        <v>66</v>
      </c>
      <c r="B32" s="7" t="s">
        <v>23</v>
      </c>
      <c r="C32" s="6" t="s">
        <v>24</v>
      </c>
      <c r="D32" s="8">
        <v>193915.17</v>
      </c>
      <c r="E32" s="8">
        <v>0.0</v>
      </c>
      <c r="F32" s="8">
        <v>193915.0</v>
      </c>
      <c r="G32" s="9">
        <v>193915.0</v>
      </c>
      <c r="H32" s="10">
        <v>9.00156264E8</v>
      </c>
      <c r="I32" s="7" t="str">
        <f t="shared" si="1"/>
        <v>#REF!</v>
      </c>
      <c r="J32" s="11">
        <v>437698.0</v>
      </c>
      <c r="K32" s="12" t="str">
        <f t="shared" si="2"/>
        <v>#REF!</v>
      </c>
      <c r="L32" s="13" t="str">
        <f t="shared" si="3"/>
        <v>#REF!</v>
      </c>
      <c r="M32" s="14">
        <v>2.01500022025E11</v>
      </c>
      <c r="N32" s="15" t="s">
        <v>71</v>
      </c>
      <c r="O32" s="16">
        <v>42123.0</v>
      </c>
    </row>
    <row r="33" ht="24.0" customHeight="1">
      <c r="A33" s="6" t="s">
        <v>72</v>
      </c>
      <c r="B33" s="7" t="s">
        <v>26</v>
      </c>
      <c r="C33" s="6" t="s">
        <v>27</v>
      </c>
      <c r="D33" s="8">
        <v>178657.5</v>
      </c>
      <c r="E33" s="8">
        <v>0.0</v>
      </c>
      <c r="F33" s="8">
        <v>178658.0</v>
      </c>
      <c r="G33" s="9">
        <v>250440.0</v>
      </c>
      <c r="H33" s="10">
        <v>8.00250119E8</v>
      </c>
      <c r="I33" s="7" t="str">
        <f t="shared" si="1"/>
        <v>#REF!</v>
      </c>
      <c r="J33" s="11">
        <v>250440.0</v>
      </c>
      <c r="K33" s="12" t="str">
        <f t="shared" si="2"/>
        <v>#REF!</v>
      </c>
      <c r="L33" s="13" t="str">
        <f t="shared" si="3"/>
        <v>#REF!</v>
      </c>
      <c r="M33" s="14">
        <v>2.01500023215E11</v>
      </c>
      <c r="N33" s="15" t="s">
        <v>73</v>
      </c>
      <c r="O33" s="16">
        <v>42131.0</v>
      </c>
    </row>
    <row r="34" ht="24.0" customHeight="1">
      <c r="A34" s="6" t="s">
        <v>72</v>
      </c>
      <c r="B34" s="7" t="s">
        <v>29</v>
      </c>
      <c r="C34" s="6" t="s">
        <v>30</v>
      </c>
      <c r="D34" s="8">
        <v>268637.12</v>
      </c>
      <c r="E34" s="8">
        <v>0.0</v>
      </c>
      <c r="F34" s="8">
        <v>268637.0</v>
      </c>
      <c r="G34" s="9">
        <v>268637.0</v>
      </c>
      <c r="H34" s="10">
        <v>8.05000427E8</v>
      </c>
      <c r="I34" s="7" t="str">
        <f t="shared" si="1"/>
        <v>#REF!</v>
      </c>
      <c r="J34" s="11">
        <v>531138.0</v>
      </c>
      <c r="K34" s="12" t="str">
        <f t="shared" si="2"/>
        <v>#REF!</v>
      </c>
      <c r="L34" s="13" t="str">
        <f t="shared" si="3"/>
        <v>#REF!</v>
      </c>
      <c r="M34" s="14">
        <v>2.01500020596E11</v>
      </c>
      <c r="N34" s="15" t="s">
        <v>74</v>
      </c>
      <c r="O34" s="16">
        <v>42117.0</v>
      </c>
    </row>
    <row r="35" ht="24.0" customHeight="1">
      <c r="A35" s="6" t="s">
        <v>72</v>
      </c>
      <c r="B35" s="7" t="s">
        <v>23</v>
      </c>
      <c r="C35" s="6" t="s">
        <v>24</v>
      </c>
      <c r="D35" s="8">
        <v>103711.83</v>
      </c>
      <c r="E35" s="8">
        <v>0.0</v>
      </c>
      <c r="F35" s="8">
        <v>103712.0</v>
      </c>
      <c r="G35" s="9">
        <v>176681.0</v>
      </c>
      <c r="H35" s="10">
        <v>9.00156264E8</v>
      </c>
      <c r="I35" s="7" t="str">
        <f t="shared" si="1"/>
        <v>#REF!</v>
      </c>
      <c r="J35" s="11">
        <v>422765.0</v>
      </c>
      <c r="K35" s="12" t="str">
        <f t="shared" si="2"/>
        <v>#REF!</v>
      </c>
      <c r="L35" s="13" t="str">
        <f t="shared" si="3"/>
        <v>#REF!</v>
      </c>
      <c r="M35" s="14">
        <v>2.01500022026E11</v>
      </c>
      <c r="N35" s="15" t="s">
        <v>75</v>
      </c>
      <c r="O35" s="16">
        <v>42123.0</v>
      </c>
    </row>
    <row r="36" ht="15.75" customHeight="1">
      <c r="A36" s="6" t="s">
        <v>72</v>
      </c>
      <c r="B36" s="7" t="s">
        <v>33</v>
      </c>
      <c r="C36" s="6" t="s">
        <v>34</v>
      </c>
      <c r="D36" s="8" t="s">
        <v>64</v>
      </c>
      <c r="E36" s="8">
        <v>-143643.0</v>
      </c>
      <c r="F36" s="8"/>
      <c r="G36" s="9">
        <v>143643.0</v>
      </c>
      <c r="H36" s="10">
        <v>8.90985703E8</v>
      </c>
      <c r="I36" s="7" t="str">
        <f t="shared" si="1"/>
        <v>#REF!</v>
      </c>
      <c r="J36" s="11">
        <v>239880.0</v>
      </c>
      <c r="K36" s="12" t="str">
        <f t="shared" si="2"/>
        <v>#REF!</v>
      </c>
      <c r="L36" s="13" t="str">
        <f t="shared" si="3"/>
        <v>#REF!</v>
      </c>
      <c r="M36" s="14">
        <v>2.01500016622E11</v>
      </c>
      <c r="N36" s="15" t="s">
        <v>76</v>
      </c>
      <c r="O36" s="16">
        <v>42088.0</v>
      </c>
    </row>
    <row r="37" ht="24.0" customHeight="1">
      <c r="A37" s="6" t="s">
        <v>77</v>
      </c>
      <c r="B37" s="7" t="s">
        <v>26</v>
      </c>
      <c r="C37" s="6" t="s">
        <v>36</v>
      </c>
      <c r="D37" s="8">
        <v>186445.87</v>
      </c>
      <c r="E37" s="8">
        <v>0.0</v>
      </c>
      <c r="F37" s="8">
        <v>186446.0</v>
      </c>
      <c r="G37" s="9">
        <v>294628.0</v>
      </c>
      <c r="H37" s="10">
        <v>8.00250119E8</v>
      </c>
      <c r="I37" s="7" t="str">
        <f t="shared" si="1"/>
        <v>#REF!</v>
      </c>
      <c r="J37" s="11">
        <v>294628.0</v>
      </c>
      <c r="K37" s="12" t="str">
        <f t="shared" si="2"/>
        <v>#REF!</v>
      </c>
      <c r="L37" s="13" t="str">
        <f t="shared" si="3"/>
        <v>#REF!</v>
      </c>
      <c r="M37" s="14">
        <v>2.01500023216E11</v>
      </c>
      <c r="N37" s="15" t="s">
        <v>78</v>
      </c>
      <c r="O37" s="16">
        <v>42131.0</v>
      </c>
    </row>
    <row r="38" ht="24.0" customHeight="1">
      <c r="A38" s="6" t="s">
        <v>77</v>
      </c>
      <c r="B38" s="7" t="s">
        <v>23</v>
      </c>
      <c r="C38" s="6" t="s">
        <v>24</v>
      </c>
      <c r="D38" s="8">
        <v>32384.67</v>
      </c>
      <c r="E38" s="8">
        <v>0.0</v>
      </c>
      <c r="F38" s="8">
        <v>32385.0</v>
      </c>
      <c r="G38" s="9">
        <v>71848.0</v>
      </c>
      <c r="H38" s="10">
        <v>9.00156264E8</v>
      </c>
      <c r="I38" s="7" t="str">
        <f t="shared" si="1"/>
        <v>#REF!</v>
      </c>
      <c r="J38" s="11">
        <v>71848.0</v>
      </c>
      <c r="K38" s="12" t="str">
        <f t="shared" si="2"/>
        <v>#REF!</v>
      </c>
      <c r="L38" s="13" t="str">
        <f t="shared" si="3"/>
        <v>#REF!</v>
      </c>
      <c r="M38" s="14">
        <v>2.01500022027E11</v>
      </c>
      <c r="N38" s="15" t="s">
        <v>79</v>
      </c>
      <c r="O38" s="16">
        <v>42123.0</v>
      </c>
    </row>
    <row r="39" ht="24.0" customHeight="1">
      <c r="A39" s="6" t="s">
        <v>80</v>
      </c>
      <c r="B39" s="7" t="s">
        <v>26</v>
      </c>
      <c r="C39" s="6" t="s">
        <v>36</v>
      </c>
      <c r="D39" s="8">
        <v>704092.77</v>
      </c>
      <c r="E39" s="8">
        <v>0.0</v>
      </c>
      <c r="F39" s="8">
        <v>704093.0</v>
      </c>
      <c r="G39" s="9">
        <v>757978.0</v>
      </c>
      <c r="H39" s="10">
        <v>8.00250119E8</v>
      </c>
      <c r="I39" s="7" t="str">
        <f t="shared" si="1"/>
        <v>#REF!</v>
      </c>
      <c r="J39" s="11">
        <v>1220210.0</v>
      </c>
      <c r="K39" s="12" t="str">
        <f t="shared" si="2"/>
        <v>#REF!</v>
      </c>
      <c r="L39" s="13" t="str">
        <f t="shared" si="3"/>
        <v>#REF!</v>
      </c>
      <c r="M39" s="14">
        <v>2.01500023217E11</v>
      </c>
      <c r="N39" s="15" t="s">
        <v>81</v>
      </c>
      <c r="O39" s="16">
        <v>42131.0</v>
      </c>
    </row>
    <row r="40" ht="24.0" customHeight="1">
      <c r="A40" s="6" t="s">
        <v>80</v>
      </c>
      <c r="B40" s="7" t="s">
        <v>29</v>
      </c>
      <c r="C40" s="6" t="s">
        <v>30</v>
      </c>
      <c r="D40" s="8">
        <v>70017.43</v>
      </c>
      <c r="E40" s="8">
        <v>0.0</v>
      </c>
      <c r="F40" s="8">
        <v>70017.0</v>
      </c>
      <c r="G40" s="9">
        <v>79339.0</v>
      </c>
      <c r="H40" s="10">
        <v>8.05000427E8</v>
      </c>
      <c r="I40" s="7" t="str">
        <f t="shared" si="1"/>
        <v>#REF!</v>
      </c>
      <c r="J40" s="11">
        <v>79339.0</v>
      </c>
      <c r="K40" s="12" t="str">
        <f t="shared" si="2"/>
        <v>#REF!</v>
      </c>
      <c r="L40" s="13" t="str">
        <f t="shared" si="3"/>
        <v>#REF!</v>
      </c>
      <c r="M40" s="14">
        <v>2.01500020597E11</v>
      </c>
      <c r="N40" s="15" t="s">
        <v>82</v>
      </c>
      <c r="O40" s="16">
        <v>42117.0</v>
      </c>
    </row>
    <row r="41" ht="24.0" customHeight="1">
      <c r="A41" s="6" t="s">
        <v>80</v>
      </c>
      <c r="B41" s="7" t="s">
        <v>23</v>
      </c>
      <c r="C41" s="6" t="s">
        <v>24</v>
      </c>
      <c r="D41" s="8">
        <v>125319.35</v>
      </c>
      <c r="E41" s="8">
        <v>0.0</v>
      </c>
      <c r="F41" s="8">
        <v>125319.0</v>
      </c>
      <c r="G41" s="9">
        <v>214000.0</v>
      </c>
      <c r="H41" s="10">
        <v>9.00156264E8</v>
      </c>
      <c r="I41" s="7" t="str">
        <f t="shared" si="1"/>
        <v>#REF!</v>
      </c>
      <c r="J41" s="11">
        <v>362069.0</v>
      </c>
      <c r="K41" s="12" t="str">
        <f t="shared" si="2"/>
        <v>#REF!</v>
      </c>
      <c r="L41" s="13" t="str">
        <f t="shared" si="3"/>
        <v>#REF!</v>
      </c>
      <c r="M41" s="14">
        <v>2.01500022028E11</v>
      </c>
      <c r="N41" s="15" t="s">
        <v>83</v>
      </c>
      <c r="O41" s="16">
        <v>42123.0</v>
      </c>
    </row>
    <row r="42" ht="15.75" customHeight="1">
      <c r="A42" s="6" t="s">
        <v>84</v>
      </c>
      <c r="B42" s="7" t="s">
        <v>62</v>
      </c>
      <c r="C42" s="6" t="s">
        <v>63</v>
      </c>
      <c r="D42" s="8">
        <v>4.686094744E7</v>
      </c>
      <c r="E42" s="8">
        <v>0.0</v>
      </c>
      <c r="F42" s="8">
        <v>4.6860947E7</v>
      </c>
      <c r="G42" s="9">
        <v>827684.0</v>
      </c>
      <c r="H42" s="10">
        <v>8.90982264E8</v>
      </c>
      <c r="I42" s="7" t="str">
        <f t="shared" si="1"/>
        <v>#REF!</v>
      </c>
      <c r="J42" s="11">
        <v>827684.0</v>
      </c>
      <c r="K42" s="12" t="str">
        <f t="shared" si="2"/>
        <v>#REF!</v>
      </c>
      <c r="L42" s="13" t="str">
        <f t="shared" si="3"/>
        <v>#REF!</v>
      </c>
      <c r="M42" s="14">
        <v>2.01500015279E11</v>
      </c>
      <c r="N42" s="15" t="s">
        <v>85</v>
      </c>
      <c r="O42" s="16">
        <v>42093.0</v>
      </c>
    </row>
    <row r="43" ht="24.0" customHeight="1">
      <c r="A43" s="6" t="s">
        <v>84</v>
      </c>
      <c r="B43" s="7" t="s">
        <v>26</v>
      </c>
      <c r="C43" s="6" t="s">
        <v>36</v>
      </c>
      <c r="D43" s="8">
        <v>1762937.83</v>
      </c>
      <c r="E43" s="8">
        <v>0.0</v>
      </c>
      <c r="F43" s="8">
        <v>1762938.0</v>
      </c>
      <c r="G43" s="9">
        <v>1769347.0</v>
      </c>
      <c r="H43" s="10">
        <v>8.00250119E8</v>
      </c>
      <c r="I43" s="7" t="str">
        <f t="shared" si="1"/>
        <v>#REF!</v>
      </c>
      <c r="J43" s="11">
        <v>3093515.0</v>
      </c>
      <c r="K43" s="12" t="str">
        <f t="shared" si="2"/>
        <v>#REF!</v>
      </c>
      <c r="L43" s="13" t="str">
        <f t="shared" si="3"/>
        <v>#REF!</v>
      </c>
      <c r="M43" s="14">
        <v>2.01500023218E11</v>
      </c>
      <c r="N43" s="15" t="s">
        <v>86</v>
      </c>
      <c r="O43" s="16">
        <v>42130.0</v>
      </c>
    </row>
    <row r="44" ht="24.0" customHeight="1">
      <c r="A44" s="6" t="s">
        <v>84</v>
      </c>
      <c r="B44" s="7" t="s">
        <v>29</v>
      </c>
      <c r="C44" s="6" t="s">
        <v>30</v>
      </c>
      <c r="D44" s="8">
        <v>67545.69</v>
      </c>
      <c r="E44" s="8">
        <v>0.0</v>
      </c>
      <c r="F44" s="8">
        <v>67546.0</v>
      </c>
      <c r="G44" s="9">
        <v>122077.0</v>
      </c>
      <c r="H44" s="10">
        <v>8.05000427E8</v>
      </c>
      <c r="I44" s="7" t="str">
        <f t="shared" si="1"/>
        <v>#REF!</v>
      </c>
      <c r="J44" s="11">
        <v>122077.0</v>
      </c>
      <c r="K44" s="12" t="str">
        <f t="shared" si="2"/>
        <v>#REF!</v>
      </c>
      <c r="L44" s="13" t="str">
        <f t="shared" si="3"/>
        <v>#REF!</v>
      </c>
      <c r="M44" s="14">
        <v>2.01500020598E11</v>
      </c>
      <c r="N44" s="15" t="s">
        <v>87</v>
      </c>
      <c r="O44" s="16">
        <v>42117.0</v>
      </c>
    </row>
    <row r="45" ht="24.0" customHeight="1">
      <c r="A45" s="6" t="s">
        <v>84</v>
      </c>
      <c r="B45" s="7" t="s">
        <v>88</v>
      </c>
      <c r="C45" s="6" t="s">
        <v>89</v>
      </c>
      <c r="D45" s="8">
        <v>7855.68</v>
      </c>
      <c r="E45" s="8">
        <v>0.0</v>
      </c>
      <c r="F45" s="8">
        <v>7856.0</v>
      </c>
      <c r="G45" s="9">
        <v>24109.0</v>
      </c>
      <c r="H45" s="10">
        <v>8.30009783E8</v>
      </c>
      <c r="I45" s="7" t="str">
        <f t="shared" si="1"/>
        <v>#REF!</v>
      </c>
      <c r="J45" s="11">
        <v>24109.0</v>
      </c>
      <c r="K45" s="12" t="str">
        <f t="shared" si="2"/>
        <v>#REF!</v>
      </c>
      <c r="L45" s="13" t="str">
        <f t="shared" si="3"/>
        <v>#REF!</v>
      </c>
      <c r="M45" s="14">
        <v>2.01500023206E11</v>
      </c>
      <c r="N45" s="15" t="s">
        <v>90</v>
      </c>
      <c r="O45" s="16">
        <v>42130.0</v>
      </c>
    </row>
    <row r="46" ht="24.0" customHeight="1">
      <c r="A46" s="6" t="s">
        <v>84</v>
      </c>
      <c r="B46" s="7" t="s">
        <v>23</v>
      </c>
      <c r="C46" s="6" t="s">
        <v>24</v>
      </c>
      <c r="D46" s="8">
        <v>334541.93</v>
      </c>
      <c r="E46" s="8">
        <v>0.0</v>
      </c>
      <c r="F46" s="8">
        <v>334542.0</v>
      </c>
      <c r="G46" s="9">
        <v>334542.0</v>
      </c>
      <c r="H46" s="10">
        <v>9.00156264E8</v>
      </c>
      <c r="I46" s="7" t="str">
        <f t="shared" si="1"/>
        <v>#REF!</v>
      </c>
      <c r="J46" s="11">
        <v>838128.0</v>
      </c>
      <c r="K46" s="12" t="str">
        <f t="shared" si="2"/>
        <v>#REF!</v>
      </c>
      <c r="L46" s="13" t="str">
        <f t="shared" si="3"/>
        <v>#REF!</v>
      </c>
      <c r="M46" s="14">
        <v>2.01500022029E11</v>
      </c>
      <c r="N46" s="15" t="s">
        <v>91</v>
      </c>
      <c r="O46" s="16">
        <v>42123.0</v>
      </c>
    </row>
    <row r="47" ht="15.75" customHeight="1">
      <c r="A47" s="6" t="s">
        <v>92</v>
      </c>
      <c r="B47" s="7" t="s">
        <v>33</v>
      </c>
      <c r="C47" s="6" t="s">
        <v>34</v>
      </c>
      <c r="D47" s="8">
        <v>1.885284946E7</v>
      </c>
      <c r="E47" s="8">
        <v>56578.460000000894</v>
      </c>
      <c r="F47" s="8">
        <v>1.8796271E7</v>
      </c>
      <c r="G47" s="9">
        <v>5095.0</v>
      </c>
      <c r="H47" s="10">
        <v>8.90985703E8</v>
      </c>
      <c r="I47" s="7" t="str">
        <f t="shared" si="1"/>
        <v>#REF!</v>
      </c>
      <c r="J47" s="11">
        <v>5095.0</v>
      </c>
      <c r="K47" s="12" t="str">
        <f t="shared" si="2"/>
        <v>#REF!</v>
      </c>
      <c r="L47" s="13" t="str">
        <f t="shared" si="3"/>
        <v>#REF!</v>
      </c>
      <c r="M47" s="14">
        <v>2.01500016619E11</v>
      </c>
      <c r="N47" s="15" t="s">
        <v>93</v>
      </c>
      <c r="O47" s="16">
        <v>42088.0</v>
      </c>
    </row>
    <row r="48" ht="24.0" customHeight="1">
      <c r="A48" s="6" t="s">
        <v>92</v>
      </c>
      <c r="B48" s="7" t="s">
        <v>26</v>
      </c>
      <c r="C48" s="6" t="s">
        <v>36</v>
      </c>
      <c r="D48" s="8">
        <v>7766992.87</v>
      </c>
      <c r="E48" s="8">
        <v>22972.87000000011</v>
      </c>
      <c r="F48" s="8">
        <v>7744020.0</v>
      </c>
      <c r="G48" s="9">
        <v>7744020.0</v>
      </c>
      <c r="H48" s="10">
        <v>8.00250119E8</v>
      </c>
      <c r="I48" s="7" t="str">
        <f t="shared" si="1"/>
        <v>#REF!</v>
      </c>
      <c r="J48" s="11">
        <v>1.1558251E7</v>
      </c>
      <c r="K48" s="12" t="str">
        <f t="shared" si="2"/>
        <v>#REF!</v>
      </c>
      <c r="L48" s="13" t="str">
        <f t="shared" si="3"/>
        <v>#REF!</v>
      </c>
      <c r="M48" s="14">
        <v>2.01500023219E11</v>
      </c>
      <c r="N48" s="15" t="s">
        <v>94</v>
      </c>
      <c r="O48" s="16">
        <v>42131.0</v>
      </c>
    </row>
    <row r="49" ht="24.0" customHeight="1">
      <c r="A49" s="6" t="s">
        <v>92</v>
      </c>
      <c r="B49" s="7" t="s">
        <v>29</v>
      </c>
      <c r="C49" s="6" t="s">
        <v>30</v>
      </c>
      <c r="D49" s="8">
        <v>5444307.75</v>
      </c>
      <c r="E49" s="8">
        <v>16102.75</v>
      </c>
      <c r="F49" s="8">
        <v>5428205.0</v>
      </c>
      <c r="G49" s="9">
        <v>5428205.0</v>
      </c>
      <c r="H49" s="10">
        <v>8.05000427E8</v>
      </c>
      <c r="I49" s="7" t="str">
        <f t="shared" si="1"/>
        <v>#REF!</v>
      </c>
      <c r="J49" s="11">
        <v>9201245.0</v>
      </c>
      <c r="K49" s="12" t="str">
        <f t="shared" si="2"/>
        <v>#REF!</v>
      </c>
      <c r="L49" s="13" t="str">
        <f t="shared" si="3"/>
        <v>#REF!</v>
      </c>
      <c r="M49" s="14">
        <v>2.01500020599E11</v>
      </c>
      <c r="N49" s="15" t="s">
        <v>95</v>
      </c>
      <c r="O49" s="16">
        <v>42117.0</v>
      </c>
    </row>
    <row r="50" ht="24.0" customHeight="1">
      <c r="A50" s="6" t="s">
        <v>92</v>
      </c>
      <c r="B50" s="7" t="s">
        <v>23</v>
      </c>
      <c r="C50" s="6" t="s">
        <v>24</v>
      </c>
      <c r="D50" s="8">
        <v>3818846.3</v>
      </c>
      <c r="E50" s="8">
        <v>11295.299999999814</v>
      </c>
      <c r="F50" s="8">
        <v>3807551.0</v>
      </c>
      <c r="G50" s="9">
        <v>3807551.0</v>
      </c>
      <c r="H50" s="10">
        <v>9.00156264E8</v>
      </c>
      <c r="I50" s="7" t="str">
        <f t="shared" si="1"/>
        <v>#REF!</v>
      </c>
      <c r="J50" s="11">
        <v>8142538.0</v>
      </c>
      <c r="K50" s="12" t="str">
        <f t="shared" si="2"/>
        <v>#REF!</v>
      </c>
      <c r="L50" s="13" t="str">
        <f t="shared" si="3"/>
        <v>#REF!</v>
      </c>
      <c r="M50" s="14">
        <v>2.0150002203E11</v>
      </c>
      <c r="N50" s="15" t="s">
        <v>96</v>
      </c>
      <c r="O50" s="16">
        <v>42123.0</v>
      </c>
    </row>
    <row r="51" ht="24.0" customHeight="1">
      <c r="A51" s="6" t="s">
        <v>97</v>
      </c>
      <c r="B51" s="7" t="s">
        <v>26</v>
      </c>
      <c r="C51" s="6" t="s">
        <v>36</v>
      </c>
      <c r="D51" s="8">
        <v>717242.47</v>
      </c>
      <c r="E51" s="8">
        <v>0.0</v>
      </c>
      <c r="F51" s="8">
        <v>717242.0</v>
      </c>
      <c r="G51" s="9">
        <v>800405.0</v>
      </c>
      <c r="H51" s="10">
        <v>8.00250119E8</v>
      </c>
      <c r="I51" s="7" t="str">
        <f t="shared" si="1"/>
        <v>#REF!</v>
      </c>
      <c r="J51" s="11">
        <v>1766244.0</v>
      </c>
      <c r="K51" s="12" t="str">
        <f t="shared" si="2"/>
        <v>#REF!</v>
      </c>
      <c r="L51" s="13" t="str">
        <f t="shared" si="3"/>
        <v>#REF!</v>
      </c>
      <c r="M51" s="14">
        <v>2.0150002322E11</v>
      </c>
      <c r="N51" s="15" t="s">
        <v>98</v>
      </c>
      <c r="O51" s="16">
        <v>42131.0</v>
      </c>
    </row>
    <row r="52" ht="24.0" customHeight="1">
      <c r="A52" s="6" t="s">
        <v>97</v>
      </c>
      <c r="B52" s="7" t="s">
        <v>29</v>
      </c>
      <c r="C52" s="6" t="s">
        <v>30</v>
      </c>
      <c r="D52" s="8">
        <v>956355.27</v>
      </c>
      <c r="E52" s="8">
        <v>0.0</v>
      </c>
      <c r="F52" s="8">
        <v>956355.0</v>
      </c>
      <c r="G52" s="9">
        <v>956355.0</v>
      </c>
      <c r="H52" s="10">
        <v>8.05000427E8</v>
      </c>
      <c r="I52" s="7" t="str">
        <f t="shared" si="1"/>
        <v>#REF!</v>
      </c>
      <c r="J52" s="11">
        <v>1150475.0</v>
      </c>
      <c r="K52" s="12" t="str">
        <f t="shared" si="2"/>
        <v>#REF!</v>
      </c>
      <c r="L52" s="13" t="str">
        <f t="shared" si="3"/>
        <v>#REF!</v>
      </c>
      <c r="M52" s="14">
        <v>2.015000206E11</v>
      </c>
      <c r="N52" s="15" t="s">
        <v>99</v>
      </c>
      <c r="O52" s="16">
        <v>42117.0</v>
      </c>
    </row>
    <row r="53" ht="36.0" customHeight="1">
      <c r="A53" s="6" t="s">
        <v>97</v>
      </c>
      <c r="B53" s="7" t="s">
        <v>50</v>
      </c>
      <c r="C53" s="6" t="s">
        <v>51</v>
      </c>
      <c r="D53" s="8">
        <v>24549.78</v>
      </c>
      <c r="E53" s="8">
        <v>0.0</v>
      </c>
      <c r="F53" s="8">
        <v>24550.0</v>
      </c>
      <c r="G53" s="9">
        <v>24550.0</v>
      </c>
      <c r="H53" s="10">
        <v>8.30003564E8</v>
      </c>
      <c r="I53" s="7" t="str">
        <f t="shared" si="1"/>
        <v>#REF!</v>
      </c>
      <c r="J53" s="11">
        <v>24550.0</v>
      </c>
      <c r="K53" s="12" t="str">
        <f t="shared" si="2"/>
        <v>#REF!</v>
      </c>
      <c r="L53" s="13" t="str">
        <f t="shared" si="3"/>
        <v>#REF!</v>
      </c>
      <c r="M53" s="14">
        <v>2.01500022144E11</v>
      </c>
      <c r="N53" s="15" t="s">
        <v>100</v>
      </c>
      <c r="O53" s="16">
        <v>42123.0</v>
      </c>
    </row>
    <row r="54" ht="24.0" customHeight="1">
      <c r="A54" s="6" t="s">
        <v>97</v>
      </c>
      <c r="B54" s="7" t="s">
        <v>23</v>
      </c>
      <c r="C54" s="6" t="s">
        <v>24</v>
      </c>
      <c r="D54" s="8">
        <v>257203.04</v>
      </c>
      <c r="E54" s="8">
        <v>0.0</v>
      </c>
      <c r="F54" s="8">
        <v>257203.0</v>
      </c>
      <c r="G54" s="9">
        <v>257203.0</v>
      </c>
      <c r="H54" s="10">
        <v>9.00156264E8</v>
      </c>
      <c r="I54" s="7" t="str">
        <f t="shared" si="1"/>
        <v>#REF!</v>
      </c>
      <c r="J54" s="11">
        <v>481374.0</v>
      </c>
      <c r="K54" s="12" t="str">
        <f t="shared" si="2"/>
        <v>#REF!</v>
      </c>
      <c r="L54" s="13" t="str">
        <f t="shared" si="3"/>
        <v>#REF!</v>
      </c>
      <c r="M54" s="14">
        <v>2.01500022031E11</v>
      </c>
      <c r="N54" s="15" t="s">
        <v>101</v>
      </c>
      <c r="O54" s="16">
        <v>42123.0</v>
      </c>
    </row>
    <row r="55" ht="15.75" customHeight="1">
      <c r="A55" s="6" t="s">
        <v>97</v>
      </c>
      <c r="B55" s="7" t="s">
        <v>102</v>
      </c>
      <c r="C55" s="6" t="s">
        <v>103</v>
      </c>
      <c r="D55" s="8"/>
      <c r="E55" s="8">
        <v>0.0</v>
      </c>
      <c r="F55" s="8">
        <v>5.3390244E7</v>
      </c>
      <c r="G55" s="9">
        <v>10000.0</v>
      </c>
      <c r="H55" s="10"/>
      <c r="I55" s="7"/>
      <c r="J55" s="11">
        <v>10000.0</v>
      </c>
      <c r="K55" s="12"/>
      <c r="L55" s="13"/>
      <c r="M55" s="14"/>
      <c r="N55" s="15"/>
      <c r="O55" s="16"/>
    </row>
    <row r="56" ht="24.0" customHeight="1">
      <c r="A56" s="6" t="s">
        <v>104</v>
      </c>
      <c r="B56" s="7" t="s">
        <v>26</v>
      </c>
      <c r="C56" s="6" t="s">
        <v>36</v>
      </c>
      <c r="D56" s="8">
        <v>237161.02</v>
      </c>
      <c r="E56" s="8">
        <v>0.0</v>
      </c>
      <c r="F56" s="8">
        <v>237161.0</v>
      </c>
      <c r="G56" s="9">
        <v>319701.0</v>
      </c>
      <c r="H56" s="10">
        <v>8.00250119E8</v>
      </c>
      <c r="I56" s="7" t="str">
        <f t="shared" ref="I56:I146" si="4">VLOOKUP(H56,'[1]IPS CTA BANCARIA (2)'!$B$2:$H$180,2,0)</f>
        <v>#REF!</v>
      </c>
      <c r="J56" s="11">
        <v>319701.0</v>
      </c>
      <c r="K56" s="12" t="str">
        <f t="shared" ref="K56:K146" si="5">VLOOKUP(H56,'[1]IPS CTA BANCARIA (2)'!$B$2:$H$180,4,0)</f>
        <v>#REF!</v>
      </c>
      <c r="L56" s="13" t="str">
        <f t="shared" ref="L56:L146" si="6">VLOOKUP(H56,'[1]IPS CTA BANCARIA (2)'!$B$2:$H$180,5,0)</f>
        <v>#REF!</v>
      </c>
      <c r="M56" s="14">
        <v>2.01500023221E11</v>
      </c>
      <c r="N56" s="15" t="s">
        <v>105</v>
      </c>
      <c r="O56" s="16">
        <v>42131.0</v>
      </c>
    </row>
    <row r="57" ht="24.0" customHeight="1">
      <c r="A57" s="6" t="s">
        <v>104</v>
      </c>
      <c r="B57" s="7" t="s">
        <v>23</v>
      </c>
      <c r="C57" s="6" t="s">
        <v>24</v>
      </c>
      <c r="D57" s="8">
        <v>17422.69</v>
      </c>
      <c r="E57" s="8">
        <v>0.0</v>
      </c>
      <c r="F57" s="8">
        <v>17423.0</v>
      </c>
      <c r="G57" s="9">
        <v>66388.0</v>
      </c>
      <c r="H57" s="10">
        <v>9.00156264E8</v>
      </c>
      <c r="I57" s="7" t="str">
        <f t="shared" si="4"/>
        <v>#REF!</v>
      </c>
      <c r="J57" s="11">
        <v>66388.0</v>
      </c>
      <c r="K57" s="12" t="str">
        <f t="shared" si="5"/>
        <v>#REF!</v>
      </c>
      <c r="L57" s="13" t="str">
        <f t="shared" si="6"/>
        <v>#REF!</v>
      </c>
      <c r="M57" s="14">
        <v>2.01500022032E11</v>
      </c>
      <c r="N57" s="15" t="s">
        <v>106</v>
      </c>
      <c r="O57" s="16">
        <v>42123.0</v>
      </c>
    </row>
    <row r="58" ht="24.0" customHeight="1">
      <c r="A58" s="6" t="s">
        <v>107</v>
      </c>
      <c r="B58" s="7" t="s">
        <v>26</v>
      </c>
      <c r="C58" s="6" t="s">
        <v>27</v>
      </c>
      <c r="D58" s="8">
        <v>44661.55</v>
      </c>
      <c r="E58" s="8">
        <v>0.0</v>
      </c>
      <c r="F58" s="8">
        <v>44662.0</v>
      </c>
      <c r="G58" s="9">
        <v>70191.0</v>
      </c>
      <c r="H58" s="10">
        <v>8.00250119E8</v>
      </c>
      <c r="I58" s="7" t="str">
        <f t="shared" si="4"/>
        <v>#REF!</v>
      </c>
      <c r="J58" s="11">
        <v>70191.0</v>
      </c>
      <c r="K58" s="12" t="str">
        <f t="shared" si="5"/>
        <v>#REF!</v>
      </c>
      <c r="L58" s="13" t="str">
        <f t="shared" si="6"/>
        <v>#REF!</v>
      </c>
      <c r="M58" s="14">
        <v>2.01500023222E11</v>
      </c>
      <c r="N58" s="15" t="s">
        <v>108</v>
      </c>
      <c r="O58" s="16">
        <v>42131.0</v>
      </c>
    </row>
    <row r="59" ht="24.0" customHeight="1">
      <c r="A59" s="6" t="s">
        <v>107</v>
      </c>
      <c r="B59" s="7" t="s">
        <v>29</v>
      </c>
      <c r="C59" s="6" t="s">
        <v>30</v>
      </c>
      <c r="D59" s="8">
        <v>2839.97</v>
      </c>
      <c r="E59" s="8">
        <v>0.0</v>
      </c>
      <c r="F59" s="8">
        <v>2840.0</v>
      </c>
      <c r="G59" s="9">
        <v>13134.0</v>
      </c>
      <c r="H59" s="10">
        <v>8.05000427E8</v>
      </c>
      <c r="I59" s="7" t="str">
        <f t="shared" si="4"/>
        <v>#REF!</v>
      </c>
      <c r="J59" s="11">
        <v>13134.0</v>
      </c>
      <c r="K59" s="12" t="str">
        <f t="shared" si="5"/>
        <v>#REF!</v>
      </c>
      <c r="L59" s="13" t="str">
        <f t="shared" si="6"/>
        <v>#REF!</v>
      </c>
      <c r="M59" s="14">
        <v>2.01500020601E11</v>
      </c>
      <c r="N59" s="15" t="s">
        <v>109</v>
      </c>
      <c r="O59" s="16">
        <v>42117.0</v>
      </c>
    </row>
    <row r="60" ht="36.0" customHeight="1">
      <c r="A60" s="6" t="s">
        <v>107</v>
      </c>
      <c r="B60" s="7" t="s">
        <v>50</v>
      </c>
      <c r="C60" s="6" t="s">
        <v>51</v>
      </c>
      <c r="D60" s="8">
        <v>3289.4</v>
      </c>
      <c r="E60" s="8">
        <v>0.0</v>
      </c>
      <c r="F60" s="8">
        <v>3289.0</v>
      </c>
      <c r="G60" s="9">
        <v>3289.0</v>
      </c>
      <c r="H60" s="10">
        <v>8.30003564E8</v>
      </c>
      <c r="I60" s="7" t="str">
        <f t="shared" si="4"/>
        <v>#REF!</v>
      </c>
      <c r="J60" s="11">
        <v>3289.0</v>
      </c>
      <c r="K60" s="12" t="str">
        <f t="shared" si="5"/>
        <v>#REF!</v>
      </c>
      <c r="L60" s="13" t="str">
        <f t="shared" si="6"/>
        <v>#REF!</v>
      </c>
      <c r="M60" s="14">
        <v>2.01500022145E11</v>
      </c>
      <c r="N60" s="15" t="s">
        <v>110</v>
      </c>
      <c r="O60" s="16">
        <v>42123.0</v>
      </c>
    </row>
    <row r="61" ht="15.75" customHeight="1">
      <c r="A61" s="6" t="s">
        <v>107</v>
      </c>
      <c r="B61" s="7" t="s">
        <v>111</v>
      </c>
      <c r="C61" s="6" t="s">
        <v>112</v>
      </c>
      <c r="D61" s="8">
        <v>8229.6</v>
      </c>
      <c r="E61" s="8">
        <v>0.0</v>
      </c>
      <c r="F61" s="8">
        <v>8230.0</v>
      </c>
      <c r="G61" s="9">
        <v>33827.0</v>
      </c>
      <c r="H61" s="10">
        <v>8.30074184E8</v>
      </c>
      <c r="I61" s="7" t="str">
        <f t="shared" si="4"/>
        <v>#REF!</v>
      </c>
      <c r="J61" s="11">
        <v>60192.0</v>
      </c>
      <c r="K61" s="12" t="str">
        <f t="shared" si="5"/>
        <v>#REF!</v>
      </c>
      <c r="L61" s="13" t="str">
        <f t="shared" si="6"/>
        <v>#REF!</v>
      </c>
      <c r="M61" s="18">
        <v>2.01500032428E11</v>
      </c>
      <c r="N61" s="19"/>
      <c r="O61" s="20"/>
    </row>
    <row r="62" ht="24.0" customHeight="1">
      <c r="A62" s="6" t="s">
        <v>107</v>
      </c>
      <c r="B62" s="7" t="s">
        <v>23</v>
      </c>
      <c r="C62" s="6" t="s">
        <v>24</v>
      </c>
      <c r="D62" s="8">
        <v>5382.66</v>
      </c>
      <c r="E62" s="8">
        <v>0.0</v>
      </c>
      <c r="F62" s="8">
        <v>5383.0</v>
      </c>
      <c r="G62" s="9">
        <v>15704.0</v>
      </c>
      <c r="H62" s="10">
        <v>9.00156264E8</v>
      </c>
      <c r="I62" s="7" t="str">
        <f t="shared" si="4"/>
        <v>#REF!</v>
      </c>
      <c r="J62" s="11">
        <v>15704.0</v>
      </c>
      <c r="K62" s="12" t="str">
        <f t="shared" si="5"/>
        <v>#REF!</v>
      </c>
      <c r="L62" s="13" t="str">
        <f t="shared" si="6"/>
        <v>#REF!</v>
      </c>
      <c r="M62" s="14">
        <v>2.01500022033E11</v>
      </c>
      <c r="N62" s="15" t="s">
        <v>113</v>
      </c>
      <c r="O62" s="16">
        <v>42123.0</v>
      </c>
    </row>
    <row r="63" ht="24.0" customHeight="1">
      <c r="A63" s="6" t="s">
        <v>114</v>
      </c>
      <c r="B63" s="7" t="s">
        <v>26</v>
      </c>
      <c r="C63" s="6" t="s">
        <v>27</v>
      </c>
      <c r="D63" s="8">
        <v>166386.68</v>
      </c>
      <c r="E63" s="8">
        <v>10414.679999999993</v>
      </c>
      <c r="F63" s="8">
        <v>155972.0</v>
      </c>
      <c r="G63" s="9">
        <v>155972.0</v>
      </c>
      <c r="H63" s="10">
        <v>8.00250119E8</v>
      </c>
      <c r="I63" s="7" t="str">
        <f t="shared" si="4"/>
        <v>#REF!</v>
      </c>
      <c r="J63" s="11">
        <v>260835.0</v>
      </c>
      <c r="K63" s="12" t="str">
        <f t="shared" si="5"/>
        <v>#REF!</v>
      </c>
      <c r="L63" s="13" t="str">
        <f t="shared" si="6"/>
        <v>#REF!</v>
      </c>
      <c r="M63" s="14">
        <v>2.01500023223E11</v>
      </c>
      <c r="N63" s="15" t="s">
        <v>115</v>
      </c>
      <c r="O63" s="16">
        <v>42131.0</v>
      </c>
    </row>
    <row r="64" ht="24.0" customHeight="1">
      <c r="A64" s="6" t="s">
        <v>114</v>
      </c>
      <c r="B64" s="7" t="s">
        <v>29</v>
      </c>
      <c r="C64" s="6" t="s">
        <v>30</v>
      </c>
      <c r="D64" s="8">
        <v>110595.48</v>
      </c>
      <c r="E64" s="8">
        <v>6922.479999999996</v>
      </c>
      <c r="F64" s="8">
        <v>103673.0</v>
      </c>
      <c r="G64" s="9">
        <v>162699.0</v>
      </c>
      <c r="H64" s="10">
        <v>8.05000427E8</v>
      </c>
      <c r="I64" s="7" t="str">
        <f t="shared" si="4"/>
        <v>#REF!</v>
      </c>
      <c r="J64" s="11">
        <v>162699.0</v>
      </c>
      <c r="K64" s="12" t="str">
        <f t="shared" si="5"/>
        <v>#REF!</v>
      </c>
      <c r="L64" s="13" t="str">
        <f t="shared" si="6"/>
        <v>#REF!</v>
      </c>
      <c r="M64" s="14">
        <v>2.01500020602E11</v>
      </c>
      <c r="N64" s="15" t="s">
        <v>116</v>
      </c>
      <c r="O64" s="16">
        <v>42117.0</v>
      </c>
    </row>
    <row r="65" ht="24.0" customHeight="1">
      <c r="A65" s="6" t="s">
        <v>117</v>
      </c>
      <c r="B65" s="7" t="s">
        <v>26</v>
      </c>
      <c r="C65" s="6" t="s">
        <v>27</v>
      </c>
      <c r="D65" s="8">
        <v>4079.66</v>
      </c>
      <c r="E65" s="8">
        <v>0.0</v>
      </c>
      <c r="F65" s="8">
        <v>4080.0</v>
      </c>
      <c r="G65" s="9">
        <v>108442.0</v>
      </c>
      <c r="H65" s="10">
        <v>8.00250119E8</v>
      </c>
      <c r="I65" s="7" t="str">
        <f t="shared" si="4"/>
        <v>#REF!</v>
      </c>
      <c r="J65" s="11">
        <v>108442.0</v>
      </c>
      <c r="K65" s="12" t="str">
        <f t="shared" si="5"/>
        <v>#REF!</v>
      </c>
      <c r="L65" s="13" t="str">
        <f t="shared" si="6"/>
        <v>#REF!</v>
      </c>
      <c r="M65" s="14">
        <v>2.01500023224E11</v>
      </c>
      <c r="N65" s="15" t="s">
        <v>118</v>
      </c>
      <c r="O65" s="16">
        <v>42131.0</v>
      </c>
    </row>
    <row r="66" ht="24.0" customHeight="1">
      <c r="A66" s="6" t="s">
        <v>117</v>
      </c>
      <c r="B66" s="7" t="s">
        <v>29</v>
      </c>
      <c r="C66" s="6" t="s">
        <v>30</v>
      </c>
      <c r="D66" s="8">
        <v>24965.51</v>
      </c>
      <c r="E66" s="8">
        <v>0.0</v>
      </c>
      <c r="F66" s="8">
        <v>24966.0</v>
      </c>
      <c r="G66" s="9">
        <v>76005.0</v>
      </c>
      <c r="H66" s="10">
        <v>8.05000427E8</v>
      </c>
      <c r="I66" s="7" t="str">
        <f t="shared" si="4"/>
        <v>#REF!</v>
      </c>
      <c r="J66" s="11">
        <v>76005.0</v>
      </c>
      <c r="K66" s="12" t="str">
        <f t="shared" si="5"/>
        <v>#REF!</v>
      </c>
      <c r="L66" s="13" t="str">
        <f t="shared" si="6"/>
        <v>#REF!</v>
      </c>
      <c r="M66" s="14">
        <v>2.01500020603E11</v>
      </c>
      <c r="N66" s="15" t="s">
        <v>119</v>
      </c>
      <c r="O66" s="16">
        <v>42117.0</v>
      </c>
    </row>
    <row r="67" ht="24.0" customHeight="1">
      <c r="A67" s="6" t="s">
        <v>117</v>
      </c>
      <c r="B67" s="7" t="s">
        <v>23</v>
      </c>
      <c r="C67" s="6" t="s">
        <v>24</v>
      </c>
      <c r="D67" s="8">
        <v>60793.43</v>
      </c>
      <c r="E67" s="8">
        <v>0.0</v>
      </c>
      <c r="F67" s="8">
        <v>60793.0</v>
      </c>
      <c r="G67" s="9">
        <v>108892.0</v>
      </c>
      <c r="H67" s="10">
        <v>9.00156264E8</v>
      </c>
      <c r="I67" s="7" t="str">
        <f t="shared" si="4"/>
        <v>#REF!</v>
      </c>
      <c r="J67" s="11">
        <v>108892.0</v>
      </c>
      <c r="K67" s="12" t="str">
        <f t="shared" si="5"/>
        <v>#REF!</v>
      </c>
      <c r="L67" s="13" t="str">
        <f t="shared" si="6"/>
        <v>#REF!</v>
      </c>
      <c r="M67" s="14">
        <v>2.01500022034E11</v>
      </c>
      <c r="N67" s="15" t="s">
        <v>120</v>
      </c>
      <c r="O67" s="16">
        <v>42123.0</v>
      </c>
    </row>
    <row r="68" ht="24.0" customHeight="1">
      <c r="A68" s="6" t="s">
        <v>121</v>
      </c>
      <c r="B68" s="7" t="s">
        <v>26</v>
      </c>
      <c r="C68" s="6" t="s">
        <v>36</v>
      </c>
      <c r="D68" s="8">
        <v>151007.31</v>
      </c>
      <c r="E68" s="8">
        <v>0.0</v>
      </c>
      <c r="F68" s="8">
        <v>151007.0</v>
      </c>
      <c r="G68" s="9">
        <v>275357.0</v>
      </c>
      <c r="H68" s="10">
        <v>8.00250119E8</v>
      </c>
      <c r="I68" s="7" t="str">
        <f t="shared" si="4"/>
        <v>#REF!</v>
      </c>
      <c r="J68" s="11">
        <v>275357.0</v>
      </c>
      <c r="K68" s="12" t="str">
        <f t="shared" si="5"/>
        <v>#REF!</v>
      </c>
      <c r="L68" s="13" t="str">
        <f t="shared" si="6"/>
        <v>#REF!</v>
      </c>
      <c r="M68" s="14">
        <v>2.01500023225E11</v>
      </c>
      <c r="N68" s="15" t="s">
        <v>122</v>
      </c>
      <c r="O68" s="16">
        <v>42131.0</v>
      </c>
    </row>
    <row r="69" ht="24.0" customHeight="1">
      <c r="A69" s="6" t="s">
        <v>121</v>
      </c>
      <c r="B69" s="7" t="s">
        <v>29</v>
      </c>
      <c r="C69" s="6" t="s">
        <v>30</v>
      </c>
      <c r="D69" s="8">
        <v>2981.21</v>
      </c>
      <c r="E69" s="8">
        <v>0.0</v>
      </c>
      <c r="F69" s="8">
        <v>2981.0</v>
      </c>
      <c r="G69" s="9">
        <v>7442.0</v>
      </c>
      <c r="H69" s="10">
        <v>8.05000427E8</v>
      </c>
      <c r="I69" s="7" t="str">
        <f t="shared" si="4"/>
        <v>#REF!</v>
      </c>
      <c r="J69" s="11">
        <v>7442.0</v>
      </c>
      <c r="K69" s="12" t="str">
        <f t="shared" si="5"/>
        <v>#REF!</v>
      </c>
      <c r="L69" s="13" t="str">
        <f t="shared" si="6"/>
        <v>#REF!</v>
      </c>
      <c r="M69" s="14">
        <v>2.01500020604E11</v>
      </c>
      <c r="N69" s="15" t="s">
        <v>123</v>
      </c>
      <c r="O69" s="16">
        <v>42117.0</v>
      </c>
    </row>
    <row r="70" ht="24.0" customHeight="1">
      <c r="A70" s="6" t="s">
        <v>121</v>
      </c>
      <c r="B70" s="7" t="s">
        <v>23</v>
      </c>
      <c r="C70" s="6" t="s">
        <v>24</v>
      </c>
      <c r="D70" s="8">
        <v>11626.73</v>
      </c>
      <c r="E70" s="8">
        <v>0.0</v>
      </c>
      <c r="F70" s="8">
        <v>11627.0</v>
      </c>
      <c r="G70" s="9">
        <v>28901.0</v>
      </c>
      <c r="H70" s="10">
        <v>9.00156264E8</v>
      </c>
      <c r="I70" s="7" t="str">
        <f t="shared" si="4"/>
        <v>#REF!</v>
      </c>
      <c r="J70" s="11">
        <v>28901.0</v>
      </c>
      <c r="K70" s="12" t="str">
        <f t="shared" si="5"/>
        <v>#REF!</v>
      </c>
      <c r="L70" s="13" t="str">
        <f t="shared" si="6"/>
        <v>#REF!</v>
      </c>
      <c r="M70" s="14">
        <v>2.01500022035E11</v>
      </c>
      <c r="N70" s="15" t="s">
        <v>124</v>
      </c>
      <c r="O70" s="16">
        <v>42123.0</v>
      </c>
    </row>
    <row r="71" ht="24.0" customHeight="1">
      <c r="A71" s="6" t="s">
        <v>125</v>
      </c>
      <c r="B71" s="7" t="s">
        <v>26</v>
      </c>
      <c r="C71" s="6" t="s">
        <v>36</v>
      </c>
      <c r="D71" s="8">
        <v>517804.21</v>
      </c>
      <c r="E71" s="8">
        <v>0.0</v>
      </c>
      <c r="F71" s="8">
        <v>517804.0</v>
      </c>
      <c r="G71" s="9">
        <v>578648.0</v>
      </c>
      <c r="H71" s="10">
        <v>8.00250119E8</v>
      </c>
      <c r="I71" s="7" t="str">
        <f t="shared" si="4"/>
        <v>#REF!</v>
      </c>
      <c r="J71" s="11">
        <v>903415.0</v>
      </c>
      <c r="K71" s="12" t="str">
        <f t="shared" si="5"/>
        <v>#REF!</v>
      </c>
      <c r="L71" s="13" t="str">
        <f t="shared" si="6"/>
        <v>#REF!</v>
      </c>
      <c r="M71" s="14">
        <v>2.01500023226E11</v>
      </c>
      <c r="N71" s="15" t="s">
        <v>126</v>
      </c>
      <c r="O71" s="16">
        <v>42131.0</v>
      </c>
    </row>
    <row r="72" ht="24.0" customHeight="1">
      <c r="A72" s="6" t="s">
        <v>125</v>
      </c>
      <c r="B72" s="7" t="s">
        <v>23</v>
      </c>
      <c r="C72" s="6" t="s">
        <v>24</v>
      </c>
      <c r="D72" s="8">
        <v>74484.24</v>
      </c>
      <c r="E72" s="8">
        <v>0.0</v>
      </c>
      <c r="F72" s="8">
        <v>74484.0</v>
      </c>
      <c r="G72" s="9">
        <v>132339.0</v>
      </c>
      <c r="H72" s="10">
        <v>9.00156264E8</v>
      </c>
      <c r="I72" s="7" t="str">
        <f t="shared" si="4"/>
        <v>#REF!</v>
      </c>
      <c r="J72" s="11">
        <v>252169.0</v>
      </c>
      <c r="K72" s="12" t="str">
        <f t="shared" si="5"/>
        <v>#REF!</v>
      </c>
      <c r="L72" s="13" t="str">
        <f t="shared" si="6"/>
        <v>#REF!</v>
      </c>
      <c r="M72" s="14">
        <v>2.01500022036E11</v>
      </c>
      <c r="N72" s="15" t="s">
        <v>127</v>
      </c>
      <c r="O72" s="16">
        <v>42123.0</v>
      </c>
    </row>
    <row r="73" ht="15.75" customHeight="1">
      <c r="A73" s="6" t="s">
        <v>128</v>
      </c>
      <c r="B73" s="7" t="s">
        <v>44</v>
      </c>
      <c r="C73" s="6" t="s">
        <v>45</v>
      </c>
      <c r="D73" s="8">
        <v>55742.52</v>
      </c>
      <c r="E73" s="8">
        <v>0.0</v>
      </c>
      <c r="F73" s="8">
        <v>55743.0</v>
      </c>
      <c r="G73" s="9">
        <v>81126.0</v>
      </c>
      <c r="H73" s="10">
        <v>8.00140949E8</v>
      </c>
      <c r="I73" s="7" t="str">
        <f t="shared" si="4"/>
        <v>#REF!</v>
      </c>
      <c r="J73" s="11">
        <v>81126.0</v>
      </c>
      <c r="K73" s="12" t="str">
        <f t="shared" si="5"/>
        <v>#REF!</v>
      </c>
      <c r="L73" s="13" t="str">
        <f t="shared" si="6"/>
        <v>#REF!</v>
      </c>
      <c r="M73" s="14">
        <v>2.01500023191E11</v>
      </c>
      <c r="N73" s="15" t="s">
        <v>129</v>
      </c>
      <c r="O73" s="16">
        <v>42130.0</v>
      </c>
    </row>
    <row r="74" ht="24.0" customHeight="1">
      <c r="A74" s="6" t="s">
        <v>128</v>
      </c>
      <c r="B74" s="7" t="s">
        <v>26</v>
      </c>
      <c r="C74" s="6" t="s">
        <v>36</v>
      </c>
      <c r="D74" s="8">
        <v>400549.22</v>
      </c>
      <c r="E74" s="8">
        <v>0.0</v>
      </c>
      <c r="F74" s="8">
        <v>400549.0</v>
      </c>
      <c r="G74" s="9">
        <v>400549.0</v>
      </c>
      <c r="H74" s="10">
        <v>8.00250119E8</v>
      </c>
      <c r="I74" s="7" t="str">
        <f t="shared" si="4"/>
        <v>#REF!</v>
      </c>
      <c r="J74" s="11">
        <v>771529.0</v>
      </c>
      <c r="K74" s="12" t="str">
        <f t="shared" si="5"/>
        <v>#REF!</v>
      </c>
      <c r="L74" s="13" t="str">
        <f t="shared" si="6"/>
        <v>#REF!</v>
      </c>
      <c r="M74" s="14">
        <v>2.01500023227E11</v>
      </c>
      <c r="N74" s="15" t="s">
        <v>130</v>
      </c>
      <c r="O74" s="16">
        <v>42131.0</v>
      </c>
    </row>
    <row r="75" ht="24.0" customHeight="1">
      <c r="A75" s="6" t="s">
        <v>128</v>
      </c>
      <c r="B75" s="7" t="s">
        <v>29</v>
      </c>
      <c r="C75" s="6" t="s">
        <v>30</v>
      </c>
      <c r="D75" s="8">
        <v>358190.25</v>
      </c>
      <c r="E75" s="8">
        <v>0.0</v>
      </c>
      <c r="F75" s="8">
        <v>358190.0</v>
      </c>
      <c r="G75" s="9">
        <v>358190.0</v>
      </c>
      <c r="H75" s="10">
        <v>8.05000427E8</v>
      </c>
      <c r="I75" s="7" t="str">
        <f t="shared" si="4"/>
        <v>#REF!</v>
      </c>
      <c r="J75" s="11">
        <v>604994.0</v>
      </c>
      <c r="K75" s="12" t="str">
        <f t="shared" si="5"/>
        <v>#REF!</v>
      </c>
      <c r="L75" s="13" t="str">
        <f t="shared" si="6"/>
        <v>#REF!</v>
      </c>
      <c r="M75" s="14">
        <v>2.01500020605E11</v>
      </c>
      <c r="N75" s="15" t="s">
        <v>131</v>
      </c>
      <c r="O75" s="16">
        <v>42117.0</v>
      </c>
    </row>
    <row r="76" ht="24.0" customHeight="1">
      <c r="A76" s="6" t="s">
        <v>128</v>
      </c>
      <c r="B76" s="7" t="s">
        <v>23</v>
      </c>
      <c r="C76" s="6" t="s">
        <v>24</v>
      </c>
      <c r="D76" s="8">
        <v>212619.1</v>
      </c>
      <c r="E76" s="8">
        <v>0.0</v>
      </c>
      <c r="F76" s="8">
        <v>212619.0</v>
      </c>
      <c r="G76" s="9">
        <v>212619.0</v>
      </c>
      <c r="H76" s="10">
        <v>9.00156264E8</v>
      </c>
      <c r="I76" s="7" t="str">
        <f t="shared" si="4"/>
        <v>#REF!</v>
      </c>
      <c r="J76" s="11">
        <v>506445.0</v>
      </c>
      <c r="K76" s="12" t="str">
        <f t="shared" si="5"/>
        <v>#REF!</v>
      </c>
      <c r="L76" s="13" t="str">
        <f t="shared" si="6"/>
        <v>#REF!</v>
      </c>
      <c r="M76" s="14">
        <v>2.01500022037E11</v>
      </c>
      <c r="N76" s="15" t="s">
        <v>132</v>
      </c>
      <c r="O76" s="16">
        <v>42123.0</v>
      </c>
    </row>
    <row r="77" ht="24.0" customHeight="1">
      <c r="A77" s="6" t="s">
        <v>133</v>
      </c>
      <c r="B77" s="7" t="s">
        <v>26</v>
      </c>
      <c r="C77" s="6" t="s">
        <v>27</v>
      </c>
      <c r="D77" s="8">
        <v>378673.43</v>
      </c>
      <c r="E77" s="8">
        <v>0.0</v>
      </c>
      <c r="F77" s="8">
        <v>378673.0</v>
      </c>
      <c r="G77" s="9">
        <v>378674.0</v>
      </c>
      <c r="H77" s="10">
        <v>8.00250119E8</v>
      </c>
      <c r="I77" s="7" t="str">
        <f t="shared" si="4"/>
        <v>#REF!</v>
      </c>
      <c r="J77" s="11">
        <v>950075.0</v>
      </c>
      <c r="K77" s="12" t="str">
        <f t="shared" si="5"/>
        <v>#REF!</v>
      </c>
      <c r="L77" s="13" t="str">
        <f t="shared" si="6"/>
        <v>#REF!</v>
      </c>
      <c r="M77" s="14">
        <v>2.01500023228E11</v>
      </c>
      <c r="N77" s="15" t="s">
        <v>134</v>
      </c>
      <c r="O77" s="16">
        <v>42131.0</v>
      </c>
    </row>
    <row r="78" ht="24.0" customHeight="1">
      <c r="A78" s="6" t="s">
        <v>133</v>
      </c>
      <c r="B78" s="7" t="s">
        <v>23</v>
      </c>
      <c r="C78" s="6" t="s">
        <v>24</v>
      </c>
      <c r="D78" s="8">
        <v>16979.86</v>
      </c>
      <c r="E78" s="8">
        <v>0.0</v>
      </c>
      <c r="F78" s="8">
        <v>16980.0</v>
      </c>
      <c r="G78" s="9">
        <v>89322.0</v>
      </c>
      <c r="H78" s="10">
        <v>9.00156264E8</v>
      </c>
      <c r="I78" s="7" t="str">
        <f t="shared" si="4"/>
        <v>#REF!</v>
      </c>
      <c r="J78" s="11">
        <v>89322.0</v>
      </c>
      <c r="K78" s="12" t="str">
        <f t="shared" si="5"/>
        <v>#REF!</v>
      </c>
      <c r="L78" s="13" t="str">
        <f t="shared" si="6"/>
        <v>#REF!</v>
      </c>
      <c r="M78" s="14">
        <v>2.01500022038E11</v>
      </c>
      <c r="N78" s="15" t="s">
        <v>135</v>
      </c>
      <c r="O78" s="16">
        <v>42123.0</v>
      </c>
    </row>
    <row r="79" ht="24.0" customHeight="1">
      <c r="A79" s="6" t="s">
        <v>136</v>
      </c>
      <c r="B79" s="7" t="s">
        <v>26</v>
      </c>
      <c r="C79" s="6" t="s">
        <v>36</v>
      </c>
      <c r="D79" s="8">
        <v>608147.79</v>
      </c>
      <c r="E79" s="8">
        <v>0.0</v>
      </c>
      <c r="F79" s="8">
        <v>608148.0</v>
      </c>
      <c r="G79" s="9">
        <v>621639.0</v>
      </c>
      <c r="H79" s="10">
        <v>8.00250119E8</v>
      </c>
      <c r="I79" s="7" t="str">
        <f t="shared" si="4"/>
        <v>#REF!</v>
      </c>
      <c r="J79" s="11">
        <v>1107039.0</v>
      </c>
      <c r="K79" s="12" t="str">
        <f t="shared" si="5"/>
        <v>#REF!</v>
      </c>
      <c r="L79" s="13" t="str">
        <f t="shared" si="6"/>
        <v>#REF!</v>
      </c>
      <c r="M79" s="14">
        <v>2.01500023229E11</v>
      </c>
      <c r="N79" s="15" t="s">
        <v>137</v>
      </c>
      <c r="O79" s="16">
        <v>42131.0</v>
      </c>
    </row>
    <row r="80" ht="24.0" customHeight="1">
      <c r="A80" s="6" t="s">
        <v>136</v>
      </c>
      <c r="B80" s="7" t="s">
        <v>23</v>
      </c>
      <c r="C80" s="6" t="s">
        <v>24</v>
      </c>
      <c r="D80" s="8">
        <v>576172.5</v>
      </c>
      <c r="E80" s="8">
        <v>0.0</v>
      </c>
      <c r="F80" s="8">
        <v>576173.0</v>
      </c>
      <c r="G80" s="9">
        <v>576172.0</v>
      </c>
      <c r="H80" s="10">
        <v>9.00156264E8</v>
      </c>
      <c r="I80" s="7" t="str">
        <f t="shared" si="4"/>
        <v>#REF!</v>
      </c>
      <c r="J80" s="11">
        <v>1284107.0</v>
      </c>
      <c r="K80" s="12" t="str">
        <f t="shared" si="5"/>
        <v>#REF!</v>
      </c>
      <c r="L80" s="13" t="str">
        <f t="shared" si="6"/>
        <v>#REF!</v>
      </c>
      <c r="M80" s="14">
        <v>2.01500022039E11</v>
      </c>
      <c r="N80" s="15" t="s">
        <v>138</v>
      </c>
      <c r="O80" s="16">
        <v>42123.0</v>
      </c>
    </row>
    <row r="81" ht="24.0" customHeight="1">
      <c r="A81" s="6" t="s">
        <v>136</v>
      </c>
      <c r="B81" s="7" t="s">
        <v>58</v>
      </c>
      <c r="C81" s="6" t="s">
        <v>139</v>
      </c>
      <c r="D81" s="8" t="s">
        <v>140</v>
      </c>
      <c r="E81" s="8">
        <v>0.0</v>
      </c>
      <c r="F81" s="8">
        <v>2.001558E7</v>
      </c>
      <c r="G81" s="9">
        <v>400.0</v>
      </c>
      <c r="H81" s="10">
        <v>8.90980066E8</v>
      </c>
      <c r="I81" s="7" t="str">
        <f t="shared" si="4"/>
        <v>#REF!</v>
      </c>
      <c r="J81" s="11">
        <v>400.0</v>
      </c>
      <c r="K81" s="12" t="str">
        <f t="shared" si="5"/>
        <v>#REF!</v>
      </c>
      <c r="L81" s="13" t="str">
        <f t="shared" si="6"/>
        <v>#REF!</v>
      </c>
      <c r="M81" s="18">
        <v>2.01500032439E11</v>
      </c>
      <c r="N81" s="19"/>
      <c r="O81" s="20"/>
    </row>
    <row r="82" ht="24.0" customHeight="1">
      <c r="A82" s="6" t="s">
        <v>141</v>
      </c>
      <c r="B82" s="7" t="s">
        <v>26</v>
      </c>
      <c r="C82" s="6" t="s">
        <v>36</v>
      </c>
      <c r="D82" s="8">
        <v>474391.86</v>
      </c>
      <c r="E82" s="8">
        <v>0.0</v>
      </c>
      <c r="F82" s="8">
        <v>474392.0</v>
      </c>
      <c r="G82" s="9">
        <v>500532.0</v>
      </c>
      <c r="H82" s="10">
        <v>8.00250119E8</v>
      </c>
      <c r="I82" s="7" t="str">
        <f t="shared" si="4"/>
        <v>#REF!</v>
      </c>
      <c r="J82" s="11">
        <v>902553.0</v>
      </c>
      <c r="K82" s="12" t="str">
        <f t="shared" si="5"/>
        <v>#REF!</v>
      </c>
      <c r="L82" s="13" t="str">
        <f t="shared" si="6"/>
        <v>#REF!</v>
      </c>
      <c r="M82" s="14">
        <v>2.0150002323E11</v>
      </c>
      <c r="N82" s="15" t="s">
        <v>142</v>
      </c>
      <c r="O82" s="16">
        <v>42131.0</v>
      </c>
    </row>
    <row r="83" ht="24.0" customHeight="1">
      <c r="A83" s="6" t="s">
        <v>141</v>
      </c>
      <c r="B83" s="7" t="s">
        <v>29</v>
      </c>
      <c r="C83" s="6" t="s">
        <v>30</v>
      </c>
      <c r="D83" s="8">
        <v>95198.84</v>
      </c>
      <c r="E83" s="8">
        <v>0.0</v>
      </c>
      <c r="F83" s="8">
        <v>95199.0</v>
      </c>
      <c r="G83" s="9">
        <v>95198.0</v>
      </c>
      <c r="H83" s="10">
        <v>8.05000427E8</v>
      </c>
      <c r="I83" s="7" t="str">
        <f t="shared" si="4"/>
        <v>#REF!</v>
      </c>
      <c r="J83" s="11">
        <v>95198.0</v>
      </c>
      <c r="K83" s="12" t="str">
        <f t="shared" si="5"/>
        <v>#REF!</v>
      </c>
      <c r="L83" s="13" t="str">
        <f t="shared" si="6"/>
        <v>#REF!</v>
      </c>
      <c r="M83" s="14">
        <v>2.01500020606E11</v>
      </c>
      <c r="N83" s="15" t="s">
        <v>143</v>
      </c>
      <c r="O83" s="16">
        <v>42117.0</v>
      </c>
    </row>
    <row r="84" ht="24.0" customHeight="1">
      <c r="A84" s="6" t="s">
        <v>141</v>
      </c>
      <c r="B84" s="7" t="s">
        <v>23</v>
      </c>
      <c r="C84" s="6" t="s">
        <v>24</v>
      </c>
      <c r="D84" s="8">
        <v>87584.0</v>
      </c>
      <c r="E84" s="8">
        <v>0.0</v>
      </c>
      <c r="F84" s="8">
        <v>87584.0</v>
      </c>
      <c r="G84" s="9">
        <v>161641.0</v>
      </c>
      <c r="H84" s="10">
        <v>9.00156264E8</v>
      </c>
      <c r="I84" s="7" t="str">
        <f t="shared" si="4"/>
        <v>#REF!</v>
      </c>
      <c r="J84" s="11">
        <v>161641.0</v>
      </c>
      <c r="K84" s="12" t="str">
        <f t="shared" si="5"/>
        <v>#REF!</v>
      </c>
      <c r="L84" s="13" t="str">
        <f t="shared" si="6"/>
        <v>#REF!</v>
      </c>
      <c r="M84" s="14">
        <v>2.0150002204E11</v>
      </c>
      <c r="N84" s="15" t="s">
        <v>144</v>
      </c>
      <c r="O84" s="16">
        <v>42123.0</v>
      </c>
    </row>
    <row r="85" ht="24.0" customHeight="1">
      <c r="A85" s="6" t="s">
        <v>145</v>
      </c>
      <c r="B85" s="7" t="s">
        <v>26</v>
      </c>
      <c r="C85" s="6" t="s">
        <v>27</v>
      </c>
      <c r="D85" s="8">
        <v>514323.65</v>
      </c>
      <c r="E85" s="8">
        <v>0.0</v>
      </c>
      <c r="F85" s="8">
        <v>514324.0</v>
      </c>
      <c r="G85" s="9">
        <v>551803.0</v>
      </c>
      <c r="H85" s="10">
        <v>8.00250119E8</v>
      </c>
      <c r="I85" s="7" t="str">
        <f t="shared" si="4"/>
        <v>#REF!</v>
      </c>
      <c r="J85" s="11">
        <v>766908.0</v>
      </c>
      <c r="K85" s="12" t="str">
        <f t="shared" si="5"/>
        <v>#REF!</v>
      </c>
      <c r="L85" s="13" t="str">
        <f t="shared" si="6"/>
        <v>#REF!</v>
      </c>
      <c r="M85" s="14">
        <v>2.01500023231E11</v>
      </c>
      <c r="N85" s="15" t="s">
        <v>146</v>
      </c>
      <c r="O85" s="16">
        <v>42131.0</v>
      </c>
    </row>
    <row r="86" ht="24.0" customHeight="1">
      <c r="A86" s="6" t="s">
        <v>145</v>
      </c>
      <c r="B86" s="7" t="s">
        <v>23</v>
      </c>
      <c r="C86" s="6" t="s">
        <v>24</v>
      </c>
      <c r="D86" s="8">
        <v>13088.93</v>
      </c>
      <c r="E86" s="8">
        <v>0.0</v>
      </c>
      <c r="F86" s="8">
        <v>13089.0</v>
      </c>
      <c r="G86" s="9">
        <v>35311.0</v>
      </c>
      <c r="H86" s="10">
        <v>9.00156264E8</v>
      </c>
      <c r="I86" s="7" t="str">
        <f t="shared" si="4"/>
        <v>#REF!</v>
      </c>
      <c r="J86" s="11">
        <v>35311.0</v>
      </c>
      <c r="K86" s="12" t="str">
        <f t="shared" si="5"/>
        <v>#REF!</v>
      </c>
      <c r="L86" s="13" t="str">
        <f t="shared" si="6"/>
        <v>#REF!</v>
      </c>
      <c r="M86" s="14">
        <v>2.01500022041E11</v>
      </c>
      <c r="N86" s="15" t="s">
        <v>147</v>
      </c>
      <c r="O86" s="16">
        <v>42123.0</v>
      </c>
    </row>
    <row r="87" ht="15.75" customHeight="1">
      <c r="A87" s="6" t="s">
        <v>148</v>
      </c>
      <c r="B87" s="7" t="s">
        <v>44</v>
      </c>
      <c r="C87" s="6" t="s">
        <v>45</v>
      </c>
      <c r="D87" s="8">
        <v>454993.69</v>
      </c>
      <c r="E87" s="8">
        <v>92571.69</v>
      </c>
      <c r="F87" s="8">
        <v>362422.0</v>
      </c>
      <c r="G87" s="9">
        <v>362422.0</v>
      </c>
      <c r="H87" s="10">
        <v>8.00140949E8</v>
      </c>
      <c r="I87" s="7" t="str">
        <f t="shared" si="4"/>
        <v>#REF!</v>
      </c>
      <c r="J87" s="11">
        <v>523384.0</v>
      </c>
      <c r="K87" s="12" t="str">
        <f t="shared" si="5"/>
        <v>#REF!</v>
      </c>
      <c r="L87" s="13" t="str">
        <f t="shared" si="6"/>
        <v>#REF!</v>
      </c>
      <c r="M87" s="14">
        <v>2.01500023192E11</v>
      </c>
      <c r="N87" s="15" t="s">
        <v>149</v>
      </c>
      <c r="O87" s="16">
        <v>42130.0</v>
      </c>
    </row>
    <row r="88" ht="15.75" customHeight="1">
      <c r="A88" s="6" t="s">
        <v>148</v>
      </c>
      <c r="B88" s="7" t="s">
        <v>20</v>
      </c>
      <c r="C88" s="6" t="s">
        <v>21</v>
      </c>
      <c r="D88" s="8">
        <v>277845.1</v>
      </c>
      <c r="E88" s="8">
        <v>56529.09999999998</v>
      </c>
      <c r="F88" s="8">
        <v>221316.0</v>
      </c>
      <c r="G88" s="9">
        <v>221316.0</v>
      </c>
      <c r="H88" s="10">
        <v>8.00130907E8</v>
      </c>
      <c r="I88" s="7" t="str">
        <f t="shared" si="4"/>
        <v>#REF!</v>
      </c>
      <c r="J88" s="11">
        <v>615891.0</v>
      </c>
      <c r="K88" s="12" t="str">
        <f t="shared" si="5"/>
        <v>#REF!</v>
      </c>
      <c r="L88" s="13" t="str">
        <f t="shared" si="6"/>
        <v>#REF!</v>
      </c>
      <c r="M88" s="14">
        <v>2.01500022131E11</v>
      </c>
      <c r="N88" s="15" t="s">
        <v>150</v>
      </c>
      <c r="O88" s="16">
        <v>42123.0</v>
      </c>
    </row>
    <row r="89" ht="24.0" customHeight="1">
      <c r="A89" s="6" t="s">
        <v>148</v>
      </c>
      <c r="B89" s="7" t="s">
        <v>26</v>
      </c>
      <c r="C89" s="6" t="s">
        <v>27</v>
      </c>
      <c r="D89" s="8">
        <v>928472.12</v>
      </c>
      <c r="E89" s="8">
        <v>188904.12</v>
      </c>
      <c r="F89" s="8">
        <v>739568.0</v>
      </c>
      <c r="G89" s="9">
        <v>739568.0</v>
      </c>
      <c r="H89" s="10">
        <v>8.00250119E8</v>
      </c>
      <c r="I89" s="7" t="str">
        <f t="shared" si="4"/>
        <v>#REF!</v>
      </c>
      <c r="J89" s="11">
        <v>1154710.0</v>
      </c>
      <c r="K89" s="12" t="str">
        <f t="shared" si="5"/>
        <v>#REF!</v>
      </c>
      <c r="L89" s="13" t="str">
        <f t="shared" si="6"/>
        <v>#REF!</v>
      </c>
      <c r="M89" s="14">
        <v>2.01500023232E11</v>
      </c>
      <c r="N89" s="15" t="s">
        <v>151</v>
      </c>
      <c r="O89" s="16">
        <v>42131.0</v>
      </c>
    </row>
    <row r="90" ht="24.0" customHeight="1">
      <c r="A90" s="6" t="s">
        <v>148</v>
      </c>
      <c r="B90" s="7" t="s">
        <v>29</v>
      </c>
      <c r="C90" s="6" t="s">
        <v>30</v>
      </c>
      <c r="D90" s="8">
        <v>209211.75</v>
      </c>
      <c r="E90" s="8">
        <v>112353.75</v>
      </c>
      <c r="F90" s="8">
        <v>96858.0</v>
      </c>
      <c r="G90" s="9">
        <v>166647.0</v>
      </c>
      <c r="H90" s="10">
        <v>8.05000427E8</v>
      </c>
      <c r="I90" s="7" t="str">
        <f t="shared" si="4"/>
        <v>#REF!</v>
      </c>
      <c r="J90" s="11">
        <v>166647.0</v>
      </c>
      <c r="K90" s="12" t="str">
        <f t="shared" si="5"/>
        <v>#REF!</v>
      </c>
      <c r="L90" s="13" t="str">
        <f t="shared" si="6"/>
        <v>#REF!</v>
      </c>
      <c r="M90" s="14">
        <v>2.01500020607E11</v>
      </c>
      <c r="N90" s="15" t="s">
        <v>152</v>
      </c>
      <c r="O90" s="16">
        <v>42117.0</v>
      </c>
    </row>
    <row r="91" ht="24.0" customHeight="1">
      <c r="A91" s="6" t="s">
        <v>148</v>
      </c>
      <c r="B91" s="7" t="s">
        <v>23</v>
      </c>
      <c r="C91" s="6" t="s">
        <v>24</v>
      </c>
      <c r="D91" s="8">
        <v>681262.14</v>
      </c>
      <c r="E91" s="8">
        <v>138607.14</v>
      </c>
      <c r="F91" s="8">
        <v>542655.0</v>
      </c>
      <c r="G91" s="9">
        <v>542655.0</v>
      </c>
      <c r="H91" s="10">
        <v>9.00156264E8</v>
      </c>
      <c r="I91" s="7" t="str">
        <f t="shared" si="4"/>
        <v>#REF!</v>
      </c>
      <c r="J91" s="11">
        <v>924311.0</v>
      </c>
      <c r="K91" s="12" t="str">
        <f t="shared" si="5"/>
        <v>#REF!</v>
      </c>
      <c r="L91" s="13" t="str">
        <f t="shared" si="6"/>
        <v>#REF!</v>
      </c>
      <c r="M91" s="14">
        <v>2.01500022042E11</v>
      </c>
      <c r="N91" s="15" t="s">
        <v>153</v>
      </c>
      <c r="O91" s="16">
        <v>42123.0</v>
      </c>
    </row>
    <row r="92" ht="24.0" customHeight="1">
      <c r="A92" s="6" t="s">
        <v>154</v>
      </c>
      <c r="B92" s="7" t="s">
        <v>26</v>
      </c>
      <c r="C92" s="6" t="s">
        <v>27</v>
      </c>
      <c r="D92" s="8">
        <v>29585.9</v>
      </c>
      <c r="E92" s="8">
        <v>0.0</v>
      </c>
      <c r="F92" s="8">
        <v>29586.0</v>
      </c>
      <c r="G92" s="9">
        <v>43890.0</v>
      </c>
      <c r="H92" s="10">
        <v>8.00250119E8</v>
      </c>
      <c r="I92" s="7" t="str">
        <f t="shared" si="4"/>
        <v>#REF!</v>
      </c>
      <c r="J92" s="11">
        <v>43890.0</v>
      </c>
      <c r="K92" s="12" t="str">
        <f t="shared" si="5"/>
        <v>#REF!</v>
      </c>
      <c r="L92" s="13" t="str">
        <f t="shared" si="6"/>
        <v>#REF!</v>
      </c>
      <c r="M92" s="14">
        <v>2.01500023233E11</v>
      </c>
      <c r="N92" s="15" t="s">
        <v>155</v>
      </c>
      <c r="O92" s="16">
        <v>42131.0</v>
      </c>
    </row>
    <row r="93" ht="24.0" customHeight="1">
      <c r="A93" s="6" t="s">
        <v>154</v>
      </c>
      <c r="B93" s="7" t="s">
        <v>23</v>
      </c>
      <c r="C93" s="6" t="s">
        <v>24</v>
      </c>
      <c r="D93" s="8">
        <v>21141.24</v>
      </c>
      <c r="E93" s="8">
        <v>0.0</v>
      </c>
      <c r="F93" s="8">
        <v>21141.0</v>
      </c>
      <c r="G93" s="9">
        <v>69605.0</v>
      </c>
      <c r="H93" s="10">
        <v>9.00156264E8</v>
      </c>
      <c r="I93" s="7" t="str">
        <f t="shared" si="4"/>
        <v>#REF!</v>
      </c>
      <c r="J93" s="11">
        <v>69605.0</v>
      </c>
      <c r="K93" s="12" t="str">
        <f t="shared" si="5"/>
        <v>#REF!</v>
      </c>
      <c r="L93" s="13" t="str">
        <f t="shared" si="6"/>
        <v>#REF!</v>
      </c>
      <c r="M93" s="14">
        <v>2.01500022043E11</v>
      </c>
      <c r="N93" s="15" t="s">
        <v>156</v>
      </c>
      <c r="O93" s="16">
        <v>42123.0</v>
      </c>
    </row>
    <row r="94" ht="24.0" customHeight="1">
      <c r="A94" s="6" t="s">
        <v>157</v>
      </c>
      <c r="B94" s="7" t="s">
        <v>26</v>
      </c>
      <c r="C94" s="6" t="s">
        <v>27</v>
      </c>
      <c r="D94" s="8">
        <v>122769.78</v>
      </c>
      <c r="E94" s="8">
        <v>0.0</v>
      </c>
      <c r="F94" s="8">
        <v>122770.0</v>
      </c>
      <c r="G94" s="9">
        <v>233098.0</v>
      </c>
      <c r="H94" s="10">
        <v>8.00250119E8</v>
      </c>
      <c r="I94" s="7" t="str">
        <f t="shared" si="4"/>
        <v>#REF!</v>
      </c>
      <c r="J94" s="11">
        <v>233098.0</v>
      </c>
      <c r="K94" s="12" t="str">
        <f t="shared" si="5"/>
        <v>#REF!</v>
      </c>
      <c r="L94" s="13" t="str">
        <f t="shared" si="6"/>
        <v>#REF!</v>
      </c>
      <c r="M94" s="14">
        <v>2.01500023234E11</v>
      </c>
      <c r="N94" s="15" t="s">
        <v>158</v>
      </c>
      <c r="O94" s="16">
        <v>42131.0</v>
      </c>
    </row>
    <row r="95" ht="24.0" customHeight="1">
      <c r="A95" s="6" t="s">
        <v>157</v>
      </c>
      <c r="B95" s="7" t="s">
        <v>29</v>
      </c>
      <c r="C95" s="6" t="s">
        <v>30</v>
      </c>
      <c r="D95" s="8">
        <v>3703.57</v>
      </c>
      <c r="E95" s="8">
        <v>0.0</v>
      </c>
      <c r="F95" s="8">
        <v>3704.0</v>
      </c>
      <c r="G95" s="9">
        <v>3704.0</v>
      </c>
      <c r="H95" s="10">
        <v>8.05000427E8</v>
      </c>
      <c r="I95" s="7" t="str">
        <f t="shared" si="4"/>
        <v>#REF!</v>
      </c>
      <c r="J95" s="11">
        <v>3704.0</v>
      </c>
      <c r="K95" s="12" t="str">
        <f t="shared" si="5"/>
        <v>#REF!</v>
      </c>
      <c r="L95" s="13" t="str">
        <f t="shared" si="6"/>
        <v>#REF!</v>
      </c>
      <c r="M95" s="14">
        <v>2.01500020608E11</v>
      </c>
      <c r="N95" s="15" t="s">
        <v>159</v>
      </c>
      <c r="O95" s="16">
        <v>42117.0</v>
      </c>
    </row>
    <row r="96" ht="24.0" customHeight="1">
      <c r="A96" s="6" t="s">
        <v>157</v>
      </c>
      <c r="B96" s="7" t="s">
        <v>23</v>
      </c>
      <c r="C96" s="6" t="s">
        <v>24</v>
      </c>
      <c r="D96" s="8">
        <v>33556.23</v>
      </c>
      <c r="E96" s="8">
        <v>0.0</v>
      </c>
      <c r="F96" s="8">
        <v>33556.0</v>
      </c>
      <c r="G96" s="9">
        <v>91010.0</v>
      </c>
      <c r="H96" s="10">
        <v>9.00156264E8</v>
      </c>
      <c r="I96" s="7" t="str">
        <f t="shared" si="4"/>
        <v>#REF!</v>
      </c>
      <c r="J96" s="11">
        <v>91010.0</v>
      </c>
      <c r="K96" s="12" t="str">
        <f t="shared" si="5"/>
        <v>#REF!</v>
      </c>
      <c r="L96" s="13" t="str">
        <f t="shared" si="6"/>
        <v>#REF!</v>
      </c>
      <c r="M96" s="14">
        <v>2.01500022044E11</v>
      </c>
      <c r="N96" s="15" t="s">
        <v>160</v>
      </c>
      <c r="O96" s="16">
        <v>42123.0</v>
      </c>
    </row>
    <row r="97" ht="15.75" customHeight="1">
      <c r="A97" s="6" t="s">
        <v>161</v>
      </c>
      <c r="B97" s="7" t="s">
        <v>33</v>
      </c>
      <c r="C97" s="6" t="s">
        <v>34</v>
      </c>
      <c r="D97" s="8" t="s">
        <v>162</v>
      </c>
      <c r="E97" s="8">
        <v>0.0</v>
      </c>
      <c r="F97" s="8"/>
      <c r="G97" s="9">
        <v>45825.0</v>
      </c>
      <c r="H97" s="10">
        <v>8.90985703E8</v>
      </c>
      <c r="I97" s="7" t="str">
        <f t="shared" si="4"/>
        <v>#REF!</v>
      </c>
      <c r="J97" s="11">
        <v>45825.0</v>
      </c>
      <c r="K97" s="12" t="str">
        <f t="shared" si="5"/>
        <v>#REF!</v>
      </c>
      <c r="L97" s="13" t="str">
        <f t="shared" si="6"/>
        <v>#REF!</v>
      </c>
      <c r="M97" s="14">
        <v>2.01500016615E11</v>
      </c>
      <c r="N97" s="15" t="s">
        <v>163</v>
      </c>
      <c r="O97" s="16">
        <v>42088.0</v>
      </c>
    </row>
    <row r="98" ht="24.0" customHeight="1">
      <c r="A98" s="6" t="s">
        <v>161</v>
      </c>
      <c r="B98" s="7" t="s">
        <v>26</v>
      </c>
      <c r="C98" s="6" t="s">
        <v>27</v>
      </c>
      <c r="D98" s="8">
        <v>78221.06</v>
      </c>
      <c r="E98" s="8">
        <v>0.0</v>
      </c>
      <c r="F98" s="8">
        <v>78221.0</v>
      </c>
      <c r="G98" s="9">
        <v>123173.0</v>
      </c>
      <c r="H98" s="10">
        <v>8.00250119E8</v>
      </c>
      <c r="I98" s="7" t="str">
        <f t="shared" si="4"/>
        <v>#REF!</v>
      </c>
      <c r="J98" s="11">
        <v>123173.0</v>
      </c>
      <c r="K98" s="12" t="str">
        <f t="shared" si="5"/>
        <v>#REF!</v>
      </c>
      <c r="L98" s="13" t="str">
        <f t="shared" si="6"/>
        <v>#REF!</v>
      </c>
      <c r="M98" s="14">
        <v>2.01500023235E11</v>
      </c>
      <c r="N98" s="15" t="s">
        <v>164</v>
      </c>
      <c r="O98" s="16">
        <v>42131.0</v>
      </c>
    </row>
    <row r="99" ht="24.0" customHeight="1">
      <c r="A99" s="6" t="s">
        <v>161</v>
      </c>
      <c r="B99" s="7" t="s">
        <v>29</v>
      </c>
      <c r="C99" s="6" t="s">
        <v>30</v>
      </c>
      <c r="D99" s="8">
        <v>26153.73</v>
      </c>
      <c r="E99" s="8">
        <v>0.0</v>
      </c>
      <c r="F99" s="8">
        <v>26154.0</v>
      </c>
      <c r="G99" s="9">
        <v>26154.0</v>
      </c>
      <c r="H99" s="10">
        <v>8.05000427E8</v>
      </c>
      <c r="I99" s="7" t="str">
        <f t="shared" si="4"/>
        <v>#REF!</v>
      </c>
      <c r="J99" s="11">
        <v>26154.0</v>
      </c>
      <c r="K99" s="12" t="str">
        <f t="shared" si="5"/>
        <v>#REF!</v>
      </c>
      <c r="L99" s="13" t="str">
        <f t="shared" si="6"/>
        <v>#REF!</v>
      </c>
      <c r="M99" s="14">
        <v>2.01500020609E11</v>
      </c>
      <c r="N99" s="15" t="s">
        <v>165</v>
      </c>
      <c r="O99" s="16">
        <v>42117.0</v>
      </c>
    </row>
    <row r="100" ht="24.0" customHeight="1">
      <c r="A100" s="6" t="s">
        <v>161</v>
      </c>
      <c r="B100" s="7" t="s">
        <v>23</v>
      </c>
      <c r="C100" s="6" t="s">
        <v>24</v>
      </c>
      <c r="D100" s="8">
        <v>11062.38</v>
      </c>
      <c r="E100" s="8">
        <v>0.0</v>
      </c>
      <c r="F100" s="8">
        <v>11062.0</v>
      </c>
      <c r="G100" s="9">
        <v>22634.0</v>
      </c>
      <c r="H100" s="10">
        <v>9.00156264E8</v>
      </c>
      <c r="I100" s="7" t="str">
        <f t="shared" si="4"/>
        <v>#REF!</v>
      </c>
      <c r="J100" s="11">
        <v>22634.0</v>
      </c>
      <c r="K100" s="12" t="str">
        <f t="shared" si="5"/>
        <v>#REF!</v>
      </c>
      <c r="L100" s="13" t="str">
        <f t="shared" si="6"/>
        <v>#REF!</v>
      </c>
      <c r="M100" s="14">
        <v>2.01500022045E11</v>
      </c>
      <c r="N100" s="15" t="s">
        <v>166</v>
      </c>
      <c r="O100" s="16">
        <v>42123.0</v>
      </c>
    </row>
    <row r="101" ht="15.75" customHeight="1">
      <c r="A101" s="6" t="s">
        <v>167</v>
      </c>
      <c r="B101" s="7" t="s">
        <v>33</v>
      </c>
      <c r="C101" s="6" t="s">
        <v>34</v>
      </c>
      <c r="D101" s="8">
        <v>15194.93</v>
      </c>
      <c r="E101" s="8">
        <v>1243.9300000000003</v>
      </c>
      <c r="F101" s="8">
        <v>13951.0</v>
      </c>
      <c r="G101" s="9">
        <v>13951.0</v>
      </c>
      <c r="H101" s="10">
        <v>8.90985703E8</v>
      </c>
      <c r="I101" s="7" t="str">
        <f t="shared" si="4"/>
        <v>#REF!</v>
      </c>
      <c r="J101" s="11">
        <v>13951.0</v>
      </c>
      <c r="K101" s="12" t="str">
        <f t="shared" si="5"/>
        <v>#REF!</v>
      </c>
      <c r="L101" s="13" t="str">
        <f t="shared" si="6"/>
        <v>#REF!</v>
      </c>
      <c r="M101" s="14">
        <v>2.01500016617E11</v>
      </c>
      <c r="N101" s="15" t="s">
        <v>168</v>
      </c>
      <c r="O101" s="16">
        <v>42088.0</v>
      </c>
    </row>
    <row r="102" ht="24.0" customHeight="1">
      <c r="A102" s="6" t="s">
        <v>167</v>
      </c>
      <c r="B102" s="7" t="s">
        <v>26</v>
      </c>
      <c r="C102" s="6" t="s">
        <v>27</v>
      </c>
      <c r="D102" s="8">
        <v>8307.82</v>
      </c>
      <c r="E102" s="8">
        <v>0.0</v>
      </c>
      <c r="F102" s="8">
        <v>8308.0</v>
      </c>
      <c r="G102" s="9">
        <v>19033.0</v>
      </c>
      <c r="H102" s="10">
        <v>8.00250119E8</v>
      </c>
      <c r="I102" s="7" t="str">
        <f t="shared" si="4"/>
        <v>#REF!</v>
      </c>
      <c r="J102" s="11">
        <v>19033.0</v>
      </c>
      <c r="K102" s="12" t="str">
        <f t="shared" si="5"/>
        <v>#REF!</v>
      </c>
      <c r="L102" s="13" t="str">
        <f t="shared" si="6"/>
        <v>#REF!</v>
      </c>
      <c r="M102" s="14">
        <v>2.01500023236E11</v>
      </c>
      <c r="N102" s="15" t="s">
        <v>169</v>
      </c>
      <c r="O102" s="16">
        <v>42131.0</v>
      </c>
    </row>
    <row r="103" ht="24.0" customHeight="1">
      <c r="A103" s="6" t="s">
        <v>167</v>
      </c>
      <c r="B103" s="7" t="s">
        <v>29</v>
      </c>
      <c r="C103" s="6" t="s">
        <v>30</v>
      </c>
      <c r="D103" s="8">
        <v>12464.29</v>
      </c>
      <c r="E103" s="8">
        <v>0.0</v>
      </c>
      <c r="F103" s="8">
        <v>12464.0</v>
      </c>
      <c r="G103" s="9">
        <v>12464.0</v>
      </c>
      <c r="H103" s="10">
        <v>8.05000427E8</v>
      </c>
      <c r="I103" s="7" t="str">
        <f t="shared" si="4"/>
        <v>#REF!</v>
      </c>
      <c r="J103" s="11">
        <v>12464.0</v>
      </c>
      <c r="K103" s="12" t="str">
        <f t="shared" si="5"/>
        <v>#REF!</v>
      </c>
      <c r="L103" s="13" t="str">
        <f t="shared" si="6"/>
        <v>#REF!</v>
      </c>
      <c r="M103" s="14">
        <v>2.0150002061E11</v>
      </c>
      <c r="N103" s="15" t="s">
        <v>170</v>
      </c>
      <c r="O103" s="16">
        <v>42117.0</v>
      </c>
    </row>
    <row r="104" ht="24.0" customHeight="1">
      <c r="A104" s="6" t="s">
        <v>167</v>
      </c>
      <c r="B104" s="7" t="s">
        <v>23</v>
      </c>
      <c r="C104" s="6" t="s">
        <v>24</v>
      </c>
      <c r="D104" s="8">
        <v>5778.07</v>
      </c>
      <c r="E104" s="8">
        <v>0.0</v>
      </c>
      <c r="F104" s="8">
        <v>5778.0</v>
      </c>
      <c r="G104" s="9">
        <v>29314.0</v>
      </c>
      <c r="H104" s="10">
        <v>9.00156264E8</v>
      </c>
      <c r="I104" s="7" t="str">
        <f t="shared" si="4"/>
        <v>#REF!</v>
      </c>
      <c r="J104" s="11">
        <v>29314.0</v>
      </c>
      <c r="K104" s="12" t="str">
        <f t="shared" si="5"/>
        <v>#REF!</v>
      </c>
      <c r="L104" s="13" t="str">
        <f t="shared" si="6"/>
        <v>#REF!</v>
      </c>
      <c r="M104" s="14">
        <v>2.01500022046E11</v>
      </c>
      <c r="N104" s="15" t="s">
        <v>171</v>
      </c>
      <c r="O104" s="16">
        <v>42123.0</v>
      </c>
    </row>
    <row r="105" ht="24.0" customHeight="1">
      <c r="A105" s="6" t="s">
        <v>172</v>
      </c>
      <c r="B105" s="7" t="s">
        <v>26</v>
      </c>
      <c r="C105" s="6" t="s">
        <v>36</v>
      </c>
      <c r="D105" s="8">
        <v>543774.88</v>
      </c>
      <c r="E105" s="8">
        <v>0.0</v>
      </c>
      <c r="F105" s="8">
        <v>543775.0</v>
      </c>
      <c r="G105" s="9">
        <v>550848.0</v>
      </c>
      <c r="H105" s="10">
        <v>8.00250119E8</v>
      </c>
      <c r="I105" s="7" t="str">
        <f t="shared" si="4"/>
        <v>#REF!</v>
      </c>
      <c r="J105" s="11">
        <v>892701.0</v>
      </c>
      <c r="K105" s="12" t="str">
        <f t="shared" si="5"/>
        <v>#REF!</v>
      </c>
      <c r="L105" s="13" t="str">
        <f t="shared" si="6"/>
        <v>#REF!</v>
      </c>
      <c r="M105" s="14">
        <v>2.01500023237E11</v>
      </c>
      <c r="N105" s="15" t="s">
        <v>173</v>
      </c>
      <c r="O105" s="16">
        <v>42131.0</v>
      </c>
    </row>
    <row r="106" ht="24.0" customHeight="1">
      <c r="A106" s="6" t="s">
        <v>172</v>
      </c>
      <c r="B106" s="7" t="s">
        <v>29</v>
      </c>
      <c r="C106" s="6" t="s">
        <v>30</v>
      </c>
      <c r="D106" s="8">
        <v>1675039.5</v>
      </c>
      <c r="E106" s="8">
        <v>0.0</v>
      </c>
      <c r="F106" s="8">
        <v>1675040.0</v>
      </c>
      <c r="G106" s="9">
        <v>1675040.0</v>
      </c>
      <c r="H106" s="10">
        <v>8.05000427E8</v>
      </c>
      <c r="I106" s="7" t="str">
        <f t="shared" si="4"/>
        <v>#REF!</v>
      </c>
      <c r="J106" s="11">
        <v>2086024.0</v>
      </c>
      <c r="K106" s="12" t="str">
        <f t="shared" si="5"/>
        <v>#REF!</v>
      </c>
      <c r="L106" s="13" t="str">
        <f t="shared" si="6"/>
        <v>#REF!</v>
      </c>
      <c r="M106" s="14">
        <v>2.01500020611E11</v>
      </c>
      <c r="N106" s="15" t="s">
        <v>174</v>
      </c>
      <c r="O106" s="16">
        <v>42117.0</v>
      </c>
    </row>
    <row r="107" ht="36.0" customHeight="1">
      <c r="A107" s="6" t="s">
        <v>172</v>
      </c>
      <c r="B107" s="7" t="s">
        <v>50</v>
      </c>
      <c r="C107" s="6" t="s">
        <v>51</v>
      </c>
      <c r="D107" s="8">
        <v>28467.31</v>
      </c>
      <c r="E107" s="8">
        <v>0.0</v>
      </c>
      <c r="F107" s="8">
        <v>28467.0</v>
      </c>
      <c r="G107" s="9">
        <v>28467.0</v>
      </c>
      <c r="H107" s="10">
        <v>8.30003564E8</v>
      </c>
      <c r="I107" s="7" t="str">
        <f t="shared" si="4"/>
        <v>#REF!</v>
      </c>
      <c r="J107" s="11">
        <v>28467.0</v>
      </c>
      <c r="K107" s="12" t="str">
        <f t="shared" si="5"/>
        <v>#REF!</v>
      </c>
      <c r="L107" s="13" t="str">
        <f t="shared" si="6"/>
        <v>#REF!</v>
      </c>
      <c r="M107" s="14">
        <v>2.01500022146E11</v>
      </c>
      <c r="N107" s="15" t="s">
        <v>175</v>
      </c>
      <c r="O107" s="16">
        <v>42123.0</v>
      </c>
    </row>
    <row r="108" ht="24.0" customHeight="1">
      <c r="A108" s="6" t="s">
        <v>172</v>
      </c>
      <c r="B108" s="7" t="s">
        <v>23</v>
      </c>
      <c r="C108" s="6" t="s">
        <v>24</v>
      </c>
      <c r="D108" s="8">
        <v>475691.32</v>
      </c>
      <c r="E108" s="8">
        <v>0.0</v>
      </c>
      <c r="F108" s="8">
        <v>475691.0</v>
      </c>
      <c r="G108" s="9">
        <v>475691.0</v>
      </c>
      <c r="H108" s="10">
        <v>9.00156264E8</v>
      </c>
      <c r="I108" s="7" t="str">
        <f t="shared" si="4"/>
        <v>#REF!</v>
      </c>
      <c r="J108" s="11">
        <v>996616.0</v>
      </c>
      <c r="K108" s="12" t="str">
        <f t="shared" si="5"/>
        <v>#REF!</v>
      </c>
      <c r="L108" s="13" t="str">
        <f t="shared" si="6"/>
        <v>#REF!</v>
      </c>
      <c r="M108" s="14">
        <v>2.01500022047E11</v>
      </c>
      <c r="N108" s="15" t="s">
        <v>176</v>
      </c>
      <c r="O108" s="16">
        <v>42123.0</v>
      </c>
    </row>
    <row r="109" ht="24.0" customHeight="1">
      <c r="A109" s="6" t="s">
        <v>177</v>
      </c>
      <c r="B109" s="7" t="s">
        <v>26</v>
      </c>
      <c r="C109" s="6" t="s">
        <v>27</v>
      </c>
      <c r="D109" s="8">
        <v>83107.47</v>
      </c>
      <c r="E109" s="8">
        <v>0.0</v>
      </c>
      <c r="F109" s="8">
        <v>83107.0</v>
      </c>
      <c r="G109" s="9">
        <v>155951.0</v>
      </c>
      <c r="H109" s="10">
        <v>8.00250119E8</v>
      </c>
      <c r="I109" s="7" t="str">
        <f t="shared" si="4"/>
        <v>#REF!</v>
      </c>
      <c r="J109" s="11">
        <v>155951.0</v>
      </c>
      <c r="K109" s="12" t="str">
        <f t="shared" si="5"/>
        <v>#REF!</v>
      </c>
      <c r="L109" s="13" t="str">
        <f t="shared" si="6"/>
        <v>#REF!</v>
      </c>
      <c r="M109" s="14">
        <v>2.01500023238E11</v>
      </c>
      <c r="N109" s="15" t="s">
        <v>178</v>
      </c>
      <c r="O109" s="16">
        <v>42131.0</v>
      </c>
    </row>
    <row r="110" ht="24.0" customHeight="1">
      <c r="A110" s="6" t="s">
        <v>177</v>
      </c>
      <c r="B110" s="7" t="s">
        <v>29</v>
      </c>
      <c r="C110" s="6" t="s">
        <v>30</v>
      </c>
      <c r="D110" s="8">
        <v>431708.46</v>
      </c>
      <c r="E110" s="8">
        <v>0.0</v>
      </c>
      <c r="F110" s="8">
        <v>431708.0</v>
      </c>
      <c r="G110" s="9">
        <v>431708.0</v>
      </c>
      <c r="H110" s="10">
        <v>8.05000427E8</v>
      </c>
      <c r="I110" s="7" t="str">
        <f t="shared" si="4"/>
        <v>#REF!</v>
      </c>
      <c r="J110" s="11">
        <v>641609.0</v>
      </c>
      <c r="K110" s="12" t="str">
        <f t="shared" si="5"/>
        <v>#REF!</v>
      </c>
      <c r="L110" s="13" t="str">
        <f t="shared" si="6"/>
        <v>#REF!</v>
      </c>
      <c r="M110" s="14">
        <v>2.01500020612E11</v>
      </c>
      <c r="N110" s="15" t="s">
        <v>179</v>
      </c>
      <c r="O110" s="16">
        <v>42117.0</v>
      </c>
    </row>
    <row r="111" ht="24.0" customHeight="1">
      <c r="A111" s="6" t="s">
        <v>177</v>
      </c>
      <c r="B111" s="7" t="s">
        <v>23</v>
      </c>
      <c r="C111" s="6" t="s">
        <v>24</v>
      </c>
      <c r="D111" s="8">
        <v>145910.27</v>
      </c>
      <c r="E111" s="8">
        <v>0.0</v>
      </c>
      <c r="F111" s="8">
        <v>145910.0</v>
      </c>
      <c r="G111" s="9">
        <v>313088.0</v>
      </c>
      <c r="H111" s="10">
        <v>9.00156264E8</v>
      </c>
      <c r="I111" s="7" t="str">
        <f t="shared" si="4"/>
        <v>#REF!</v>
      </c>
      <c r="J111" s="11">
        <v>313088.0</v>
      </c>
      <c r="K111" s="12" t="str">
        <f t="shared" si="5"/>
        <v>#REF!</v>
      </c>
      <c r="L111" s="13" t="str">
        <f t="shared" si="6"/>
        <v>#REF!</v>
      </c>
      <c r="M111" s="14">
        <v>2.01500022048E11</v>
      </c>
      <c r="N111" s="15" t="s">
        <v>180</v>
      </c>
      <c r="O111" s="16">
        <v>42123.0</v>
      </c>
    </row>
    <row r="112" ht="24.0" customHeight="1">
      <c r="A112" s="6" t="s">
        <v>181</v>
      </c>
      <c r="B112" s="7" t="s">
        <v>26</v>
      </c>
      <c r="C112" s="6" t="s">
        <v>27</v>
      </c>
      <c r="D112" s="8">
        <v>55231.19</v>
      </c>
      <c r="E112" s="8">
        <v>0.0</v>
      </c>
      <c r="F112" s="8">
        <v>55231.0</v>
      </c>
      <c r="G112" s="9">
        <v>175284.0</v>
      </c>
      <c r="H112" s="10">
        <v>8.00250119E8</v>
      </c>
      <c r="I112" s="7" t="str">
        <f t="shared" si="4"/>
        <v>#REF!</v>
      </c>
      <c r="J112" s="11">
        <v>175284.0</v>
      </c>
      <c r="K112" s="12" t="str">
        <f t="shared" si="5"/>
        <v>#REF!</v>
      </c>
      <c r="L112" s="13" t="str">
        <f t="shared" si="6"/>
        <v>#REF!</v>
      </c>
      <c r="M112" s="14">
        <v>2.01500023239E11</v>
      </c>
      <c r="N112" s="15" t="s">
        <v>182</v>
      </c>
      <c r="O112" s="16">
        <v>42131.0</v>
      </c>
    </row>
    <row r="113" ht="24.0" customHeight="1">
      <c r="A113" s="6" t="s">
        <v>181</v>
      </c>
      <c r="B113" s="7" t="s">
        <v>29</v>
      </c>
      <c r="C113" s="6" t="s">
        <v>30</v>
      </c>
      <c r="D113" s="8">
        <v>2038.28</v>
      </c>
      <c r="E113" s="8">
        <v>0.0</v>
      </c>
      <c r="F113" s="8">
        <v>2038.0</v>
      </c>
      <c r="G113" s="9">
        <v>5565.0</v>
      </c>
      <c r="H113" s="10">
        <v>8.05000427E8</v>
      </c>
      <c r="I113" s="7" t="str">
        <f t="shared" si="4"/>
        <v>#REF!</v>
      </c>
      <c r="J113" s="11">
        <v>5565.0</v>
      </c>
      <c r="K113" s="12" t="str">
        <f t="shared" si="5"/>
        <v>#REF!</v>
      </c>
      <c r="L113" s="13" t="str">
        <f t="shared" si="6"/>
        <v>#REF!</v>
      </c>
      <c r="M113" s="14">
        <v>2.01500020613E11</v>
      </c>
      <c r="N113" s="15" t="s">
        <v>183</v>
      </c>
      <c r="O113" s="16">
        <v>42117.0</v>
      </c>
    </row>
    <row r="114" ht="24.0" customHeight="1">
      <c r="A114" s="6" t="s">
        <v>181</v>
      </c>
      <c r="B114" s="7" t="s">
        <v>23</v>
      </c>
      <c r="C114" s="6" t="s">
        <v>24</v>
      </c>
      <c r="D114" s="8">
        <v>1287.73</v>
      </c>
      <c r="E114" s="8">
        <v>0.0</v>
      </c>
      <c r="F114" s="8">
        <v>1288.0</v>
      </c>
      <c r="G114" s="9">
        <v>5882.0</v>
      </c>
      <c r="H114" s="10">
        <v>9.00156264E8</v>
      </c>
      <c r="I114" s="7" t="str">
        <f t="shared" si="4"/>
        <v>#REF!</v>
      </c>
      <c r="J114" s="11">
        <v>5882.0</v>
      </c>
      <c r="K114" s="12" t="str">
        <f t="shared" si="5"/>
        <v>#REF!</v>
      </c>
      <c r="L114" s="13" t="str">
        <f t="shared" si="6"/>
        <v>#REF!</v>
      </c>
      <c r="M114" s="14">
        <v>2.01500022049E11</v>
      </c>
      <c r="N114" s="15" t="s">
        <v>184</v>
      </c>
      <c r="O114" s="16">
        <v>42123.0</v>
      </c>
    </row>
    <row r="115" ht="15.75" customHeight="1">
      <c r="A115" s="6" t="s">
        <v>185</v>
      </c>
      <c r="B115" s="7" t="s">
        <v>20</v>
      </c>
      <c r="C115" s="6" t="s">
        <v>21</v>
      </c>
      <c r="D115" s="8">
        <v>7044.79</v>
      </c>
      <c r="E115" s="8">
        <v>0.0</v>
      </c>
      <c r="F115" s="8">
        <v>7045.0</v>
      </c>
      <c r="G115" s="9">
        <v>27811.0</v>
      </c>
      <c r="H115" s="10">
        <v>8.00130907E8</v>
      </c>
      <c r="I115" s="7" t="str">
        <f t="shared" si="4"/>
        <v>#REF!</v>
      </c>
      <c r="J115" s="11">
        <v>27811.0</v>
      </c>
      <c r="K115" s="12" t="str">
        <f t="shared" si="5"/>
        <v>#REF!</v>
      </c>
      <c r="L115" s="13" t="str">
        <f t="shared" si="6"/>
        <v>#REF!</v>
      </c>
      <c r="M115" s="14">
        <v>2.01500022132E11</v>
      </c>
      <c r="N115" s="15" t="s">
        <v>186</v>
      </c>
      <c r="O115" s="16">
        <v>42122.0</v>
      </c>
    </row>
    <row r="116" ht="24.0" customHeight="1">
      <c r="A116" s="6" t="s">
        <v>185</v>
      </c>
      <c r="B116" s="7" t="s">
        <v>26</v>
      </c>
      <c r="C116" s="6" t="s">
        <v>36</v>
      </c>
      <c r="D116" s="8">
        <v>9504178.0</v>
      </c>
      <c r="E116" s="8">
        <v>0.0</v>
      </c>
      <c r="F116" s="8">
        <v>9504178.0</v>
      </c>
      <c r="G116" s="9">
        <v>9506411.0</v>
      </c>
      <c r="H116" s="10">
        <v>8.00250119E8</v>
      </c>
      <c r="I116" s="7" t="str">
        <f t="shared" si="4"/>
        <v>#REF!</v>
      </c>
      <c r="J116" s="11">
        <v>1.6214467E7</v>
      </c>
      <c r="K116" s="12" t="str">
        <f t="shared" si="5"/>
        <v>#REF!</v>
      </c>
      <c r="L116" s="13" t="str">
        <f t="shared" si="6"/>
        <v>#REF!</v>
      </c>
      <c r="M116" s="14">
        <v>2.0150002324E11</v>
      </c>
      <c r="N116" s="15" t="s">
        <v>187</v>
      </c>
      <c r="O116" s="16">
        <v>42130.0</v>
      </c>
    </row>
    <row r="117" ht="24.0" customHeight="1">
      <c r="A117" s="6" t="s">
        <v>185</v>
      </c>
      <c r="B117" s="7" t="s">
        <v>29</v>
      </c>
      <c r="C117" s="6" t="s">
        <v>30</v>
      </c>
      <c r="D117" s="8">
        <v>1311934.0</v>
      </c>
      <c r="E117" s="8">
        <v>0.0</v>
      </c>
      <c r="F117" s="8">
        <v>1311934.0</v>
      </c>
      <c r="G117" s="9">
        <v>1311934.0</v>
      </c>
      <c r="H117" s="10">
        <v>8.05000427E8</v>
      </c>
      <c r="I117" s="7" t="str">
        <f t="shared" si="4"/>
        <v>#REF!</v>
      </c>
      <c r="J117" s="11">
        <v>1886822.0</v>
      </c>
      <c r="K117" s="12" t="str">
        <f t="shared" si="5"/>
        <v>#REF!</v>
      </c>
      <c r="L117" s="13" t="str">
        <f t="shared" si="6"/>
        <v>#REF!</v>
      </c>
      <c r="M117" s="14">
        <v>2.01500020614E11</v>
      </c>
      <c r="N117" s="15" t="s">
        <v>188</v>
      </c>
      <c r="O117" s="16">
        <v>42117.0</v>
      </c>
    </row>
    <row r="118" ht="36.0" customHeight="1">
      <c r="A118" s="6" t="s">
        <v>185</v>
      </c>
      <c r="B118" s="7" t="s">
        <v>50</v>
      </c>
      <c r="C118" s="6" t="s">
        <v>51</v>
      </c>
      <c r="D118" s="8">
        <v>67981.06</v>
      </c>
      <c r="E118" s="8">
        <v>0.0</v>
      </c>
      <c r="F118" s="8">
        <v>67981.0</v>
      </c>
      <c r="G118" s="9">
        <v>67981.0</v>
      </c>
      <c r="H118" s="10">
        <v>8.30003564E8</v>
      </c>
      <c r="I118" s="7" t="str">
        <f t="shared" si="4"/>
        <v>#REF!</v>
      </c>
      <c r="J118" s="11">
        <v>67981.0</v>
      </c>
      <c r="K118" s="12" t="str">
        <f t="shared" si="5"/>
        <v>#REF!</v>
      </c>
      <c r="L118" s="13" t="str">
        <f t="shared" si="6"/>
        <v>#REF!</v>
      </c>
      <c r="M118" s="14">
        <v>2.01500022147E11</v>
      </c>
      <c r="N118" s="15" t="s">
        <v>189</v>
      </c>
      <c r="O118" s="16">
        <v>42123.0</v>
      </c>
    </row>
    <row r="119" ht="24.0" customHeight="1">
      <c r="A119" s="6" t="s">
        <v>185</v>
      </c>
      <c r="B119" s="7" t="s">
        <v>23</v>
      </c>
      <c r="C119" s="6" t="s">
        <v>24</v>
      </c>
      <c r="D119" s="8">
        <v>141015.05</v>
      </c>
      <c r="E119" s="8">
        <v>0.0</v>
      </c>
      <c r="F119" s="8">
        <v>141015.0</v>
      </c>
      <c r="G119" s="9">
        <v>180286.0</v>
      </c>
      <c r="H119" s="10">
        <v>9.00156264E8</v>
      </c>
      <c r="I119" s="7" t="str">
        <f t="shared" si="4"/>
        <v>#REF!</v>
      </c>
      <c r="J119" s="11">
        <v>297828.0</v>
      </c>
      <c r="K119" s="12" t="str">
        <f t="shared" si="5"/>
        <v>#REF!</v>
      </c>
      <c r="L119" s="13" t="str">
        <f t="shared" si="6"/>
        <v>#REF!</v>
      </c>
      <c r="M119" s="14">
        <v>2.0150002205E11</v>
      </c>
      <c r="N119" s="15" t="s">
        <v>190</v>
      </c>
      <c r="O119" s="16">
        <v>42123.0</v>
      </c>
    </row>
    <row r="120" ht="15.75" customHeight="1">
      <c r="A120" s="6" t="s">
        <v>191</v>
      </c>
      <c r="B120" s="7" t="s">
        <v>20</v>
      </c>
      <c r="C120" s="6" t="s">
        <v>21</v>
      </c>
      <c r="D120" s="8">
        <v>8627.71</v>
      </c>
      <c r="E120" s="8">
        <v>0.0</v>
      </c>
      <c r="F120" s="8">
        <v>8628.0</v>
      </c>
      <c r="G120" s="9">
        <v>8628.0</v>
      </c>
      <c r="H120" s="10">
        <v>8.00130907E8</v>
      </c>
      <c r="I120" s="7" t="str">
        <f t="shared" si="4"/>
        <v>#REF!</v>
      </c>
      <c r="J120" s="11">
        <v>8628.0</v>
      </c>
      <c r="K120" s="12" t="str">
        <f t="shared" si="5"/>
        <v>#REF!</v>
      </c>
      <c r="L120" s="13" t="str">
        <f t="shared" si="6"/>
        <v>#REF!</v>
      </c>
      <c r="M120" s="14">
        <v>2.01500022133E11</v>
      </c>
      <c r="N120" s="15" t="s">
        <v>192</v>
      </c>
      <c r="O120" s="16">
        <v>42123.0</v>
      </c>
    </row>
    <row r="121" ht="24.0" customHeight="1">
      <c r="A121" s="6" t="s">
        <v>191</v>
      </c>
      <c r="B121" s="7" t="s">
        <v>26</v>
      </c>
      <c r="C121" s="6" t="s">
        <v>36</v>
      </c>
      <c r="D121" s="8">
        <v>725655.29</v>
      </c>
      <c r="E121" s="8">
        <v>0.0</v>
      </c>
      <c r="F121" s="8">
        <v>725655.0</v>
      </c>
      <c r="G121" s="9">
        <v>753749.0</v>
      </c>
      <c r="H121" s="10">
        <v>8.00250119E8</v>
      </c>
      <c r="I121" s="7" t="str">
        <f t="shared" si="4"/>
        <v>#REF!</v>
      </c>
      <c r="J121" s="11">
        <v>1260613.0</v>
      </c>
      <c r="K121" s="12" t="str">
        <f t="shared" si="5"/>
        <v>#REF!</v>
      </c>
      <c r="L121" s="13" t="str">
        <f t="shared" si="6"/>
        <v>#REF!</v>
      </c>
      <c r="M121" s="14">
        <v>2.01500023241E11</v>
      </c>
      <c r="N121" s="15" t="s">
        <v>193</v>
      </c>
      <c r="O121" s="16">
        <v>42131.0</v>
      </c>
    </row>
    <row r="122" ht="24.0" customHeight="1">
      <c r="A122" s="6" t="s">
        <v>191</v>
      </c>
      <c r="B122" s="7" t="s">
        <v>29</v>
      </c>
      <c r="C122" s="6" t="s">
        <v>30</v>
      </c>
      <c r="D122" s="8">
        <v>1076048.61</v>
      </c>
      <c r="E122" s="8">
        <v>0.0</v>
      </c>
      <c r="F122" s="8">
        <v>1076049.0</v>
      </c>
      <c r="G122" s="9">
        <v>1076049.0</v>
      </c>
      <c r="H122" s="10">
        <v>8.05000427E8</v>
      </c>
      <c r="I122" s="7" t="str">
        <f t="shared" si="4"/>
        <v>#REF!</v>
      </c>
      <c r="J122" s="11">
        <v>1312242.0</v>
      </c>
      <c r="K122" s="12" t="str">
        <f t="shared" si="5"/>
        <v>#REF!</v>
      </c>
      <c r="L122" s="13" t="str">
        <f t="shared" si="6"/>
        <v>#REF!</v>
      </c>
      <c r="M122" s="14">
        <v>2.01500020615E11</v>
      </c>
      <c r="N122" s="15" t="s">
        <v>194</v>
      </c>
      <c r="O122" s="16">
        <v>42117.0</v>
      </c>
    </row>
    <row r="123" ht="24.0" customHeight="1">
      <c r="A123" s="6" t="s">
        <v>191</v>
      </c>
      <c r="B123" s="7" t="s">
        <v>23</v>
      </c>
      <c r="C123" s="6" t="s">
        <v>24</v>
      </c>
      <c r="D123" s="8">
        <v>536074.84</v>
      </c>
      <c r="E123" s="8">
        <v>0.0</v>
      </c>
      <c r="F123" s="8">
        <v>536075.0</v>
      </c>
      <c r="G123" s="9">
        <v>536075.0</v>
      </c>
      <c r="H123" s="10">
        <v>9.00156264E8</v>
      </c>
      <c r="I123" s="7" t="str">
        <f t="shared" si="4"/>
        <v>#REF!</v>
      </c>
      <c r="J123" s="11">
        <v>1224322.0</v>
      </c>
      <c r="K123" s="12" t="str">
        <f t="shared" si="5"/>
        <v>#REF!</v>
      </c>
      <c r="L123" s="13" t="str">
        <f t="shared" si="6"/>
        <v>#REF!</v>
      </c>
      <c r="M123" s="14">
        <v>2.01500022051E11</v>
      </c>
      <c r="N123" s="15" t="s">
        <v>195</v>
      </c>
      <c r="O123" s="16">
        <v>42123.0</v>
      </c>
    </row>
    <row r="124" ht="15.75" customHeight="1">
      <c r="A124" s="6" t="s">
        <v>196</v>
      </c>
      <c r="B124" s="7" t="s">
        <v>33</v>
      </c>
      <c r="C124" s="6" t="s">
        <v>34</v>
      </c>
      <c r="D124" s="8">
        <v>88745.74</v>
      </c>
      <c r="E124" s="8"/>
      <c r="F124" s="8"/>
      <c r="G124" s="9">
        <v>88745.0</v>
      </c>
      <c r="H124" s="10">
        <v>8.90985703E8</v>
      </c>
      <c r="I124" s="7" t="str">
        <f t="shared" si="4"/>
        <v>#REF!</v>
      </c>
      <c r="J124" s="11">
        <v>153449.0</v>
      </c>
      <c r="K124" s="12" t="str">
        <f t="shared" si="5"/>
        <v>#REF!</v>
      </c>
      <c r="L124" s="13" t="str">
        <f t="shared" si="6"/>
        <v>#REF!</v>
      </c>
      <c r="M124" s="14">
        <v>2.01500016625E11</v>
      </c>
      <c r="N124" s="15" t="s">
        <v>197</v>
      </c>
      <c r="O124" s="16">
        <v>42088.0</v>
      </c>
    </row>
    <row r="125" ht="24.0" customHeight="1">
      <c r="A125" s="6" t="s">
        <v>196</v>
      </c>
      <c r="B125" s="7" t="s">
        <v>26</v>
      </c>
      <c r="C125" s="6" t="s">
        <v>36</v>
      </c>
      <c r="D125" s="8">
        <v>265922.64</v>
      </c>
      <c r="E125" s="8">
        <v>0.0</v>
      </c>
      <c r="F125" s="8">
        <v>265923.0</v>
      </c>
      <c r="G125" s="9">
        <v>333599.0</v>
      </c>
      <c r="H125" s="10">
        <v>8.00250119E8</v>
      </c>
      <c r="I125" s="7" t="str">
        <f t="shared" si="4"/>
        <v>#REF!</v>
      </c>
      <c r="J125" s="11">
        <v>463680.0</v>
      </c>
      <c r="K125" s="12" t="str">
        <f t="shared" si="5"/>
        <v>#REF!</v>
      </c>
      <c r="L125" s="13" t="str">
        <f t="shared" si="6"/>
        <v>#REF!</v>
      </c>
      <c r="M125" s="14">
        <v>2.01500023242E11</v>
      </c>
      <c r="N125" s="15" t="s">
        <v>198</v>
      </c>
      <c r="O125" s="16">
        <v>42130.0</v>
      </c>
    </row>
    <row r="126" ht="24.0" customHeight="1">
      <c r="A126" s="6" t="s">
        <v>196</v>
      </c>
      <c r="B126" s="7" t="s">
        <v>29</v>
      </c>
      <c r="C126" s="6" t="s">
        <v>30</v>
      </c>
      <c r="D126" s="8">
        <v>42013.68</v>
      </c>
      <c r="E126" s="8">
        <v>0.0</v>
      </c>
      <c r="F126" s="8">
        <v>42014.0</v>
      </c>
      <c r="G126" s="9">
        <v>68653.0</v>
      </c>
      <c r="H126" s="10">
        <v>8.05000427E8</v>
      </c>
      <c r="I126" s="7" t="str">
        <f t="shared" si="4"/>
        <v>#REF!</v>
      </c>
      <c r="J126" s="11">
        <v>68653.0</v>
      </c>
      <c r="K126" s="12" t="str">
        <f t="shared" si="5"/>
        <v>#REF!</v>
      </c>
      <c r="L126" s="13" t="str">
        <f t="shared" si="6"/>
        <v>#REF!</v>
      </c>
      <c r="M126" s="14">
        <v>2.01500020616E11</v>
      </c>
      <c r="N126" s="15" t="s">
        <v>199</v>
      </c>
      <c r="O126" s="16">
        <v>42117.0</v>
      </c>
    </row>
    <row r="127" ht="24.0" customHeight="1">
      <c r="A127" s="6" t="s">
        <v>196</v>
      </c>
      <c r="B127" s="7" t="s">
        <v>23</v>
      </c>
      <c r="C127" s="6" t="s">
        <v>24</v>
      </c>
      <c r="D127" s="8">
        <v>83631.65</v>
      </c>
      <c r="E127" s="8">
        <v>0.0</v>
      </c>
      <c r="F127" s="8">
        <v>83632.0</v>
      </c>
      <c r="G127" s="9">
        <v>116403.0</v>
      </c>
      <c r="H127" s="10">
        <v>9.00156264E8</v>
      </c>
      <c r="I127" s="7" t="str">
        <f t="shared" si="4"/>
        <v>#REF!</v>
      </c>
      <c r="J127" s="11">
        <v>116403.0</v>
      </c>
      <c r="K127" s="12" t="str">
        <f t="shared" si="5"/>
        <v>#REF!</v>
      </c>
      <c r="L127" s="13" t="str">
        <f t="shared" si="6"/>
        <v>#REF!</v>
      </c>
      <c r="M127" s="14">
        <v>2.01500022052E11</v>
      </c>
      <c r="N127" s="15" t="s">
        <v>200</v>
      </c>
      <c r="O127" s="16">
        <v>42123.0</v>
      </c>
    </row>
    <row r="128" ht="24.0" customHeight="1">
      <c r="A128" s="6" t="s">
        <v>201</v>
      </c>
      <c r="B128" s="7" t="s">
        <v>26</v>
      </c>
      <c r="C128" s="6" t="s">
        <v>27</v>
      </c>
      <c r="D128" s="8">
        <v>260121.57</v>
      </c>
      <c r="E128" s="8">
        <v>0.0</v>
      </c>
      <c r="F128" s="8">
        <v>260122.0</v>
      </c>
      <c r="G128" s="9">
        <v>354999.0</v>
      </c>
      <c r="H128" s="10">
        <v>8.00250119E8</v>
      </c>
      <c r="I128" s="7" t="str">
        <f t="shared" si="4"/>
        <v>#REF!</v>
      </c>
      <c r="J128" s="11">
        <v>354999.0</v>
      </c>
      <c r="K128" s="12" t="str">
        <f t="shared" si="5"/>
        <v>#REF!</v>
      </c>
      <c r="L128" s="13" t="str">
        <f t="shared" si="6"/>
        <v>#REF!</v>
      </c>
      <c r="M128" s="14">
        <v>2.01500023243E11</v>
      </c>
      <c r="N128" s="15" t="s">
        <v>202</v>
      </c>
      <c r="O128" s="16">
        <v>42131.0</v>
      </c>
    </row>
    <row r="129" ht="24.0" customHeight="1">
      <c r="A129" s="6" t="s">
        <v>201</v>
      </c>
      <c r="B129" s="7" t="s">
        <v>29</v>
      </c>
      <c r="C129" s="6" t="s">
        <v>30</v>
      </c>
      <c r="D129" s="8">
        <v>33800.85</v>
      </c>
      <c r="E129" s="8">
        <v>0.0</v>
      </c>
      <c r="F129" s="8">
        <v>33801.0</v>
      </c>
      <c r="G129" s="9">
        <v>33801.0</v>
      </c>
      <c r="H129" s="10">
        <v>8.05000427E8</v>
      </c>
      <c r="I129" s="7" t="str">
        <f t="shared" si="4"/>
        <v>#REF!</v>
      </c>
      <c r="J129" s="11">
        <v>33801.0</v>
      </c>
      <c r="K129" s="12" t="str">
        <f t="shared" si="5"/>
        <v>#REF!</v>
      </c>
      <c r="L129" s="13" t="str">
        <f t="shared" si="6"/>
        <v>#REF!</v>
      </c>
      <c r="M129" s="14">
        <v>2.01500020617E11</v>
      </c>
      <c r="N129" s="15" t="s">
        <v>203</v>
      </c>
      <c r="O129" s="16">
        <v>42117.0</v>
      </c>
    </row>
    <row r="130" ht="24.0" customHeight="1">
      <c r="A130" s="6" t="s">
        <v>201</v>
      </c>
      <c r="B130" s="7" t="s">
        <v>23</v>
      </c>
      <c r="C130" s="6" t="s">
        <v>24</v>
      </c>
      <c r="D130" s="8">
        <v>105910.18</v>
      </c>
      <c r="E130" s="8">
        <v>0.0</v>
      </c>
      <c r="F130" s="8">
        <v>105910.0</v>
      </c>
      <c r="G130" s="9">
        <v>262190.0</v>
      </c>
      <c r="H130" s="10">
        <v>9.00156264E8</v>
      </c>
      <c r="I130" s="7" t="str">
        <f t="shared" si="4"/>
        <v>#REF!</v>
      </c>
      <c r="J130" s="11">
        <v>262190.0</v>
      </c>
      <c r="K130" s="12" t="str">
        <f t="shared" si="5"/>
        <v>#REF!</v>
      </c>
      <c r="L130" s="13" t="str">
        <f t="shared" si="6"/>
        <v>#REF!</v>
      </c>
      <c r="M130" s="14">
        <v>2.01500022053E11</v>
      </c>
      <c r="N130" s="15" t="s">
        <v>204</v>
      </c>
      <c r="O130" s="16">
        <v>42123.0</v>
      </c>
    </row>
    <row r="131" ht="24.0" customHeight="1">
      <c r="A131" s="6" t="s">
        <v>205</v>
      </c>
      <c r="B131" s="7" t="s">
        <v>26</v>
      </c>
      <c r="C131" s="6" t="s">
        <v>27</v>
      </c>
      <c r="D131" s="8">
        <v>41883.66</v>
      </c>
      <c r="E131" s="8">
        <v>0.0</v>
      </c>
      <c r="F131" s="8">
        <v>41884.0</v>
      </c>
      <c r="G131" s="9">
        <v>57365.0</v>
      </c>
      <c r="H131" s="10">
        <v>8.00250119E8</v>
      </c>
      <c r="I131" s="7" t="str">
        <f t="shared" si="4"/>
        <v>#REF!</v>
      </c>
      <c r="J131" s="11">
        <v>57365.0</v>
      </c>
      <c r="K131" s="12" t="str">
        <f t="shared" si="5"/>
        <v>#REF!</v>
      </c>
      <c r="L131" s="13" t="str">
        <f t="shared" si="6"/>
        <v>#REF!</v>
      </c>
      <c r="M131" s="14">
        <v>2.01500023244E11</v>
      </c>
      <c r="N131" s="15" t="s">
        <v>206</v>
      </c>
      <c r="O131" s="16">
        <v>42131.0</v>
      </c>
    </row>
    <row r="132" ht="15.75" customHeight="1">
      <c r="A132" s="6" t="s">
        <v>207</v>
      </c>
      <c r="B132" s="7" t="s">
        <v>33</v>
      </c>
      <c r="C132" s="6" t="s">
        <v>34</v>
      </c>
      <c r="D132" s="8">
        <v>11226.16</v>
      </c>
      <c r="E132" s="8"/>
      <c r="F132" s="8"/>
      <c r="G132" s="9">
        <v>11226.0</v>
      </c>
      <c r="H132" s="10">
        <v>8.90985703E8</v>
      </c>
      <c r="I132" s="7" t="str">
        <f t="shared" si="4"/>
        <v>#REF!</v>
      </c>
      <c r="J132" s="11">
        <v>45591.0</v>
      </c>
      <c r="K132" s="12" t="str">
        <f t="shared" si="5"/>
        <v>#REF!</v>
      </c>
      <c r="L132" s="13" t="str">
        <f t="shared" si="6"/>
        <v>#REF!</v>
      </c>
      <c r="M132" s="14">
        <v>2.01500016633E11</v>
      </c>
      <c r="N132" s="15" t="s">
        <v>208</v>
      </c>
      <c r="O132" s="16">
        <v>42088.0</v>
      </c>
    </row>
    <row r="133" ht="15.75" customHeight="1">
      <c r="A133" s="6" t="s">
        <v>207</v>
      </c>
      <c r="B133" s="7" t="s">
        <v>44</v>
      </c>
      <c r="C133" s="6" t="s">
        <v>45</v>
      </c>
      <c r="D133" s="8">
        <v>92997.47</v>
      </c>
      <c r="E133" s="8">
        <v>0.0</v>
      </c>
      <c r="F133" s="8">
        <v>92997.0</v>
      </c>
      <c r="G133" s="9">
        <v>92997.0</v>
      </c>
      <c r="H133" s="10">
        <v>8.00140949E8</v>
      </c>
      <c r="I133" s="7" t="str">
        <f t="shared" si="4"/>
        <v>#REF!</v>
      </c>
      <c r="J133" s="11">
        <v>92997.0</v>
      </c>
      <c r="K133" s="12" t="str">
        <f t="shared" si="5"/>
        <v>#REF!</v>
      </c>
      <c r="L133" s="13" t="str">
        <f t="shared" si="6"/>
        <v>#REF!</v>
      </c>
      <c r="M133" s="14">
        <v>2.01500023193E11</v>
      </c>
      <c r="N133" s="15" t="s">
        <v>46</v>
      </c>
      <c r="O133" s="16">
        <v>42130.0</v>
      </c>
    </row>
    <row r="134" ht="24.0" customHeight="1">
      <c r="A134" s="6" t="s">
        <v>207</v>
      </c>
      <c r="B134" s="7" t="s">
        <v>26</v>
      </c>
      <c r="C134" s="6" t="s">
        <v>36</v>
      </c>
      <c r="D134" s="8">
        <v>292206.6</v>
      </c>
      <c r="E134" s="8">
        <v>0.0</v>
      </c>
      <c r="F134" s="8">
        <v>292207.0</v>
      </c>
      <c r="G134" s="9">
        <v>386468.0</v>
      </c>
      <c r="H134" s="10">
        <v>8.00250119E8</v>
      </c>
      <c r="I134" s="7" t="str">
        <f t="shared" si="4"/>
        <v>#REF!</v>
      </c>
      <c r="J134" s="11">
        <v>551158.0</v>
      </c>
      <c r="K134" s="12" t="str">
        <f t="shared" si="5"/>
        <v>#REF!</v>
      </c>
      <c r="L134" s="13" t="str">
        <f t="shared" si="6"/>
        <v>#REF!</v>
      </c>
      <c r="M134" s="14">
        <v>2.01500023245E11</v>
      </c>
      <c r="N134" s="15" t="s">
        <v>209</v>
      </c>
      <c r="O134" s="16">
        <v>42131.0</v>
      </c>
    </row>
    <row r="135" ht="36.0" customHeight="1">
      <c r="A135" s="6" t="s">
        <v>207</v>
      </c>
      <c r="B135" s="7" t="s">
        <v>50</v>
      </c>
      <c r="C135" s="6" t="s">
        <v>51</v>
      </c>
      <c r="D135" s="8">
        <v>13407.84</v>
      </c>
      <c r="E135" s="8">
        <v>0.0</v>
      </c>
      <c r="F135" s="8">
        <v>13408.0</v>
      </c>
      <c r="G135" s="9">
        <v>13408.0</v>
      </c>
      <c r="H135" s="10">
        <v>8.30003564E8</v>
      </c>
      <c r="I135" s="7" t="str">
        <f t="shared" si="4"/>
        <v>#REF!</v>
      </c>
      <c r="J135" s="11">
        <v>13408.0</v>
      </c>
      <c r="K135" s="12" t="str">
        <f t="shared" si="5"/>
        <v>#REF!</v>
      </c>
      <c r="L135" s="13" t="str">
        <f t="shared" si="6"/>
        <v>#REF!</v>
      </c>
      <c r="M135" s="14">
        <v>2.01500022148E11</v>
      </c>
      <c r="N135" s="15" t="s">
        <v>210</v>
      </c>
      <c r="O135" s="16">
        <v>42123.0</v>
      </c>
    </row>
    <row r="136" ht="24.0" customHeight="1">
      <c r="A136" s="6" t="s">
        <v>207</v>
      </c>
      <c r="B136" s="7" t="s">
        <v>23</v>
      </c>
      <c r="C136" s="6" t="s">
        <v>24</v>
      </c>
      <c r="D136" s="8">
        <v>48471.8</v>
      </c>
      <c r="E136" s="8">
        <v>0.0</v>
      </c>
      <c r="F136" s="8">
        <v>48472.0</v>
      </c>
      <c r="G136" s="9">
        <v>203055.0</v>
      </c>
      <c r="H136" s="10">
        <v>9.00156264E8</v>
      </c>
      <c r="I136" s="7" t="str">
        <f t="shared" si="4"/>
        <v>#REF!</v>
      </c>
      <c r="J136" s="11">
        <v>203055.0</v>
      </c>
      <c r="K136" s="12" t="str">
        <f t="shared" si="5"/>
        <v>#REF!</v>
      </c>
      <c r="L136" s="13" t="str">
        <f t="shared" si="6"/>
        <v>#REF!</v>
      </c>
      <c r="M136" s="14">
        <v>2.01500022054E11</v>
      </c>
      <c r="N136" s="15" t="s">
        <v>211</v>
      </c>
      <c r="O136" s="16">
        <v>42123.0</v>
      </c>
    </row>
    <row r="137" ht="24.0" customHeight="1">
      <c r="A137" s="6" t="s">
        <v>212</v>
      </c>
      <c r="B137" s="7" t="s">
        <v>26</v>
      </c>
      <c r="C137" s="6" t="s">
        <v>27</v>
      </c>
      <c r="D137" s="8">
        <v>262065.74</v>
      </c>
      <c r="E137" s="8">
        <v>262065.74</v>
      </c>
      <c r="F137" s="8">
        <v>0.0</v>
      </c>
      <c r="G137" s="9">
        <v>93475.0</v>
      </c>
      <c r="H137" s="10">
        <v>8.00250119E8</v>
      </c>
      <c r="I137" s="7" t="str">
        <f t="shared" si="4"/>
        <v>#REF!</v>
      </c>
      <c r="J137" s="11">
        <v>93475.0</v>
      </c>
      <c r="K137" s="12" t="str">
        <f t="shared" si="5"/>
        <v>#REF!</v>
      </c>
      <c r="L137" s="13" t="str">
        <f t="shared" si="6"/>
        <v>#REF!</v>
      </c>
      <c r="M137" s="14">
        <v>2.01500023246E11</v>
      </c>
      <c r="N137" s="15" t="s">
        <v>213</v>
      </c>
      <c r="O137" s="16">
        <v>42131.0</v>
      </c>
    </row>
    <row r="138" ht="24.0" customHeight="1">
      <c r="A138" s="6" t="s">
        <v>212</v>
      </c>
      <c r="B138" s="7" t="s">
        <v>29</v>
      </c>
      <c r="C138" s="6" t="s">
        <v>30</v>
      </c>
      <c r="D138" s="8">
        <v>76253.69</v>
      </c>
      <c r="E138" s="8">
        <v>76253.69</v>
      </c>
      <c r="F138" s="8">
        <v>0.0</v>
      </c>
      <c r="G138" s="9">
        <v>41196.0</v>
      </c>
      <c r="H138" s="10">
        <v>8.05000427E8</v>
      </c>
      <c r="I138" s="7" t="str">
        <f t="shared" si="4"/>
        <v>#REF!</v>
      </c>
      <c r="J138" s="11">
        <v>41196.0</v>
      </c>
      <c r="K138" s="12" t="str">
        <f t="shared" si="5"/>
        <v>#REF!</v>
      </c>
      <c r="L138" s="13" t="str">
        <f t="shared" si="6"/>
        <v>#REF!</v>
      </c>
      <c r="M138" s="14">
        <v>2.01500020618E11</v>
      </c>
      <c r="N138" s="15" t="s">
        <v>214</v>
      </c>
      <c r="O138" s="16">
        <v>42117.0</v>
      </c>
    </row>
    <row r="139" ht="24.0" customHeight="1">
      <c r="A139" s="6" t="s">
        <v>215</v>
      </c>
      <c r="B139" s="7" t="s">
        <v>26</v>
      </c>
      <c r="C139" s="6" t="s">
        <v>36</v>
      </c>
      <c r="D139" s="8">
        <v>14315.51</v>
      </c>
      <c r="E139" s="8">
        <v>0.0</v>
      </c>
      <c r="F139" s="8">
        <v>14316.0</v>
      </c>
      <c r="G139" s="9">
        <v>25171.0</v>
      </c>
      <c r="H139" s="10">
        <v>8.00250119E8</v>
      </c>
      <c r="I139" s="7" t="str">
        <f t="shared" si="4"/>
        <v>#REF!</v>
      </c>
      <c r="J139" s="11">
        <v>25171.0</v>
      </c>
      <c r="K139" s="12" t="str">
        <f t="shared" si="5"/>
        <v>#REF!</v>
      </c>
      <c r="L139" s="13" t="str">
        <f t="shared" si="6"/>
        <v>#REF!</v>
      </c>
      <c r="M139" s="14">
        <v>2.01500023247E11</v>
      </c>
      <c r="N139" s="15" t="s">
        <v>216</v>
      </c>
      <c r="O139" s="16">
        <v>42131.0</v>
      </c>
    </row>
    <row r="140" ht="36.0" customHeight="1">
      <c r="A140" s="6" t="s">
        <v>215</v>
      </c>
      <c r="B140" s="7" t="s">
        <v>50</v>
      </c>
      <c r="C140" s="6" t="s">
        <v>51</v>
      </c>
      <c r="D140" s="8">
        <v>243.0</v>
      </c>
      <c r="E140" s="8">
        <v>0.0</v>
      </c>
      <c r="F140" s="8">
        <v>243.0</v>
      </c>
      <c r="G140" s="9">
        <v>243.0</v>
      </c>
      <c r="H140" s="10">
        <v>8.30003564E8</v>
      </c>
      <c r="I140" s="7" t="str">
        <f t="shared" si="4"/>
        <v>#REF!</v>
      </c>
      <c r="J140" s="11">
        <v>243.0</v>
      </c>
      <c r="K140" s="12" t="str">
        <f t="shared" si="5"/>
        <v>#REF!</v>
      </c>
      <c r="L140" s="13" t="str">
        <f t="shared" si="6"/>
        <v>#REF!</v>
      </c>
      <c r="M140" s="14">
        <v>2.01500022149E11</v>
      </c>
      <c r="N140" s="15" t="s">
        <v>217</v>
      </c>
      <c r="O140" s="16">
        <v>42123.0</v>
      </c>
    </row>
    <row r="141" ht="24.0" customHeight="1">
      <c r="A141" s="6" t="s">
        <v>215</v>
      </c>
      <c r="B141" s="7" t="s">
        <v>23</v>
      </c>
      <c r="C141" s="6" t="s">
        <v>24</v>
      </c>
      <c r="D141" s="8">
        <v>5263.55</v>
      </c>
      <c r="E141" s="8">
        <v>0.0</v>
      </c>
      <c r="F141" s="8">
        <v>5264.0</v>
      </c>
      <c r="G141" s="9">
        <v>10508.0</v>
      </c>
      <c r="H141" s="10">
        <v>9.00156264E8</v>
      </c>
      <c r="I141" s="7" t="str">
        <f t="shared" si="4"/>
        <v>#REF!</v>
      </c>
      <c r="J141" s="11">
        <v>10508.0</v>
      </c>
      <c r="K141" s="12" t="str">
        <f t="shared" si="5"/>
        <v>#REF!</v>
      </c>
      <c r="L141" s="13" t="str">
        <f t="shared" si="6"/>
        <v>#REF!</v>
      </c>
      <c r="M141" s="14">
        <v>2.01500022055E11</v>
      </c>
      <c r="N141" s="15" t="s">
        <v>218</v>
      </c>
      <c r="O141" s="16">
        <v>42123.0</v>
      </c>
    </row>
    <row r="142" ht="24.0" customHeight="1">
      <c r="A142" s="6" t="s">
        <v>219</v>
      </c>
      <c r="B142" s="7" t="s">
        <v>26</v>
      </c>
      <c r="C142" s="6" t="s">
        <v>27</v>
      </c>
      <c r="D142" s="8">
        <v>404320.87</v>
      </c>
      <c r="E142" s="8">
        <v>0.0</v>
      </c>
      <c r="F142" s="8">
        <v>404321.0</v>
      </c>
      <c r="G142" s="9">
        <v>404321.0</v>
      </c>
      <c r="H142" s="10">
        <v>8.00250119E8</v>
      </c>
      <c r="I142" s="7" t="str">
        <f t="shared" si="4"/>
        <v>#REF!</v>
      </c>
      <c r="J142" s="11">
        <v>661380.0</v>
      </c>
      <c r="K142" s="12" t="str">
        <f t="shared" si="5"/>
        <v>#REF!</v>
      </c>
      <c r="L142" s="13" t="str">
        <f t="shared" si="6"/>
        <v>#REF!</v>
      </c>
      <c r="M142" s="14">
        <v>2.01500023248E11</v>
      </c>
      <c r="N142" s="15" t="s">
        <v>220</v>
      </c>
      <c r="O142" s="16">
        <v>42131.0</v>
      </c>
    </row>
    <row r="143" ht="24.0" customHeight="1">
      <c r="A143" s="6" t="s">
        <v>219</v>
      </c>
      <c r="B143" s="7" t="s">
        <v>29</v>
      </c>
      <c r="C143" s="6" t="s">
        <v>30</v>
      </c>
      <c r="D143" s="8">
        <v>82526.51</v>
      </c>
      <c r="E143" s="8">
        <v>0.0</v>
      </c>
      <c r="F143" s="8">
        <v>82526.0</v>
      </c>
      <c r="G143" s="9">
        <v>129575.0</v>
      </c>
      <c r="H143" s="10">
        <v>8.05000427E8</v>
      </c>
      <c r="I143" s="7" t="str">
        <f t="shared" si="4"/>
        <v>#REF!</v>
      </c>
      <c r="J143" s="11">
        <v>129575.0</v>
      </c>
      <c r="K143" s="12" t="str">
        <f t="shared" si="5"/>
        <v>#REF!</v>
      </c>
      <c r="L143" s="13" t="str">
        <f t="shared" si="6"/>
        <v>#REF!</v>
      </c>
      <c r="M143" s="14">
        <v>2.01500020619E11</v>
      </c>
      <c r="N143" s="15" t="s">
        <v>221</v>
      </c>
      <c r="O143" s="16">
        <v>42117.0</v>
      </c>
    </row>
    <row r="144" ht="24.0" customHeight="1">
      <c r="A144" s="6" t="s">
        <v>219</v>
      </c>
      <c r="B144" s="7" t="s">
        <v>23</v>
      </c>
      <c r="C144" s="6" t="s">
        <v>24</v>
      </c>
      <c r="D144" s="8">
        <v>29414.81</v>
      </c>
      <c r="E144" s="8">
        <v>0.0</v>
      </c>
      <c r="F144" s="8">
        <v>29415.0</v>
      </c>
      <c r="G144" s="9">
        <v>68253.0</v>
      </c>
      <c r="H144" s="10">
        <v>9.00156264E8</v>
      </c>
      <c r="I144" s="7" t="str">
        <f t="shared" si="4"/>
        <v>#REF!</v>
      </c>
      <c r="J144" s="11">
        <v>68253.0</v>
      </c>
      <c r="K144" s="12" t="str">
        <f t="shared" si="5"/>
        <v>#REF!</v>
      </c>
      <c r="L144" s="13" t="str">
        <f t="shared" si="6"/>
        <v>#REF!</v>
      </c>
      <c r="M144" s="14">
        <v>2.01500022056E11</v>
      </c>
      <c r="N144" s="15" t="s">
        <v>222</v>
      </c>
      <c r="O144" s="16">
        <v>42123.0</v>
      </c>
    </row>
    <row r="145" ht="24.0" customHeight="1">
      <c r="A145" s="6" t="s">
        <v>223</v>
      </c>
      <c r="B145" s="7" t="s">
        <v>26</v>
      </c>
      <c r="C145" s="6" t="s">
        <v>27</v>
      </c>
      <c r="D145" s="8">
        <v>251538.82</v>
      </c>
      <c r="E145" s="8">
        <v>0.0</v>
      </c>
      <c r="F145" s="8">
        <v>251539.0</v>
      </c>
      <c r="G145" s="9">
        <v>295850.0</v>
      </c>
      <c r="H145" s="10">
        <v>8.00250119E8</v>
      </c>
      <c r="I145" s="7" t="str">
        <f t="shared" si="4"/>
        <v>#REF!</v>
      </c>
      <c r="J145" s="11">
        <v>416514.0</v>
      </c>
      <c r="K145" s="12" t="str">
        <f t="shared" si="5"/>
        <v>#REF!</v>
      </c>
      <c r="L145" s="13" t="str">
        <f t="shared" si="6"/>
        <v>#REF!</v>
      </c>
      <c r="M145" s="14">
        <v>2.01500023249E11</v>
      </c>
      <c r="N145" s="15" t="s">
        <v>224</v>
      </c>
      <c r="O145" s="16">
        <v>42131.0</v>
      </c>
    </row>
    <row r="146" ht="24.0" customHeight="1">
      <c r="A146" s="6" t="s">
        <v>223</v>
      </c>
      <c r="B146" s="7" t="s">
        <v>23</v>
      </c>
      <c r="C146" s="6" t="s">
        <v>24</v>
      </c>
      <c r="D146" s="8">
        <v>119573.26</v>
      </c>
      <c r="E146" s="8">
        <v>0.0</v>
      </c>
      <c r="F146" s="8">
        <v>119573.0</v>
      </c>
      <c r="G146" s="9">
        <v>271152.0</v>
      </c>
      <c r="H146" s="10">
        <v>9.00156264E8</v>
      </c>
      <c r="I146" s="7" t="str">
        <f t="shared" si="4"/>
        <v>#REF!</v>
      </c>
      <c r="J146" s="11">
        <v>271152.0</v>
      </c>
      <c r="K146" s="12" t="str">
        <f t="shared" si="5"/>
        <v>#REF!</v>
      </c>
      <c r="L146" s="13" t="str">
        <f t="shared" si="6"/>
        <v>#REF!</v>
      </c>
      <c r="M146" s="14">
        <v>2.01500022057E11</v>
      </c>
      <c r="N146" s="15" t="s">
        <v>225</v>
      </c>
      <c r="O146" s="16">
        <v>42123.0</v>
      </c>
    </row>
    <row r="147" ht="15.75" customHeight="1">
      <c r="A147" s="6" t="s">
        <v>226</v>
      </c>
      <c r="B147" s="7" t="s">
        <v>33</v>
      </c>
      <c r="C147" s="6" t="s">
        <v>34</v>
      </c>
      <c r="D147" s="8">
        <v>2.659001928E7</v>
      </c>
      <c r="E147" s="8">
        <v>0.0</v>
      </c>
      <c r="F147" s="8">
        <v>2.6590019E7</v>
      </c>
      <c r="G147" s="9">
        <v>24077.0</v>
      </c>
      <c r="H147" s="10"/>
      <c r="I147" s="7"/>
      <c r="J147" s="11">
        <v>24077.0</v>
      </c>
      <c r="K147" s="12"/>
      <c r="L147" s="13"/>
      <c r="M147" s="14"/>
      <c r="N147" s="15"/>
      <c r="O147" s="16"/>
    </row>
    <row r="148" ht="24.0" customHeight="1">
      <c r="A148" s="6" t="s">
        <v>226</v>
      </c>
      <c r="B148" s="7" t="s">
        <v>58</v>
      </c>
      <c r="C148" s="6" t="s">
        <v>227</v>
      </c>
      <c r="D148" s="8">
        <v>1.248669668E7</v>
      </c>
      <c r="E148" s="8">
        <v>0.0</v>
      </c>
      <c r="F148" s="8">
        <v>1.2486697E7</v>
      </c>
      <c r="G148" s="9">
        <v>18000.0</v>
      </c>
      <c r="H148" s="10">
        <v>8.90980757E8</v>
      </c>
      <c r="I148" s="7" t="str">
        <f t="shared" ref="I148:I186" si="7">VLOOKUP(H148,'[1]IPS CTA BANCARIA (2)'!$B$2:$H$180,2,0)</f>
        <v>#REF!</v>
      </c>
      <c r="J148" s="11">
        <v>18000.0</v>
      </c>
      <c r="K148" s="12" t="str">
        <f t="shared" ref="K148:K186" si="8">VLOOKUP(H148,'[1]IPS CTA BANCARIA (2)'!$B$2:$H$180,4,0)</f>
        <v>#REF!</v>
      </c>
      <c r="L148" s="13" t="str">
        <f t="shared" ref="L148:L186" si="9">VLOOKUP(H148,'[1]IPS CTA BANCARIA (2)'!$B$2:$H$180,5,0)</f>
        <v>#REF!</v>
      </c>
      <c r="M148" s="18">
        <v>2.01500032438E11</v>
      </c>
      <c r="N148" s="19"/>
      <c r="O148" s="20"/>
    </row>
    <row r="149" ht="24.0" customHeight="1">
      <c r="A149" s="6" t="s">
        <v>226</v>
      </c>
      <c r="B149" s="7" t="s">
        <v>26</v>
      </c>
      <c r="C149" s="6" t="s">
        <v>36</v>
      </c>
      <c r="D149" s="8">
        <v>2650614.55</v>
      </c>
      <c r="E149" s="8">
        <v>0.0</v>
      </c>
      <c r="F149" s="8">
        <v>2650615.0</v>
      </c>
      <c r="G149" s="9">
        <v>2650615.0</v>
      </c>
      <c r="H149" s="10">
        <v>8.00250119E8</v>
      </c>
      <c r="I149" s="7" t="str">
        <f t="shared" si="7"/>
        <v>#REF!</v>
      </c>
      <c r="J149" s="11">
        <v>4397878.0</v>
      </c>
      <c r="K149" s="12" t="str">
        <f t="shared" si="8"/>
        <v>#REF!</v>
      </c>
      <c r="L149" s="13" t="str">
        <f t="shared" si="9"/>
        <v>#REF!</v>
      </c>
      <c r="M149" s="14">
        <v>2.0150002325E11</v>
      </c>
      <c r="N149" s="15" t="s">
        <v>228</v>
      </c>
      <c r="O149" s="16">
        <v>42131.0</v>
      </c>
    </row>
    <row r="150" ht="24.0" customHeight="1">
      <c r="A150" s="6" t="s">
        <v>226</v>
      </c>
      <c r="B150" s="7" t="s">
        <v>29</v>
      </c>
      <c r="C150" s="6" t="s">
        <v>30</v>
      </c>
      <c r="D150" s="8">
        <v>303682.52</v>
      </c>
      <c r="E150" s="8">
        <v>0.0</v>
      </c>
      <c r="F150" s="8">
        <v>303683.0</v>
      </c>
      <c r="G150" s="9">
        <v>303683.0</v>
      </c>
      <c r="H150" s="10">
        <v>8.05000427E8</v>
      </c>
      <c r="I150" s="7" t="str">
        <f t="shared" si="7"/>
        <v>#REF!</v>
      </c>
      <c r="J150" s="11">
        <v>471430.0</v>
      </c>
      <c r="K150" s="12" t="str">
        <f t="shared" si="8"/>
        <v>#REF!</v>
      </c>
      <c r="L150" s="13" t="str">
        <f t="shared" si="9"/>
        <v>#REF!</v>
      </c>
      <c r="M150" s="14">
        <v>2.0150002062E11</v>
      </c>
      <c r="N150" s="15" t="s">
        <v>229</v>
      </c>
      <c r="O150" s="16">
        <v>42117.0</v>
      </c>
    </row>
    <row r="151" ht="24.0" customHeight="1">
      <c r="A151" s="6" t="s">
        <v>226</v>
      </c>
      <c r="B151" s="7" t="s">
        <v>23</v>
      </c>
      <c r="C151" s="6" t="s">
        <v>24</v>
      </c>
      <c r="D151" s="8">
        <v>58380.82</v>
      </c>
      <c r="E151" s="8">
        <v>0.0</v>
      </c>
      <c r="F151" s="8">
        <v>58381.0</v>
      </c>
      <c r="G151" s="9">
        <v>191894.0</v>
      </c>
      <c r="H151" s="10">
        <v>9.00156264E8</v>
      </c>
      <c r="I151" s="7" t="str">
        <f t="shared" si="7"/>
        <v>#REF!</v>
      </c>
      <c r="J151" s="11">
        <v>191894.0</v>
      </c>
      <c r="K151" s="12" t="str">
        <f t="shared" si="8"/>
        <v>#REF!</v>
      </c>
      <c r="L151" s="13" t="str">
        <f t="shared" si="9"/>
        <v>#REF!</v>
      </c>
      <c r="M151" s="14">
        <v>2.01500022058E11</v>
      </c>
      <c r="N151" s="15" t="s">
        <v>230</v>
      </c>
      <c r="O151" s="16">
        <v>42123.0</v>
      </c>
    </row>
    <row r="152" ht="24.0" customHeight="1">
      <c r="A152" s="6" t="s">
        <v>231</v>
      </c>
      <c r="B152" s="7" t="s">
        <v>26</v>
      </c>
      <c r="C152" s="6" t="s">
        <v>27</v>
      </c>
      <c r="D152" s="8">
        <v>24298.64</v>
      </c>
      <c r="E152" s="8">
        <v>0.0</v>
      </c>
      <c r="F152" s="8">
        <v>24299.0</v>
      </c>
      <c r="G152" s="9">
        <v>32979.0</v>
      </c>
      <c r="H152" s="10">
        <v>8.00250119E8</v>
      </c>
      <c r="I152" s="7" t="str">
        <f t="shared" si="7"/>
        <v>#REF!</v>
      </c>
      <c r="J152" s="11">
        <v>32979.0</v>
      </c>
      <c r="K152" s="12" t="str">
        <f t="shared" si="8"/>
        <v>#REF!</v>
      </c>
      <c r="L152" s="13" t="str">
        <f t="shared" si="9"/>
        <v>#REF!</v>
      </c>
      <c r="M152" s="14">
        <v>2.01500023251E11</v>
      </c>
      <c r="N152" s="15" t="s">
        <v>232</v>
      </c>
      <c r="O152" s="16">
        <v>42131.0</v>
      </c>
    </row>
    <row r="153" ht="24.0" customHeight="1">
      <c r="A153" s="6" t="s">
        <v>231</v>
      </c>
      <c r="B153" s="7" t="s">
        <v>29</v>
      </c>
      <c r="C153" s="6" t="s">
        <v>30</v>
      </c>
      <c r="D153" s="8">
        <v>35843.84</v>
      </c>
      <c r="E153" s="8">
        <v>0.0</v>
      </c>
      <c r="F153" s="8">
        <v>35844.0</v>
      </c>
      <c r="G153" s="9">
        <v>48243.0</v>
      </c>
      <c r="H153" s="10">
        <v>8.05000427E8</v>
      </c>
      <c r="I153" s="7" t="str">
        <f t="shared" si="7"/>
        <v>#REF!</v>
      </c>
      <c r="J153" s="11">
        <v>48243.0</v>
      </c>
      <c r="K153" s="12" t="str">
        <f t="shared" si="8"/>
        <v>#REF!</v>
      </c>
      <c r="L153" s="13" t="str">
        <f t="shared" si="9"/>
        <v>#REF!</v>
      </c>
      <c r="M153" s="14">
        <v>2.01500020621E11</v>
      </c>
      <c r="N153" s="15" t="s">
        <v>233</v>
      </c>
      <c r="O153" s="16">
        <v>42117.0</v>
      </c>
    </row>
    <row r="154" ht="24.0" customHeight="1">
      <c r="A154" s="6" t="s">
        <v>231</v>
      </c>
      <c r="B154" s="7" t="s">
        <v>23</v>
      </c>
      <c r="C154" s="6" t="s">
        <v>24</v>
      </c>
      <c r="D154" s="8">
        <v>6262.93</v>
      </c>
      <c r="E154" s="8"/>
      <c r="F154" s="8">
        <v>6263.0</v>
      </c>
      <c r="G154" s="9">
        <v>8680.0</v>
      </c>
      <c r="H154" s="10">
        <v>9.00156264E8</v>
      </c>
      <c r="I154" s="7" t="str">
        <f t="shared" si="7"/>
        <v>#REF!</v>
      </c>
      <c r="J154" s="11">
        <v>8680.0</v>
      </c>
      <c r="K154" s="12" t="str">
        <f t="shared" si="8"/>
        <v>#REF!</v>
      </c>
      <c r="L154" s="13" t="str">
        <f t="shared" si="9"/>
        <v>#REF!</v>
      </c>
      <c r="M154" s="14">
        <v>2.01500022059E11</v>
      </c>
      <c r="N154" s="15" t="s">
        <v>234</v>
      </c>
      <c r="O154" s="16">
        <v>42123.0</v>
      </c>
    </row>
    <row r="155" ht="15.75" customHeight="1">
      <c r="A155" s="6" t="s">
        <v>235</v>
      </c>
      <c r="B155" s="7" t="s">
        <v>44</v>
      </c>
      <c r="C155" s="6" t="s">
        <v>45</v>
      </c>
      <c r="D155" s="8">
        <v>84907.12</v>
      </c>
      <c r="E155" s="8">
        <v>0.0</v>
      </c>
      <c r="F155" s="8">
        <v>84907.0</v>
      </c>
      <c r="G155" s="9">
        <v>149971.0</v>
      </c>
      <c r="H155" s="10">
        <v>8.00140949E8</v>
      </c>
      <c r="I155" s="7" t="str">
        <f t="shared" si="7"/>
        <v>#REF!</v>
      </c>
      <c r="J155" s="11">
        <v>149971.0</v>
      </c>
      <c r="K155" s="12" t="str">
        <f t="shared" si="8"/>
        <v>#REF!</v>
      </c>
      <c r="L155" s="13" t="str">
        <f t="shared" si="9"/>
        <v>#REF!</v>
      </c>
      <c r="M155" s="14">
        <v>2.01500023194E11</v>
      </c>
      <c r="N155" s="15" t="s">
        <v>236</v>
      </c>
      <c r="O155" s="16">
        <v>42130.0</v>
      </c>
    </row>
    <row r="156" ht="24.0" customHeight="1">
      <c r="A156" s="6" t="s">
        <v>235</v>
      </c>
      <c r="B156" s="7" t="s">
        <v>26</v>
      </c>
      <c r="C156" s="6" t="s">
        <v>36</v>
      </c>
      <c r="D156" s="8">
        <v>428304.15</v>
      </c>
      <c r="E156" s="8">
        <v>0.0</v>
      </c>
      <c r="F156" s="8">
        <v>428304.0</v>
      </c>
      <c r="G156" s="9">
        <v>436925.0</v>
      </c>
      <c r="H156" s="10">
        <v>8.00250119E8</v>
      </c>
      <c r="I156" s="7" t="str">
        <f t="shared" si="7"/>
        <v>#REF!</v>
      </c>
      <c r="J156" s="11">
        <v>752069.0</v>
      </c>
      <c r="K156" s="12" t="str">
        <f t="shared" si="8"/>
        <v>#REF!</v>
      </c>
      <c r="L156" s="13" t="str">
        <f t="shared" si="9"/>
        <v>#REF!</v>
      </c>
      <c r="M156" s="14">
        <v>2.01500023252E11</v>
      </c>
      <c r="N156" s="15" t="s">
        <v>237</v>
      </c>
      <c r="O156" s="16">
        <v>42131.0</v>
      </c>
    </row>
    <row r="157" ht="24.0" customHeight="1">
      <c r="A157" s="6" t="s">
        <v>235</v>
      </c>
      <c r="B157" s="7" t="s">
        <v>29</v>
      </c>
      <c r="C157" s="6" t="s">
        <v>30</v>
      </c>
      <c r="D157" s="8">
        <v>195167.2</v>
      </c>
      <c r="E157" s="8">
        <v>0.0</v>
      </c>
      <c r="F157" s="8">
        <v>195167.0</v>
      </c>
      <c r="G157" s="9">
        <v>287139.0</v>
      </c>
      <c r="H157" s="10">
        <v>8.05000427E8</v>
      </c>
      <c r="I157" s="7" t="str">
        <f t="shared" si="7"/>
        <v>#REF!</v>
      </c>
      <c r="J157" s="11">
        <v>287139.0</v>
      </c>
      <c r="K157" s="12" t="str">
        <f t="shared" si="8"/>
        <v>#REF!</v>
      </c>
      <c r="L157" s="13" t="str">
        <f t="shared" si="9"/>
        <v>#REF!</v>
      </c>
      <c r="M157" s="14">
        <v>2.01500020622E11</v>
      </c>
      <c r="N157" s="15" t="s">
        <v>238</v>
      </c>
      <c r="O157" s="16">
        <v>42117.0</v>
      </c>
    </row>
    <row r="158" ht="24.0" customHeight="1">
      <c r="A158" s="6" t="s">
        <v>235</v>
      </c>
      <c r="B158" s="7" t="s">
        <v>23</v>
      </c>
      <c r="C158" s="6" t="s">
        <v>24</v>
      </c>
      <c r="D158" s="8">
        <v>178169.09</v>
      </c>
      <c r="E158" s="8">
        <v>0.0</v>
      </c>
      <c r="F158" s="8">
        <v>178169.0</v>
      </c>
      <c r="G158" s="9">
        <v>361207.0</v>
      </c>
      <c r="H158" s="10">
        <v>9.00156264E8</v>
      </c>
      <c r="I158" s="7" t="str">
        <f t="shared" si="7"/>
        <v>#REF!</v>
      </c>
      <c r="J158" s="11">
        <v>361207.0</v>
      </c>
      <c r="K158" s="12" t="str">
        <f t="shared" si="8"/>
        <v>#REF!</v>
      </c>
      <c r="L158" s="13" t="str">
        <f t="shared" si="9"/>
        <v>#REF!</v>
      </c>
      <c r="M158" s="14">
        <v>2.0150002206E11</v>
      </c>
      <c r="N158" s="15" t="s">
        <v>239</v>
      </c>
      <c r="O158" s="16">
        <v>42123.0</v>
      </c>
    </row>
    <row r="159" ht="24.0" customHeight="1">
      <c r="A159" s="6" t="s">
        <v>240</v>
      </c>
      <c r="B159" s="7" t="s">
        <v>26</v>
      </c>
      <c r="C159" s="6" t="s">
        <v>36</v>
      </c>
      <c r="D159" s="8">
        <v>21561.63</v>
      </c>
      <c r="E159" s="8">
        <v>0.0</v>
      </c>
      <c r="F159" s="8">
        <v>21562.0</v>
      </c>
      <c r="G159" s="9">
        <v>43292.0</v>
      </c>
      <c r="H159" s="10">
        <v>8.00250119E8</v>
      </c>
      <c r="I159" s="7" t="str">
        <f t="shared" si="7"/>
        <v>#REF!</v>
      </c>
      <c r="J159" s="11">
        <v>43292.0</v>
      </c>
      <c r="K159" s="12" t="str">
        <f t="shared" si="8"/>
        <v>#REF!</v>
      </c>
      <c r="L159" s="13" t="str">
        <f t="shared" si="9"/>
        <v>#REF!</v>
      </c>
      <c r="M159" s="14">
        <v>2.01500023253E11</v>
      </c>
      <c r="N159" s="15" t="s">
        <v>241</v>
      </c>
      <c r="O159" s="16">
        <v>42131.0</v>
      </c>
    </row>
    <row r="160" ht="24.0" customHeight="1">
      <c r="A160" s="6" t="s">
        <v>240</v>
      </c>
      <c r="B160" s="7" t="s">
        <v>29</v>
      </c>
      <c r="C160" s="6" t="s">
        <v>30</v>
      </c>
      <c r="D160" s="8">
        <v>436.62</v>
      </c>
      <c r="E160" s="8">
        <v>0.0</v>
      </c>
      <c r="F160" s="8">
        <v>437.0</v>
      </c>
      <c r="G160" s="9">
        <v>1235.0</v>
      </c>
      <c r="H160" s="10">
        <v>8.05000427E8</v>
      </c>
      <c r="I160" s="7" t="str">
        <f t="shared" si="7"/>
        <v>#REF!</v>
      </c>
      <c r="J160" s="11">
        <v>1235.0</v>
      </c>
      <c r="K160" s="12" t="str">
        <f t="shared" si="8"/>
        <v>#REF!</v>
      </c>
      <c r="L160" s="13" t="str">
        <f t="shared" si="9"/>
        <v>#REF!</v>
      </c>
      <c r="M160" s="14">
        <v>2.01500020623E11</v>
      </c>
      <c r="N160" s="15" t="s">
        <v>242</v>
      </c>
      <c r="O160" s="16">
        <v>42117.0</v>
      </c>
    </row>
    <row r="161" ht="24.0" customHeight="1">
      <c r="A161" s="6" t="s">
        <v>240</v>
      </c>
      <c r="B161" s="7" t="s">
        <v>23</v>
      </c>
      <c r="C161" s="6" t="s">
        <v>24</v>
      </c>
      <c r="D161" s="8">
        <v>2006.04</v>
      </c>
      <c r="E161" s="8">
        <v>0.0</v>
      </c>
      <c r="F161" s="8">
        <v>2006.0</v>
      </c>
      <c r="G161" s="9">
        <v>2809.0</v>
      </c>
      <c r="H161" s="10">
        <v>9.00156264E8</v>
      </c>
      <c r="I161" s="7" t="str">
        <f t="shared" si="7"/>
        <v>#REF!</v>
      </c>
      <c r="J161" s="11">
        <v>2809.0</v>
      </c>
      <c r="K161" s="12" t="str">
        <f t="shared" si="8"/>
        <v>#REF!</v>
      </c>
      <c r="L161" s="13" t="str">
        <f t="shared" si="9"/>
        <v>#REF!</v>
      </c>
      <c r="M161" s="14">
        <v>2.01500022061E11</v>
      </c>
      <c r="N161" s="15" t="s">
        <v>243</v>
      </c>
      <c r="O161" s="16">
        <v>42123.0</v>
      </c>
    </row>
    <row r="162" ht="24.0" customHeight="1">
      <c r="A162" s="6" t="s">
        <v>244</v>
      </c>
      <c r="B162" s="7" t="s">
        <v>26</v>
      </c>
      <c r="C162" s="6" t="s">
        <v>27</v>
      </c>
      <c r="D162" s="8">
        <v>36933.96</v>
      </c>
      <c r="E162" s="8">
        <v>0.0</v>
      </c>
      <c r="F162" s="8">
        <v>36934.0</v>
      </c>
      <c r="G162" s="9">
        <v>89424.0</v>
      </c>
      <c r="H162" s="10">
        <v>8.00250119E8</v>
      </c>
      <c r="I162" s="7" t="str">
        <f t="shared" si="7"/>
        <v>#REF!</v>
      </c>
      <c r="J162" s="11">
        <v>89424.0</v>
      </c>
      <c r="K162" s="12" t="str">
        <f t="shared" si="8"/>
        <v>#REF!</v>
      </c>
      <c r="L162" s="13" t="str">
        <f t="shared" si="9"/>
        <v>#REF!</v>
      </c>
      <c r="M162" s="14">
        <v>2.01500023254E11</v>
      </c>
      <c r="N162" s="15" t="s">
        <v>245</v>
      </c>
      <c r="O162" s="16">
        <v>42131.0</v>
      </c>
    </row>
    <row r="163" ht="36.0" customHeight="1">
      <c r="A163" s="6" t="s">
        <v>244</v>
      </c>
      <c r="B163" s="7" t="s">
        <v>50</v>
      </c>
      <c r="C163" s="6" t="s">
        <v>51</v>
      </c>
      <c r="D163" s="8">
        <v>0.0</v>
      </c>
      <c r="E163" s="8">
        <v>0.0</v>
      </c>
      <c r="F163" s="8">
        <v>0.0</v>
      </c>
      <c r="G163" s="9">
        <v>6134.0</v>
      </c>
      <c r="H163" s="10">
        <v>8.30003564E8</v>
      </c>
      <c r="I163" s="7" t="str">
        <f t="shared" si="7"/>
        <v>#REF!</v>
      </c>
      <c r="J163" s="11">
        <v>6134.0</v>
      </c>
      <c r="K163" s="12" t="str">
        <f t="shared" si="8"/>
        <v>#REF!</v>
      </c>
      <c r="L163" s="13" t="str">
        <f t="shared" si="9"/>
        <v>#REF!</v>
      </c>
      <c r="M163" s="14">
        <v>2.0150002215E11</v>
      </c>
      <c r="N163" s="15" t="s">
        <v>246</v>
      </c>
      <c r="O163" s="16">
        <v>42123.0</v>
      </c>
    </row>
    <row r="164" ht="24.0" customHeight="1">
      <c r="A164" s="6" t="s">
        <v>244</v>
      </c>
      <c r="B164" s="7" t="s">
        <v>23</v>
      </c>
      <c r="C164" s="6" t="s">
        <v>24</v>
      </c>
      <c r="D164" s="8">
        <v>2967.9</v>
      </c>
      <c r="E164" s="8">
        <v>0.0</v>
      </c>
      <c r="F164" s="8">
        <v>2968.0</v>
      </c>
      <c r="G164" s="9">
        <v>8926.0</v>
      </c>
      <c r="H164" s="10">
        <v>9.00156264E8</v>
      </c>
      <c r="I164" s="7" t="str">
        <f t="shared" si="7"/>
        <v>#REF!</v>
      </c>
      <c r="J164" s="11">
        <v>8926.0</v>
      </c>
      <c r="K164" s="12" t="str">
        <f t="shared" si="8"/>
        <v>#REF!</v>
      </c>
      <c r="L164" s="13" t="str">
        <f t="shared" si="9"/>
        <v>#REF!</v>
      </c>
      <c r="M164" s="14">
        <v>2.01500022062E11</v>
      </c>
      <c r="N164" s="15" t="s">
        <v>247</v>
      </c>
      <c r="O164" s="16">
        <v>42123.0</v>
      </c>
    </row>
    <row r="165" ht="15.75" customHeight="1">
      <c r="A165" s="6" t="s">
        <v>248</v>
      </c>
      <c r="B165" s="7" t="s">
        <v>33</v>
      </c>
      <c r="C165" s="6" t="s">
        <v>34</v>
      </c>
      <c r="D165" s="8">
        <v>123178.04</v>
      </c>
      <c r="E165" s="8">
        <v>0.0</v>
      </c>
      <c r="F165" s="8">
        <v>123178.04</v>
      </c>
      <c r="G165" s="9">
        <v>123178.0</v>
      </c>
      <c r="H165" s="10">
        <v>8.90985703E8</v>
      </c>
      <c r="I165" s="7" t="str">
        <f t="shared" si="7"/>
        <v>#REF!</v>
      </c>
      <c r="J165" s="11">
        <v>123178.0</v>
      </c>
      <c r="K165" s="12" t="str">
        <f t="shared" si="8"/>
        <v>#REF!</v>
      </c>
      <c r="L165" s="13" t="str">
        <f t="shared" si="9"/>
        <v>#REF!</v>
      </c>
      <c r="M165" s="14">
        <v>2.01500016668E11</v>
      </c>
      <c r="N165" s="15" t="s">
        <v>249</v>
      </c>
      <c r="O165" s="16">
        <v>42088.0</v>
      </c>
    </row>
    <row r="166" ht="15.75" customHeight="1">
      <c r="A166" s="6" t="s">
        <v>248</v>
      </c>
      <c r="B166" s="7" t="s">
        <v>44</v>
      </c>
      <c r="C166" s="6" t="s">
        <v>45</v>
      </c>
      <c r="D166" s="8">
        <v>37841.95</v>
      </c>
      <c r="E166" s="8">
        <v>0.0</v>
      </c>
      <c r="F166" s="8">
        <v>37842.0</v>
      </c>
      <c r="G166" s="9">
        <v>52742.0</v>
      </c>
      <c r="H166" s="10">
        <v>8.00140949E8</v>
      </c>
      <c r="I166" s="7" t="str">
        <f t="shared" si="7"/>
        <v>#REF!</v>
      </c>
      <c r="J166" s="11">
        <v>52742.0</v>
      </c>
      <c r="K166" s="12" t="str">
        <f t="shared" si="8"/>
        <v>#REF!</v>
      </c>
      <c r="L166" s="13" t="str">
        <f t="shared" si="9"/>
        <v>#REF!</v>
      </c>
      <c r="M166" s="14">
        <v>2.01500023195E11</v>
      </c>
      <c r="N166" s="15" t="s">
        <v>250</v>
      </c>
      <c r="O166" s="16">
        <v>42130.0</v>
      </c>
    </row>
    <row r="167" ht="15.75" customHeight="1">
      <c r="A167" s="6" t="s">
        <v>248</v>
      </c>
      <c r="B167" s="7" t="s">
        <v>20</v>
      </c>
      <c r="C167" s="6" t="s">
        <v>21</v>
      </c>
      <c r="D167" s="8">
        <v>201730.96</v>
      </c>
      <c r="E167" s="8">
        <v>0.0</v>
      </c>
      <c r="F167" s="8">
        <v>201731.0</v>
      </c>
      <c r="G167" s="9">
        <v>221986.0</v>
      </c>
      <c r="H167" s="10">
        <v>8.00130907E8</v>
      </c>
      <c r="I167" s="7" t="str">
        <f t="shared" si="7"/>
        <v>#REF!</v>
      </c>
      <c r="J167" s="11">
        <v>464465.0</v>
      </c>
      <c r="K167" s="12" t="str">
        <f t="shared" si="8"/>
        <v>#REF!</v>
      </c>
      <c r="L167" s="13" t="str">
        <f t="shared" si="9"/>
        <v>#REF!</v>
      </c>
      <c r="M167" s="14">
        <v>2.01500022134E11</v>
      </c>
      <c r="N167" s="15" t="s">
        <v>251</v>
      </c>
      <c r="O167" s="16">
        <v>42123.0</v>
      </c>
    </row>
    <row r="168" ht="24.0" customHeight="1">
      <c r="A168" s="6" t="s">
        <v>248</v>
      </c>
      <c r="B168" s="7" t="s">
        <v>26</v>
      </c>
      <c r="C168" s="6" t="s">
        <v>27</v>
      </c>
      <c r="D168" s="8">
        <v>311248.56</v>
      </c>
      <c r="E168" s="8">
        <v>0.0</v>
      </c>
      <c r="F168" s="8">
        <v>311249.0</v>
      </c>
      <c r="G168" s="9">
        <v>366131.0</v>
      </c>
      <c r="H168" s="10">
        <v>8.00250119E8</v>
      </c>
      <c r="I168" s="7" t="str">
        <f t="shared" si="7"/>
        <v>#REF!</v>
      </c>
      <c r="J168" s="11">
        <v>479143.0</v>
      </c>
      <c r="K168" s="12" t="str">
        <f t="shared" si="8"/>
        <v>#REF!</v>
      </c>
      <c r="L168" s="13" t="str">
        <f t="shared" si="9"/>
        <v>#REF!</v>
      </c>
      <c r="M168" s="14">
        <v>2.01500023255E11</v>
      </c>
      <c r="N168" s="15" t="s">
        <v>252</v>
      </c>
      <c r="O168" s="16">
        <v>42131.0</v>
      </c>
    </row>
    <row r="169" ht="24.0" customHeight="1">
      <c r="A169" s="6" t="s">
        <v>248</v>
      </c>
      <c r="B169" s="7" t="s">
        <v>29</v>
      </c>
      <c r="C169" s="6" t="s">
        <v>30</v>
      </c>
      <c r="D169" s="8">
        <v>273367.61</v>
      </c>
      <c r="E169" s="8">
        <v>0.0</v>
      </c>
      <c r="F169" s="8">
        <v>273368.0</v>
      </c>
      <c r="G169" s="9">
        <v>273367.0</v>
      </c>
      <c r="H169" s="10">
        <v>8.05000427E8</v>
      </c>
      <c r="I169" s="7" t="str">
        <f t="shared" si="7"/>
        <v>#REF!</v>
      </c>
      <c r="J169" s="11">
        <v>405876.0</v>
      </c>
      <c r="K169" s="12" t="str">
        <f t="shared" si="8"/>
        <v>#REF!</v>
      </c>
      <c r="L169" s="13" t="str">
        <f t="shared" si="9"/>
        <v>#REF!</v>
      </c>
      <c r="M169" s="14">
        <v>2.01500020624E11</v>
      </c>
      <c r="N169" s="15" t="s">
        <v>253</v>
      </c>
      <c r="O169" s="16">
        <v>42117.0</v>
      </c>
    </row>
    <row r="170" ht="24.0" customHeight="1">
      <c r="A170" s="6" t="s">
        <v>248</v>
      </c>
      <c r="B170" s="7" t="s">
        <v>23</v>
      </c>
      <c r="C170" s="6" t="s">
        <v>24</v>
      </c>
      <c r="D170" s="8">
        <v>332355.66</v>
      </c>
      <c r="E170" s="8">
        <v>0.0</v>
      </c>
      <c r="F170" s="8">
        <v>332356.0</v>
      </c>
      <c r="G170" s="9">
        <v>407038.0</v>
      </c>
      <c r="H170" s="10">
        <v>9.00156264E8</v>
      </c>
      <c r="I170" s="7" t="str">
        <f t="shared" si="7"/>
        <v>#REF!</v>
      </c>
      <c r="J170" s="11">
        <v>728092.0</v>
      </c>
      <c r="K170" s="12" t="str">
        <f t="shared" si="8"/>
        <v>#REF!</v>
      </c>
      <c r="L170" s="13" t="str">
        <f t="shared" si="9"/>
        <v>#REF!</v>
      </c>
      <c r="M170" s="14">
        <v>2.01500022063E11</v>
      </c>
      <c r="N170" s="15" t="s">
        <v>254</v>
      </c>
      <c r="O170" s="16">
        <v>42123.0</v>
      </c>
    </row>
    <row r="171" ht="24.0" customHeight="1">
      <c r="A171" s="6" t="s">
        <v>255</v>
      </c>
      <c r="B171" s="7" t="s">
        <v>26</v>
      </c>
      <c r="C171" s="6" t="s">
        <v>36</v>
      </c>
      <c r="D171" s="8">
        <v>818692.42</v>
      </c>
      <c r="E171" s="8">
        <v>-15919.0</v>
      </c>
      <c r="F171" s="8">
        <v>818692.0</v>
      </c>
      <c r="G171" s="9">
        <v>834611.0</v>
      </c>
      <c r="H171" s="10">
        <v>8.00250119E8</v>
      </c>
      <c r="I171" s="7" t="str">
        <f t="shared" si="7"/>
        <v>#REF!</v>
      </c>
      <c r="J171" s="11">
        <v>1411697.0</v>
      </c>
      <c r="K171" s="12" t="str">
        <f t="shared" si="8"/>
        <v>#REF!</v>
      </c>
      <c r="L171" s="13" t="str">
        <f t="shared" si="9"/>
        <v>#REF!</v>
      </c>
      <c r="M171" s="14">
        <v>2.01500023256E11</v>
      </c>
      <c r="N171" s="15" t="s">
        <v>256</v>
      </c>
      <c r="O171" s="16">
        <v>42131.0</v>
      </c>
    </row>
    <row r="172" ht="24.0" customHeight="1">
      <c r="A172" s="6" t="s">
        <v>255</v>
      </c>
      <c r="B172" s="7" t="s">
        <v>29</v>
      </c>
      <c r="C172" s="6" t="s">
        <v>30</v>
      </c>
      <c r="D172" s="8">
        <v>92916.49</v>
      </c>
      <c r="E172" s="8">
        <v>0.0</v>
      </c>
      <c r="F172" s="8">
        <v>92916.0</v>
      </c>
      <c r="G172" s="9">
        <v>130199.0</v>
      </c>
      <c r="H172" s="10">
        <v>8.05000427E8</v>
      </c>
      <c r="I172" s="7" t="str">
        <f t="shared" si="7"/>
        <v>#REF!</v>
      </c>
      <c r="J172" s="11">
        <v>130199.0</v>
      </c>
      <c r="K172" s="12" t="str">
        <f t="shared" si="8"/>
        <v>#REF!</v>
      </c>
      <c r="L172" s="13" t="str">
        <f t="shared" si="9"/>
        <v>#REF!</v>
      </c>
      <c r="M172" s="14">
        <v>2.01500020625E11</v>
      </c>
      <c r="N172" s="15" t="s">
        <v>257</v>
      </c>
      <c r="O172" s="16">
        <v>42117.0</v>
      </c>
    </row>
    <row r="173" ht="24.0" customHeight="1">
      <c r="A173" s="6" t="s">
        <v>255</v>
      </c>
      <c r="B173" s="7" t="s">
        <v>23</v>
      </c>
      <c r="C173" s="6" t="s">
        <v>24</v>
      </c>
      <c r="D173" s="8">
        <v>68550.52</v>
      </c>
      <c r="E173" s="8">
        <v>-36503.0</v>
      </c>
      <c r="F173" s="8">
        <v>68551.0</v>
      </c>
      <c r="G173" s="9">
        <v>170079.0</v>
      </c>
      <c r="H173" s="10">
        <v>9.00156264E8</v>
      </c>
      <c r="I173" s="7" t="str">
        <f t="shared" si="7"/>
        <v>#REF!</v>
      </c>
      <c r="J173" s="11">
        <v>170079.0</v>
      </c>
      <c r="K173" s="12" t="str">
        <f t="shared" si="8"/>
        <v>#REF!</v>
      </c>
      <c r="L173" s="13" t="str">
        <f t="shared" si="9"/>
        <v>#REF!</v>
      </c>
      <c r="M173" s="14">
        <v>2.01500022064E11</v>
      </c>
      <c r="N173" s="15" t="s">
        <v>258</v>
      </c>
      <c r="O173" s="16">
        <v>42123.0</v>
      </c>
    </row>
    <row r="174" ht="24.0" customHeight="1">
      <c r="A174" s="6" t="s">
        <v>259</v>
      </c>
      <c r="B174" s="7" t="s">
        <v>26</v>
      </c>
      <c r="C174" s="6" t="s">
        <v>27</v>
      </c>
      <c r="D174" s="8">
        <v>13519.09</v>
      </c>
      <c r="E174" s="8">
        <v>0.0</v>
      </c>
      <c r="F174" s="8">
        <v>13519.0</v>
      </c>
      <c r="G174" s="9">
        <v>19083.0</v>
      </c>
      <c r="H174" s="10">
        <v>8.00250119E8</v>
      </c>
      <c r="I174" s="7" t="str">
        <f t="shared" si="7"/>
        <v>#REF!</v>
      </c>
      <c r="J174" s="11">
        <v>19083.0</v>
      </c>
      <c r="K174" s="12" t="str">
        <f t="shared" si="8"/>
        <v>#REF!</v>
      </c>
      <c r="L174" s="13" t="str">
        <f t="shared" si="9"/>
        <v>#REF!</v>
      </c>
      <c r="M174" s="14">
        <v>2.01500023257E11</v>
      </c>
      <c r="N174" s="15" t="s">
        <v>260</v>
      </c>
      <c r="O174" s="16">
        <v>42131.0</v>
      </c>
    </row>
    <row r="175" ht="24.0" customHeight="1">
      <c r="A175" s="6" t="s">
        <v>259</v>
      </c>
      <c r="B175" s="7" t="s">
        <v>29</v>
      </c>
      <c r="C175" s="6" t="s">
        <v>30</v>
      </c>
      <c r="D175" s="8">
        <v>1097.41</v>
      </c>
      <c r="E175" s="8">
        <v>0.0</v>
      </c>
      <c r="F175" s="8">
        <v>1097.0</v>
      </c>
      <c r="G175" s="9">
        <v>1097.0</v>
      </c>
      <c r="H175" s="10">
        <v>8.05000427E8</v>
      </c>
      <c r="I175" s="7" t="str">
        <f t="shared" si="7"/>
        <v>#REF!</v>
      </c>
      <c r="J175" s="11">
        <v>1097.0</v>
      </c>
      <c r="K175" s="12" t="str">
        <f t="shared" si="8"/>
        <v>#REF!</v>
      </c>
      <c r="L175" s="13" t="str">
        <f t="shared" si="9"/>
        <v>#REF!</v>
      </c>
      <c r="M175" s="14">
        <v>2.01500020626E11</v>
      </c>
      <c r="N175" s="15" t="s">
        <v>261</v>
      </c>
      <c r="O175" s="16">
        <v>42117.0</v>
      </c>
    </row>
    <row r="176" ht="36.0" customHeight="1">
      <c r="A176" s="6" t="s">
        <v>259</v>
      </c>
      <c r="B176" s="7" t="s">
        <v>50</v>
      </c>
      <c r="C176" s="6" t="s">
        <v>51</v>
      </c>
      <c r="D176" s="8">
        <v>0.0</v>
      </c>
      <c r="E176" s="8">
        <v>0.0</v>
      </c>
      <c r="F176" s="8">
        <v>0.0</v>
      </c>
      <c r="G176" s="9">
        <v>653.0</v>
      </c>
      <c r="H176" s="10">
        <v>8.30003564E8</v>
      </c>
      <c r="I176" s="7" t="str">
        <f t="shared" si="7"/>
        <v>#REF!</v>
      </c>
      <c r="J176" s="11">
        <v>653.0</v>
      </c>
      <c r="K176" s="12" t="str">
        <f t="shared" si="8"/>
        <v>#REF!</v>
      </c>
      <c r="L176" s="13" t="str">
        <f t="shared" si="9"/>
        <v>#REF!</v>
      </c>
      <c r="M176" s="14">
        <v>2.01500022151E11</v>
      </c>
      <c r="N176" s="15" t="s">
        <v>262</v>
      </c>
      <c r="O176" s="16">
        <v>42123.0</v>
      </c>
    </row>
    <row r="177" ht="24.0" customHeight="1">
      <c r="A177" s="6" t="s">
        <v>259</v>
      </c>
      <c r="B177" s="7" t="s">
        <v>23</v>
      </c>
      <c r="C177" s="6" t="s">
        <v>24</v>
      </c>
      <c r="D177" s="8">
        <v>3498.88</v>
      </c>
      <c r="E177" s="8">
        <v>0.0</v>
      </c>
      <c r="F177" s="8">
        <v>3499.0</v>
      </c>
      <c r="G177" s="9">
        <v>7605.0</v>
      </c>
      <c r="H177" s="10">
        <v>9.00156264E8</v>
      </c>
      <c r="I177" s="7" t="str">
        <f t="shared" si="7"/>
        <v>#REF!</v>
      </c>
      <c r="J177" s="11">
        <v>7605.0</v>
      </c>
      <c r="K177" s="12" t="str">
        <f t="shared" si="8"/>
        <v>#REF!</v>
      </c>
      <c r="L177" s="13" t="str">
        <f t="shared" si="9"/>
        <v>#REF!</v>
      </c>
      <c r="M177" s="14">
        <v>2.01500022065E11</v>
      </c>
      <c r="N177" s="15" t="s">
        <v>263</v>
      </c>
      <c r="O177" s="16">
        <v>42123.0</v>
      </c>
    </row>
    <row r="178" ht="24.0" customHeight="1">
      <c r="A178" s="6" t="s">
        <v>264</v>
      </c>
      <c r="B178" s="7" t="s">
        <v>26</v>
      </c>
      <c r="C178" s="6" t="s">
        <v>27</v>
      </c>
      <c r="D178" s="8">
        <v>162931.1</v>
      </c>
      <c r="E178" s="8">
        <v>0.0</v>
      </c>
      <c r="F178" s="8">
        <v>162931.0</v>
      </c>
      <c r="G178" s="9">
        <v>253867.0</v>
      </c>
      <c r="H178" s="10">
        <v>8.00250119E8</v>
      </c>
      <c r="I178" s="7" t="str">
        <f t="shared" si="7"/>
        <v>#REF!</v>
      </c>
      <c r="J178" s="11">
        <v>253867.0</v>
      </c>
      <c r="K178" s="12" t="str">
        <f t="shared" si="8"/>
        <v>#REF!</v>
      </c>
      <c r="L178" s="13" t="str">
        <f t="shared" si="9"/>
        <v>#REF!</v>
      </c>
      <c r="M178" s="14">
        <v>2.01500023258E11</v>
      </c>
      <c r="N178" s="15" t="s">
        <v>265</v>
      </c>
      <c r="O178" s="16">
        <v>42131.0</v>
      </c>
    </row>
    <row r="179" ht="24.0" customHeight="1">
      <c r="A179" s="6" t="s">
        <v>264</v>
      </c>
      <c r="B179" s="7" t="s">
        <v>23</v>
      </c>
      <c r="C179" s="6" t="s">
        <v>24</v>
      </c>
      <c r="D179" s="8">
        <v>25094.16</v>
      </c>
      <c r="E179" s="8">
        <v>-17449.04</v>
      </c>
      <c r="F179" s="8">
        <v>25094.0</v>
      </c>
      <c r="G179" s="9">
        <v>76990.0</v>
      </c>
      <c r="H179" s="10">
        <v>9.00156264E8</v>
      </c>
      <c r="I179" s="7" t="str">
        <f t="shared" si="7"/>
        <v>#REF!</v>
      </c>
      <c r="J179" s="11">
        <v>76990.0</v>
      </c>
      <c r="K179" s="12" t="str">
        <f t="shared" si="8"/>
        <v>#REF!</v>
      </c>
      <c r="L179" s="13" t="str">
        <f t="shared" si="9"/>
        <v>#REF!</v>
      </c>
      <c r="M179" s="14">
        <v>2.01500022066E11</v>
      </c>
      <c r="N179" s="15" t="s">
        <v>266</v>
      </c>
      <c r="O179" s="16">
        <v>42123.0</v>
      </c>
    </row>
    <row r="180" ht="15.75" customHeight="1">
      <c r="A180" s="6" t="s">
        <v>267</v>
      </c>
      <c r="B180" s="7" t="s">
        <v>20</v>
      </c>
      <c r="C180" s="6" t="s">
        <v>21</v>
      </c>
      <c r="D180" s="8">
        <v>3629.05</v>
      </c>
      <c r="E180" s="8">
        <v>0.0</v>
      </c>
      <c r="F180" s="8">
        <v>3629.0</v>
      </c>
      <c r="G180" s="9">
        <v>3629.0</v>
      </c>
      <c r="H180" s="10">
        <v>8.00130907E8</v>
      </c>
      <c r="I180" s="7" t="str">
        <f t="shared" si="7"/>
        <v>#REF!</v>
      </c>
      <c r="J180" s="11">
        <v>3629.0</v>
      </c>
      <c r="K180" s="12" t="str">
        <f t="shared" si="8"/>
        <v>#REF!</v>
      </c>
      <c r="L180" s="13" t="str">
        <f t="shared" si="9"/>
        <v>#REF!</v>
      </c>
      <c r="M180" s="14">
        <v>2.01500022135E11</v>
      </c>
      <c r="N180" s="15" t="s">
        <v>268</v>
      </c>
      <c r="O180" s="16">
        <v>42123.0</v>
      </c>
    </row>
    <row r="181" ht="24.0" customHeight="1">
      <c r="A181" s="6" t="s">
        <v>267</v>
      </c>
      <c r="B181" s="7" t="s">
        <v>26</v>
      </c>
      <c r="C181" s="6" t="s">
        <v>36</v>
      </c>
      <c r="D181" s="8">
        <v>35650.23</v>
      </c>
      <c r="E181" s="8">
        <v>0.0</v>
      </c>
      <c r="F181" s="8">
        <v>35650.0</v>
      </c>
      <c r="G181" s="9">
        <v>54814.0</v>
      </c>
      <c r="H181" s="10">
        <v>8.00250119E8</v>
      </c>
      <c r="I181" s="7" t="str">
        <f t="shared" si="7"/>
        <v>#REF!</v>
      </c>
      <c r="J181" s="11">
        <v>54814.0</v>
      </c>
      <c r="K181" s="12" t="str">
        <f t="shared" si="8"/>
        <v>#REF!</v>
      </c>
      <c r="L181" s="13" t="str">
        <f t="shared" si="9"/>
        <v>#REF!</v>
      </c>
      <c r="M181" s="14">
        <v>2.01500023259E11</v>
      </c>
      <c r="N181" s="15" t="s">
        <v>269</v>
      </c>
      <c r="O181" s="16">
        <v>42131.0</v>
      </c>
    </row>
    <row r="182" ht="24.0" customHeight="1">
      <c r="A182" s="6" t="s">
        <v>267</v>
      </c>
      <c r="B182" s="7" t="s">
        <v>29</v>
      </c>
      <c r="C182" s="6" t="s">
        <v>30</v>
      </c>
      <c r="D182" s="8">
        <v>82784.01</v>
      </c>
      <c r="E182" s="8">
        <v>0.0</v>
      </c>
      <c r="F182" s="8">
        <v>82784.0</v>
      </c>
      <c r="G182" s="9">
        <v>118068.0</v>
      </c>
      <c r="H182" s="10">
        <v>8.05000427E8</v>
      </c>
      <c r="I182" s="7" t="str">
        <f t="shared" si="7"/>
        <v>#REF!</v>
      </c>
      <c r="J182" s="11">
        <v>118068.0</v>
      </c>
      <c r="K182" s="12" t="str">
        <f t="shared" si="8"/>
        <v>#REF!</v>
      </c>
      <c r="L182" s="13" t="str">
        <f t="shared" si="9"/>
        <v>#REF!</v>
      </c>
      <c r="M182" s="14">
        <v>2.01500020627E11</v>
      </c>
      <c r="N182" s="15" t="s">
        <v>270</v>
      </c>
      <c r="O182" s="16">
        <v>42117.0</v>
      </c>
    </row>
    <row r="183" ht="24.0" customHeight="1">
      <c r="A183" s="6" t="s">
        <v>267</v>
      </c>
      <c r="B183" s="7" t="s">
        <v>23</v>
      </c>
      <c r="C183" s="6" t="s">
        <v>24</v>
      </c>
      <c r="D183" s="8">
        <v>38697.16</v>
      </c>
      <c r="E183" s="8">
        <v>0.0</v>
      </c>
      <c r="F183" s="8">
        <v>38697.0</v>
      </c>
      <c r="G183" s="9">
        <v>98572.0</v>
      </c>
      <c r="H183" s="10">
        <v>9.00156264E8</v>
      </c>
      <c r="I183" s="7" t="str">
        <f t="shared" si="7"/>
        <v>#REF!</v>
      </c>
      <c r="J183" s="11">
        <v>98572.0</v>
      </c>
      <c r="K183" s="12" t="str">
        <f t="shared" si="8"/>
        <v>#REF!</v>
      </c>
      <c r="L183" s="13" t="str">
        <f t="shared" si="9"/>
        <v>#REF!</v>
      </c>
      <c r="M183" s="14">
        <v>2.01500022067E11</v>
      </c>
      <c r="N183" s="15" t="s">
        <v>271</v>
      </c>
      <c r="O183" s="16">
        <v>42123.0</v>
      </c>
    </row>
    <row r="184" ht="24.0" customHeight="1">
      <c r="A184" s="6" t="s">
        <v>272</v>
      </c>
      <c r="B184" s="7" t="s">
        <v>26</v>
      </c>
      <c r="C184" s="6" t="s">
        <v>27</v>
      </c>
      <c r="D184" s="8">
        <v>204453.54</v>
      </c>
      <c r="E184" s="8">
        <v>0.0</v>
      </c>
      <c r="F184" s="8">
        <v>204454.0</v>
      </c>
      <c r="G184" s="9">
        <v>307963.0</v>
      </c>
      <c r="H184" s="10">
        <v>8.00250119E8</v>
      </c>
      <c r="I184" s="7" t="str">
        <f t="shared" si="7"/>
        <v>#REF!</v>
      </c>
      <c r="J184" s="11">
        <v>307963.0</v>
      </c>
      <c r="K184" s="12" t="str">
        <f t="shared" si="8"/>
        <v>#REF!</v>
      </c>
      <c r="L184" s="13" t="str">
        <f t="shared" si="9"/>
        <v>#REF!</v>
      </c>
      <c r="M184" s="14">
        <v>2.0150002326E11</v>
      </c>
      <c r="N184" s="15" t="s">
        <v>273</v>
      </c>
      <c r="O184" s="16">
        <v>42131.0</v>
      </c>
    </row>
    <row r="185" ht="24.0" customHeight="1">
      <c r="A185" s="6" t="s">
        <v>272</v>
      </c>
      <c r="B185" s="7" t="s">
        <v>29</v>
      </c>
      <c r="C185" s="6" t="s">
        <v>30</v>
      </c>
      <c r="D185" s="8">
        <v>52425.07</v>
      </c>
      <c r="E185" s="8">
        <v>0.0</v>
      </c>
      <c r="F185" s="8">
        <v>52425.0</v>
      </c>
      <c r="G185" s="9">
        <v>52425.0</v>
      </c>
      <c r="H185" s="10">
        <v>8.05000427E8</v>
      </c>
      <c r="I185" s="7" t="str">
        <f t="shared" si="7"/>
        <v>#REF!</v>
      </c>
      <c r="J185" s="11">
        <v>52425.0</v>
      </c>
      <c r="K185" s="12" t="str">
        <f t="shared" si="8"/>
        <v>#REF!</v>
      </c>
      <c r="L185" s="13" t="str">
        <f t="shared" si="9"/>
        <v>#REF!</v>
      </c>
      <c r="M185" s="14">
        <v>2.01500020628E11</v>
      </c>
      <c r="N185" s="15" t="s">
        <v>274</v>
      </c>
      <c r="O185" s="16">
        <v>42117.0</v>
      </c>
    </row>
    <row r="186" ht="24.0" customHeight="1">
      <c r="A186" s="6" t="s">
        <v>272</v>
      </c>
      <c r="B186" s="7" t="s">
        <v>23</v>
      </c>
      <c r="C186" s="6" t="s">
        <v>24</v>
      </c>
      <c r="D186" s="8">
        <v>24946.01</v>
      </c>
      <c r="E186" s="8">
        <v>-14558.62</v>
      </c>
      <c r="F186" s="8">
        <v>24946.0</v>
      </c>
      <c r="G186" s="9">
        <v>58385.0</v>
      </c>
      <c r="H186" s="10">
        <v>9.00156264E8</v>
      </c>
      <c r="I186" s="7" t="str">
        <f t="shared" si="7"/>
        <v>#REF!</v>
      </c>
      <c r="J186" s="11">
        <v>58385.0</v>
      </c>
      <c r="K186" s="12" t="str">
        <f t="shared" si="8"/>
        <v>#REF!</v>
      </c>
      <c r="L186" s="13" t="str">
        <f t="shared" si="9"/>
        <v>#REF!</v>
      </c>
      <c r="M186" s="14">
        <v>2.01500022068E11</v>
      </c>
      <c r="N186" s="15" t="s">
        <v>275</v>
      </c>
      <c r="O186" s="16">
        <v>42123.0</v>
      </c>
    </row>
    <row r="187" ht="14.25" customHeight="1">
      <c r="A187" s="6" t="s">
        <v>276</v>
      </c>
      <c r="B187" s="7" t="s">
        <v>62</v>
      </c>
      <c r="C187" s="6" t="s">
        <v>63</v>
      </c>
      <c r="D187" s="8">
        <v>8504643.38</v>
      </c>
      <c r="E187" s="8">
        <v>113381.38000000082</v>
      </c>
      <c r="F187" s="8">
        <v>8391262.0</v>
      </c>
      <c r="G187" s="9">
        <v>113381.0</v>
      </c>
      <c r="H187" s="10"/>
      <c r="I187" s="7"/>
      <c r="J187" s="11">
        <v>113381.0</v>
      </c>
      <c r="K187" s="12"/>
      <c r="L187" s="13"/>
      <c r="M187" s="14"/>
      <c r="N187" s="15"/>
      <c r="O187" s="16"/>
    </row>
    <row r="188" ht="24.0" customHeight="1">
      <c r="A188" s="6" t="s">
        <v>276</v>
      </c>
      <c r="B188" s="7" t="s">
        <v>26</v>
      </c>
      <c r="C188" s="6" t="s">
        <v>36</v>
      </c>
      <c r="D188" s="8">
        <v>128310.5</v>
      </c>
      <c r="E188" s="8">
        <v>0.0</v>
      </c>
      <c r="F188" s="8">
        <v>128311.0</v>
      </c>
      <c r="G188" s="9">
        <v>170318.0</v>
      </c>
      <c r="H188" s="10">
        <v>8.00250119E8</v>
      </c>
      <c r="I188" s="7" t="str">
        <f t="shared" ref="I188:I190" si="10">VLOOKUP(H188,'[1]IPS CTA BANCARIA (2)'!$B$2:$H$180,2,0)</f>
        <v>#REF!</v>
      </c>
      <c r="J188" s="11">
        <v>170318.0</v>
      </c>
      <c r="K188" s="12" t="str">
        <f t="shared" ref="K188:K190" si="11">VLOOKUP(H188,'[1]IPS CTA BANCARIA (2)'!$B$2:$H$180,4,0)</f>
        <v>#REF!</v>
      </c>
      <c r="L188" s="13" t="str">
        <f t="shared" ref="L188:L190" si="12">VLOOKUP(H188,'[1]IPS CTA BANCARIA (2)'!$B$2:$H$180,5,0)</f>
        <v>#REF!</v>
      </c>
      <c r="M188" s="14">
        <v>2.01500023261E11</v>
      </c>
      <c r="N188" s="15" t="s">
        <v>277</v>
      </c>
      <c r="O188" s="16">
        <v>42131.0</v>
      </c>
    </row>
    <row r="189" ht="24.0" customHeight="1">
      <c r="A189" s="6" t="s">
        <v>276</v>
      </c>
      <c r="B189" s="7" t="s">
        <v>29</v>
      </c>
      <c r="C189" s="6" t="s">
        <v>30</v>
      </c>
      <c r="D189" s="8">
        <v>27633.08</v>
      </c>
      <c r="E189" s="8">
        <v>0.0</v>
      </c>
      <c r="F189" s="8">
        <v>27633.0</v>
      </c>
      <c r="G189" s="9">
        <v>30223.0</v>
      </c>
      <c r="H189" s="10">
        <v>8.05000427E8</v>
      </c>
      <c r="I189" s="7" t="str">
        <f t="shared" si="10"/>
        <v>#REF!</v>
      </c>
      <c r="J189" s="11">
        <v>30223.0</v>
      </c>
      <c r="K189" s="12" t="str">
        <f t="shared" si="11"/>
        <v>#REF!</v>
      </c>
      <c r="L189" s="13" t="str">
        <f t="shared" si="12"/>
        <v>#REF!</v>
      </c>
      <c r="M189" s="14">
        <v>2.01500020629E11</v>
      </c>
      <c r="N189" s="15" t="s">
        <v>278</v>
      </c>
      <c r="O189" s="16">
        <v>42117.0</v>
      </c>
    </row>
    <row r="190" ht="24.0" customHeight="1">
      <c r="A190" s="6" t="s">
        <v>276</v>
      </c>
      <c r="B190" s="7" t="s">
        <v>23</v>
      </c>
      <c r="C190" s="6" t="s">
        <v>24</v>
      </c>
      <c r="D190" s="8">
        <v>50732.48</v>
      </c>
      <c r="E190" s="8">
        <v>0.0</v>
      </c>
      <c r="F190" s="8">
        <v>50732.0</v>
      </c>
      <c r="G190" s="9">
        <v>139476.0</v>
      </c>
      <c r="H190" s="10">
        <v>9.00156264E8</v>
      </c>
      <c r="I190" s="7" t="str">
        <f t="shared" si="10"/>
        <v>#REF!</v>
      </c>
      <c r="J190" s="11">
        <v>139476.0</v>
      </c>
      <c r="K190" s="12" t="str">
        <f t="shared" si="11"/>
        <v>#REF!</v>
      </c>
      <c r="L190" s="13" t="str">
        <f t="shared" si="12"/>
        <v>#REF!</v>
      </c>
      <c r="M190" s="14">
        <v>2.01500022069E11</v>
      </c>
      <c r="N190" s="15" t="s">
        <v>279</v>
      </c>
      <c r="O190" s="16">
        <v>42123.0</v>
      </c>
    </row>
    <row r="191" ht="15.75" customHeight="1">
      <c r="A191" s="6" t="s">
        <v>280</v>
      </c>
      <c r="B191" s="7" t="s">
        <v>281</v>
      </c>
      <c r="C191" s="6" t="s">
        <v>282</v>
      </c>
      <c r="D191" s="8">
        <v>2.029349859E7</v>
      </c>
      <c r="E191" s="8">
        <v>3393940.59</v>
      </c>
      <c r="F191" s="8">
        <v>1.6899558E7</v>
      </c>
      <c r="G191" s="9">
        <v>1.6899558E7</v>
      </c>
      <c r="H191" s="10"/>
      <c r="I191" s="7"/>
      <c r="J191" s="11">
        <v>1.6899558E7</v>
      </c>
      <c r="K191" s="12"/>
      <c r="L191" s="13"/>
      <c r="M191" s="14"/>
      <c r="N191" s="15"/>
      <c r="O191" s="16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15.75" customHeight="1">
      <c r="A192" s="6" t="s">
        <v>280</v>
      </c>
      <c r="B192" s="7" t="s">
        <v>44</v>
      </c>
      <c r="C192" s="6" t="s">
        <v>45</v>
      </c>
      <c r="D192" s="8">
        <v>416358.96</v>
      </c>
      <c r="E192" s="8">
        <v>69619.96000000002</v>
      </c>
      <c r="F192" s="8">
        <v>346739.0</v>
      </c>
      <c r="G192" s="9">
        <v>346739.0</v>
      </c>
      <c r="H192" s="10">
        <v>8.00140949E8</v>
      </c>
      <c r="I192" s="7" t="str">
        <f t="shared" ref="I192:I207" si="13">VLOOKUP(H192,'[1]IPS CTA BANCARIA (2)'!$B$2:$H$180,2,0)</f>
        <v>#REF!</v>
      </c>
      <c r="J192" s="11">
        <v>581650.0</v>
      </c>
      <c r="K192" s="12" t="str">
        <f t="shared" ref="K192:K207" si="14">VLOOKUP(H192,'[1]IPS CTA BANCARIA (2)'!$B$2:$H$180,4,0)</f>
        <v>#REF!</v>
      </c>
      <c r="L192" s="13" t="str">
        <f t="shared" ref="L192:L207" si="15">VLOOKUP(H192,'[1]IPS CTA BANCARIA (2)'!$B$2:$H$180,5,0)</f>
        <v>#REF!</v>
      </c>
      <c r="M192" s="14">
        <v>2.01500023196E11</v>
      </c>
      <c r="N192" s="15" t="s">
        <v>283</v>
      </c>
      <c r="O192" s="16">
        <v>42130.0</v>
      </c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ht="15.75" customHeight="1">
      <c r="A193" s="6" t="s">
        <v>280</v>
      </c>
      <c r="B193" s="7" t="s">
        <v>20</v>
      </c>
      <c r="C193" s="6" t="s">
        <v>21</v>
      </c>
      <c r="D193" s="8">
        <v>2208944.66</v>
      </c>
      <c r="E193" s="8">
        <v>369358.66000000015</v>
      </c>
      <c r="F193" s="8">
        <v>1839586.0</v>
      </c>
      <c r="G193" s="9">
        <v>1839586.0</v>
      </c>
      <c r="H193" s="10">
        <v>8.00130907E8</v>
      </c>
      <c r="I193" s="7" t="str">
        <f t="shared" si="13"/>
        <v>#REF!</v>
      </c>
      <c r="J193" s="11">
        <v>4313280.0</v>
      </c>
      <c r="K193" s="12" t="str">
        <f t="shared" si="14"/>
        <v>#REF!</v>
      </c>
      <c r="L193" s="13" t="str">
        <f t="shared" si="15"/>
        <v>#REF!</v>
      </c>
      <c r="M193" s="14">
        <v>2.01500022136E11</v>
      </c>
      <c r="N193" s="15" t="s">
        <v>284</v>
      </c>
      <c r="O193" s="16">
        <v>42123.0</v>
      </c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24.0" customHeight="1">
      <c r="A194" s="6" t="s">
        <v>280</v>
      </c>
      <c r="B194" s="7" t="s">
        <v>26</v>
      </c>
      <c r="C194" s="6" t="s">
        <v>36</v>
      </c>
      <c r="D194" s="8">
        <v>3299017.52</v>
      </c>
      <c r="E194" s="8">
        <v>551630.52</v>
      </c>
      <c r="F194" s="8">
        <v>2747387.0</v>
      </c>
      <c r="G194" s="9">
        <v>2747387.0</v>
      </c>
      <c r="H194" s="10">
        <v>8.00250119E8</v>
      </c>
      <c r="I194" s="7" t="str">
        <f t="shared" si="13"/>
        <v>#REF!</v>
      </c>
      <c r="J194" s="11">
        <v>4631869.0</v>
      </c>
      <c r="K194" s="12" t="str">
        <f t="shared" si="14"/>
        <v>#REF!</v>
      </c>
      <c r="L194" s="13" t="str">
        <f t="shared" si="15"/>
        <v>#REF!</v>
      </c>
      <c r="M194" s="14">
        <v>2.01500023262E11</v>
      </c>
      <c r="N194" s="15" t="s">
        <v>285</v>
      </c>
      <c r="O194" s="16">
        <v>42131.0</v>
      </c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24.0" customHeight="1">
      <c r="A195" s="6" t="s">
        <v>280</v>
      </c>
      <c r="B195" s="7" t="s">
        <v>29</v>
      </c>
      <c r="C195" s="6" t="s">
        <v>30</v>
      </c>
      <c r="D195" s="8">
        <v>346550.99</v>
      </c>
      <c r="E195" s="8">
        <v>57946.98999999999</v>
      </c>
      <c r="F195" s="8">
        <v>288604.0</v>
      </c>
      <c r="G195" s="9">
        <v>288604.0</v>
      </c>
      <c r="H195" s="10">
        <v>8.05000427E8</v>
      </c>
      <c r="I195" s="7" t="str">
        <f t="shared" si="13"/>
        <v>#REF!</v>
      </c>
      <c r="J195" s="11">
        <v>486099.0</v>
      </c>
      <c r="K195" s="12" t="str">
        <f t="shared" si="14"/>
        <v>#REF!</v>
      </c>
      <c r="L195" s="13" t="str">
        <f t="shared" si="15"/>
        <v>#REF!</v>
      </c>
      <c r="M195" s="14">
        <v>2.0150002063E11</v>
      </c>
      <c r="N195" s="15" t="s">
        <v>286</v>
      </c>
      <c r="O195" s="16">
        <v>42117.0</v>
      </c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24.0" customHeight="1">
      <c r="A196" s="6" t="s">
        <v>280</v>
      </c>
      <c r="B196" s="7" t="s">
        <v>88</v>
      </c>
      <c r="C196" s="6" t="s">
        <v>89</v>
      </c>
      <c r="D196" s="8">
        <v>510051.67</v>
      </c>
      <c r="E196" s="8">
        <v>85285.66999999998</v>
      </c>
      <c r="F196" s="8">
        <v>424766.0</v>
      </c>
      <c r="G196" s="9">
        <v>424766.0</v>
      </c>
      <c r="H196" s="10">
        <v>8.30009783E8</v>
      </c>
      <c r="I196" s="7" t="str">
        <f t="shared" si="13"/>
        <v>#REF!</v>
      </c>
      <c r="J196" s="11">
        <v>713386.0</v>
      </c>
      <c r="K196" s="12" t="str">
        <f t="shared" si="14"/>
        <v>#REF!</v>
      </c>
      <c r="L196" s="13" t="str">
        <f t="shared" si="15"/>
        <v>#REF!</v>
      </c>
      <c r="M196" s="14">
        <v>2.01500023207E11</v>
      </c>
      <c r="N196" s="15" t="s">
        <v>287</v>
      </c>
      <c r="O196" s="16">
        <v>42130.0</v>
      </c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ht="24.0" customHeight="1">
      <c r="A197" s="6" t="s">
        <v>280</v>
      </c>
      <c r="B197" s="7" t="s">
        <v>23</v>
      </c>
      <c r="C197" s="6" t="s">
        <v>24</v>
      </c>
      <c r="D197" s="8">
        <v>1105650.64</v>
      </c>
      <c r="E197" s="8">
        <v>184876.6399999999</v>
      </c>
      <c r="F197" s="8">
        <v>920774.0</v>
      </c>
      <c r="G197" s="9">
        <v>920774.0</v>
      </c>
      <c r="H197" s="10">
        <v>9.00156264E8</v>
      </c>
      <c r="I197" s="7" t="str">
        <f t="shared" si="13"/>
        <v>#REF!</v>
      </c>
      <c r="J197" s="11">
        <v>2100213.0</v>
      </c>
      <c r="K197" s="12" t="str">
        <f t="shared" si="14"/>
        <v>#REF!</v>
      </c>
      <c r="L197" s="13" t="str">
        <f t="shared" si="15"/>
        <v>#REF!</v>
      </c>
      <c r="M197" s="14">
        <v>2.0150002207E11</v>
      </c>
      <c r="N197" s="15" t="s">
        <v>288</v>
      </c>
      <c r="O197" s="16">
        <v>42123.0</v>
      </c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24.0" customHeight="1">
      <c r="A198" s="6" t="s">
        <v>289</v>
      </c>
      <c r="B198" s="7" t="s">
        <v>26</v>
      </c>
      <c r="C198" s="6" t="s">
        <v>27</v>
      </c>
      <c r="D198" s="8">
        <v>131087.09</v>
      </c>
      <c r="E198" s="8">
        <v>0.0</v>
      </c>
      <c r="F198" s="8">
        <v>131087.0</v>
      </c>
      <c r="G198" s="9">
        <v>238837.0</v>
      </c>
      <c r="H198" s="10">
        <v>8.00250119E8</v>
      </c>
      <c r="I198" s="7" t="str">
        <f t="shared" si="13"/>
        <v>#REF!</v>
      </c>
      <c r="J198" s="11">
        <v>238837.0</v>
      </c>
      <c r="K198" s="12" t="str">
        <f t="shared" si="14"/>
        <v>#REF!</v>
      </c>
      <c r="L198" s="13" t="str">
        <f t="shared" si="15"/>
        <v>#REF!</v>
      </c>
      <c r="M198" s="14">
        <v>2.01500023263E11</v>
      </c>
      <c r="N198" s="15" t="s">
        <v>290</v>
      </c>
      <c r="O198" s="16">
        <v>42130.0</v>
      </c>
    </row>
    <row r="199" ht="24.0" customHeight="1">
      <c r="A199" s="6" t="s">
        <v>289</v>
      </c>
      <c r="B199" s="7" t="s">
        <v>23</v>
      </c>
      <c r="C199" s="6" t="s">
        <v>24</v>
      </c>
      <c r="D199" s="8">
        <v>48680.32</v>
      </c>
      <c r="E199" s="8">
        <v>0.0</v>
      </c>
      <c r="F199" s="8">
        <v>48680.0</v>
      </c>
      <c r="G199" s="9">
        <v>124825.0</v>
      </c>
      <c r="H199" s="10">
        <v>9.00156264E8</v>
      </c>
      <c r="I199" s="7" t="str">
        <f t="shared" si="13"/>
        <v>#REF!</v>
      </c>
      <c r="J199" s="11">
        <v>124825.0</v>
      </c>
      <c r="K199" s="12" t="str">
        <f t="shared" si="14"/>
        <v>#REF!</v>
      </c>
      <c r="L199" s="13" t="str">
        <f t="shared" si="15"/>
        <v>#REF!</v>
      </c>
      <c r="M199" s="14">
        <v>2.01500022071E11</v>
      </c>
      <c r="N199" s="15" t="s">
        <v>291</v>
      </c>
      <c r="O199" s="16">
        <v>42123.0</v>
      </c>
    </row>
    <row r="200" ht="15.75" customHeight="1">
      <c r="A200" s="6" t="s">
        <v>292</v>
      </c>
      <c r="B200" s="7" t="s">
        <v>44</v>
      </c>
      <c r="C200" s="6" t="s">
        <v>45</v>
      </c>
      <c r="D200" s="8">
        <v>2049.79</v>
      </c>
      <c r="E200" s="8">
        <v>0.0</v>
      </c>
      <c r="F200" s="8">
        <v>2050.0</v>
      </c>
      <c r="G200" s="9">
        <v>4771.0</v>
      </c>
      <c r="H200" s="10">
        <v>8.00140949E8</v>
      </c>
      <c r="I200" s="7" t="str">
        <f t="shared" si="13"/>
        <v>#REF!</v>
      </c>
      <c r="J200" s="11">
        <v>4771.0</v>
      </c>
      <c r="K200" s="12" t="str">
        <f t="shared" si="14"/>
        <v>#REF!</v>
      </c>
      <c r="L200" s="13" t="str">
        <f t="shared" si="15"/>
        <v>#REF!</v>
      </c>
      <c r="M200" s="14">
        <v>2.01500023197E11</v>
      </c>
      <c r="N200" s="15" t="s">
        <v>293</v>
      </c>
      <c r="O200" s="16">
        <v>42130.0</v>
      </c>
    </row>
    <row r="201" ht="24.0" customHeight="1">
      <c r="A201" s="6" t="s">
        <v>292</v>
      </c>
      <c r="B201" s="7" t="s">
        <v>26</v>
      </c>
      <c r="C201" s="6" t="s">
        <v>36</v>
      </c>
      <c r="D201" s="8">
        <v>70808.3</v>
      </c>
      <c r="E201" s="8">
        <v>0.0</v>
      </c>
      <c r="F201" s="8">
        <v>70808.0</v>
      </c>
      <c r="G201" s="9">
        <v>121081.0</v>
      </c>
      <c r="H201" s="10">
        <v>8.00250119E8</v>
      </c>
      <c r="I201" s="7" t="str">
        <f t="shared" si="13"/>
        <v>#REF!</v>
      </c>
      <c r="J201" s="11">
        <v>224475.0</v>
      </c>
      <c r="K201" s="12" t="str">
        <f t="shared" si="14"/>
        <v>#REF!</v>
      </c>
      <c r="L201" s="13" t="str">
        <f t="shared" si="15"/>
        <v>#REF!</v>
      </c>
      <c r="M201" s="14">
        <v>2.01500023264E11</v>
      </c>
      <c r="N201" s="15" t="s">
        <v>294</v>
      </c>
      <c r="O201" s="16">
        <v>42130.0</v>
      </c>
    </row>
    <row r="202" ht="24.0" customHeight="1">
      <c r="A202" s="6" t="s">
        <v>292</v>
      </c>
      <c r="B202" s="7" t="s">
        <v>29</v>
      </c>
      <c r="C202" s="6" t="s">
        <v>30</v>
      </c>
      <c r="D202" s="8">
        <v>2049.79</v>
      </c>
      <c r="E202" s="8">
        <v>0.0</v>
      </c>
      <c r="F202" s="8">
        <v>2050.0</v>
      </c>
      <c r="G202" s="9">
        <v>5111.0</v>
      </c>
      <c r="H202" s="10">
        <v>8.05000427E8</v>
      </c>
      <c r="I202" s="7" t="str">
        <f t="shared" si="13"/>
        <v>#REF!</v>
      </c>
      <c r="J202" s="11">
        <v>5111.0</v>
      </c>
      <c r="K202" s="12" t="str">
        <f t="shared" si="14"/>
        <v>#REF!</v>
      </c>
      <c r="L202" s="13" t="str">
        <f t="shared" si="15"/>
        <v>#REF!</v>
      </c>
      <c r="M202" s="14">
        <v>2.01500020631E11</v>
      </c>
      <c r="N202" s="15" t="s">
        <v>295</v>
      </c>
      <c r="O202" s="16">
        <v>42117.0</v>
      </c>
    </row>
    <row r="203" ht="24.0" customHeight="1">
      <c r="A203" s="6" t="s">
        <v>292</v>
      </c>
      <c r="B203" s="7" t="s">
        <v>23</v>
      </c>
      <c r="C203" s="6" t="s">
        <v>24</v>
      </c>
      <c r="D203" s="8">
        <v>99654.83</v>
      </c>
      <c r="E203" s="8">
        <v>0.0</v>
      </c>
      <c r="F203" s="8">
        <v>99655.0</v>
      </c>
      <c r="G203" s="9">
        <v>171385.0</v>
      </c>
      <c r="H203" s="10">
        <v>9.00156264E8</v>
      </c>
      <c r="I203" s="7" t="str">
        <f t="shared" si="13"/>
        <v>#REF!</v>
      </c>
      <c r="J203" s="11">
        <v>312924.0</v>
      </c>
      <c r="K203" s="12" t="str">
        <f t="shared" si="14"/>
        <v>#REF!</v>
      </c>
      <c r="L203" s="13" t="str">
        <f t="shared" si="15"/>
        <v>#REF!</v>
      </c>
      <c r="M203" s="14">
        <v>2.01500022072E11</v>
      </c>
      <c r="N203" s="15" t="s">
        <v>296</v>
      </c>
      <c r="O203" s="16">
        <v>42123.0</v>
      </c>
    </row>
    <row r="204" ht="15.75" customHeight="1">
      <c r="A204" s="6" t="s">
        <v>297</v>
      </c>
      <c r="B204" s="7" t="s">
        <v>44</v>
      </c>
      <c r="C204" s="6" t="s">
        <v>45</v>
      </c>
      <c r="D204" s="8">
        <v>4942.24</v>
      </c>
      <c r="E204" s="8">
        <v>0.0</v>
      </c>
      <c r="F204" s="8">
        <v>4942.0</v>
      </c>
      <c r="G204" s="9">
        <v>4942.0</v>
      </c>
      <c r="H204" s="10">
        <v>8.00140949E8</v>
      </c>
      <c r="I204" s="7" t="str">
        <f t="shared" si="13"/>
        <v>#REF!</v>
      </c>
      <c r="J204" s="11">
        <v>4942.0</v>
      </c>
      <c r="K204" s="12" t="str">
        <f t="shared" si="14"/>
        <v>#REF!</v>
      </c>
      <c r="L204" s="13" t="str">
        <f t="shared" si="15"/>
        <v>#REF!</v>
      </c>
      <c r="M204" s="14">
        <v>2.01500023198E11</v>
      </c>
      <c r="N204" s="15" t="s">
        <v>298</v>
      </c>
      <c r="O204" s="16">
        <v>42130.0</v>
      </c>
    </row>
    <row r="205" ht="24.0" customHeight="1">
      <c r="A205" s="6" t="s">
        <v>297</v>
      </c>
      <c r="B205" s="7" t="s">
        <v>26</v>
      </c>
      <c r="C205" s="6" t="s">
        <v>36</v>
      </c>
      <c r="D205" s="8">
        <v>134593.65</v>
      </c>
      <c r="E205" s="8">
        <v>-27261.57</v>
      </c>
      <c r="F205" s="8">
        <v>134594.0</v>
      </c>
      <c r="G205" s="9">
        <v>259182.0</v>
      </c>
      <c r="H205" s="10">
        <v>8.00250119E8</v>
      </c>
      <c r="I205" s="7" t="str">
        <f t="shared" si="13"/>
        <v>#REF!</v>
      </c>
      <c r="J205" s="11">
        <v>259182.0</v>
      </c>
      <c r="K205" s="12" t="str">
        <f t="shared" si="14"/>
        <v>#REF!</v>
      </c>
      <c r="L205" s="13" t="str">
        <f t="shared" si="15"/>
        <v>#REF!</v>
      </c>
      <c r="M205" s="14">
        <v>2.01500023265E11</v>
      </c>
      <c r="N205" s="15" t="s">
        <v>299</v>
      </c>
      <c r="O205" s="16">
        <v>42130.0</v>
      </c>
    </row>
    <row r="206" ht="24.0" customHeight="1">
      <c r="A206" s="6" t="s">
        <v>297</v>
      </c>
      <c r="B206" s="7" t="s">
        <v>29</v>
      </c>
      <c r="C206" s="6" t="s">
        <v>30</v>
      </c>
      <c r="D206" s="8">
        <v>207164.95</v>
      </c>
      <c r="E206" s="8">
        <v>0.0</v>
      </c>
      <c r="F206" s="8">
        <v>207165.0</v>
      </c>
      <c r="G206" s="9">
        <v>207165.0</v>
      </c>
      <c r="H206" s="10">
        <v>8.05000427E8</v>
      </c>
      <c r="I206" s="7" t="str">
        <f t="shared" si="13"/>
        <v>#REF!</v>
      </c>
      <c r="J206" s="11">
        <v>358888.0</v>
      </c>
      <c r="K206" s="12" t="str">
        <f t="shared" si="14"/>
        <v>#REF!</v>
      </c>
      <c r="L206" s="13" t="str">
        <f t="shared" si="15"/>
        <v>#REF!</v>
      </c>
      <c r="M206" s="14">
        <v>2.01500020632E11</v>
      </c>
      <c r="N206" s="15" t="s">
        <v>300</v>
      </c>
      <c r="O206" s="16">
        <v>42117.0</v>
      </c>
    </row>
    <row r="207" ht="24.0" customHeight="1">
      <c r="A207" s="6" t="s">
        <v>297</v>
      </c>
      <c r="B207" s="7" t="s">
        <v>23</v>
      </c>
      <c r="C207" s="6" t="s">
        <v>24</v>
      </c>
      <c r="D207" s="8">
        <v>68858.71</v>
      </c>
      <c r="E207" s="8">
        <v>-44905.55</v>
      </c>
      <c r="F207" s="8">
        <v>68859.0</v>
      </c>
      <c r="G207" s="9">
        <v>219692.0</v>
      </c>
      <c r="H207" s="10">
        <v>9.00156264E8</v>
      </c>
      <c r="I207" s="7" t="str">
        <f t="shared" si="13"/>
        <v>#REF!</v>
      </c>
      <c r="J207" s="11">
        <v>219692.0</v>
      </c>
      <c r="K207" s="12" t="str">
        <f t="shared" si="14"/>
        <v>#REF!</v>
      </c>
      <c r="L207" s="13" t="str">
        <f t="shared" si="15"/>
        <v>#REF!</v>
      </c>
      <c r="M207" s="14">
        <v>2.01500022073E11</v>
      </c>
      <c r="N207" s="15" t="s">
        <v>301</v>
      </c>
      <c r="O207" s="16">
        <v>42123.0</v>
      </c>
    </row>
    <row r="208" ht="15.75" customHeight="1">
      <c r="A208" s="6" t="s">
        <v>302</v>
      </c>
      <c r="B208" s="7" t="s">
        <v>281</v>
      </c>
      <c r="C208" s="6" t="s">
        <v>282</v>
      </c>
      <c r="D208" s="8">
        <v>32812.77</v>
      </c>
      <c r="E208" s="8">
        <v>0.0</v>
      </c>
      <c r="F208" s="8">
        <v>0.0</v>
      </c>
      <c r="G208" s="9">
        <v>32813.0</v>
      </c>
      <c r="H208" s="10"/>
      <c r="I208" s="7"/>
      <c r="J208" s="11">
        <v>112301.0</v>
      </c>
      <c r="K208" s="12"/>
      <c r="L208" s="13"/>
      <c r="M208" s="14"/>
      <c r="N208" s="15"/>
      <c r="O208" s="16"/>
    </row>
    <row r="209" ht="24.0" customHeight="1">
      <c r="A209" s="6" t="s">
        <v>302</v>
      </c>
      <c r="B209" s="7" t="s">
        <v>26</v>
      </c>
      <c r="C209" s="6" t="s">
        <v>36</v>
      </c>
      <c r="D209" s="8">
        <v>87962.98</v>
      </c>
      <c r="E209" s="8">
        <v>0.0</v>
      </c>
      <c r="F209" s="8">
        <v>87963.0</v>
      </c>
      <c r="G209" s="9">
        <v>163008.0</v>
      </c>
      <c r="H209" s="10">
        <v>8.00250119E8</v>
      </c>
      <c r="I209" s="7" t="str">
        <f t="shared" ref="I209:I212" si="16">VLOOKUP(H209,'[1]IPS CTA BANCARIA (2)'!$B$2:$H$180,2,0)</f>
        <v>#REF!</v>
      </c>
      <c r="J209" s="11">
        <v>278555.0</v>
      </c>
      <c r="K209" s="12" t="str">
        <f t="shared" ref="K209:K212" si="17">VLOOKUP(H209,'[1]IPS CTA BANCARIA (2)'!$B$2:$H$180,4,0)</f>
        <v>#REF!</v>
      </c>
      <c r="L209" s="13" t="str">
        <f t="shared" ref="L209:L212" si="18">VLOOKUP(H209,'[1]IPS CTA BANCARIA (2)'!$B$2:$H$180,5,0)</f>
        <v>#REF!</v>
      </c>
      <c r="M209" s="14">
        <v>2.01500023266E11</v>
      </c>
      <c r="N209" s="15" t="s">
        <v>303</v>
      </c>
      <c r="O209" s="16">
        <v>42130.0</v>
      </c>
    </row>
    <row r="210" ht="24.0" customHeight="1">
      <c r="A210" s="6" t="s">
        <v>302</v>
      </c>
      <c r="B210" s="7" t="s">
        <v>29</v>
      </c>
      <c r="C210" s="6" t="s">
        <v>30</v>
      </c>
      <c r="D210" s="8">
        <v>797041.73</v>
      </c>
      <c r="E210" s="8">
        <v>0.0</v>
      </c>
      <c r="F210" s="8">
        <v>797042.0</v>
      </c>
      <c r="G210" s="9">
        <v>797042.0</v>
      </c>
      <c r="H210" s="10">
        <v>8.05000427E8</v>
      </c>
      <c r="I210" s="7" t="str">
        <f t="shared" si="16"/>
        <v>#REF!</v>
      </c>
      <c r="J210" s="11">
        <v>1055871.0</v>
      </c>
      <c r="K210" s="12" t="str">
        <f t="shared" si="17"/>
        <v>#REF!</v>
      </c>
      <c r="L210" s="13" t="str">
        <f t="shared" si="18"/>
        <v>#REF!</v>
      </c>
      <c r="M210" s="14">
        <v>2.01500020633E11</v>
      </c>
      <c r="N210" s="15" t="s">
        <v>304</v>
      </c>
      <c r="O210" s="16">
        <v>42117.0</v>
      </c>
    </row>
    <row r="211" ht="24.0" customHeight="1">
      <c r="A211" s="6" t="s">
        <v>302</v>
      </c>
      <c r="B211" s="7" t="s">
        <v>23</v>
      </c>
      <c r="C211" s="6" t="s">
        <v>24</v>
      </c>
      <c r="D211" s="8">
        <v>190546.4</v>
      </c>
      <c r="E211" s="8">
        <v>0.0</v>
      </c>
      <c r="F211" s="8">
        <v>190546.0</v>
      </c>
      <c r="G211" s="9">
        <v>190546.0</v>
      </c>
      <c r="H211" s="10">
        <v>9.00156264E8</v>
      </c>
      <c r="I211" s="7" t="str">
        <f t="shared" si="16"/>
        <v>#REF!</v>
      </c>
      <c r="J211" s="11">
        <v>481451.0</v>
      </c>
      <c r="K211" s="12" t="str">
        <f t="shared" si="17"/>
        <v>#REF!</v>
      </c>
      <c r="L211" s="13" t="str">
        <f t="shared" si="18"/>
        <v>#REF!</v>
      </c>
      <c r="M211" s="14">
        <v>2.01500022074E11</v>
      </c>
      <c r="N211" s="15" t="s">
        <v>305</v>
      </c>
      <c r="O211" s="16">
        <v>42123.0</v>
      </c>
    </row>
    <row r="212" ht="24.0" customHeight="1">
      <c r="A212" s="6" t="s">
        <v>306</v>
      </c>
      <c r="B212" s="7" t="s">
        <v>23</v>
      </c>
      <c r="C212" s="6" t="s">
        <v>24</v>
      </c>
      <c r="D212" s="8">
        <v>783445.99</v>
      </c>
      <c r="E212" s="8">
        <v>40311.98999999999</v>
      </c>
      <c r="F212" s="8">
        <v>743134.0</v>
      </c>
      <c r="G212" s="9">
        <v>743135.0</v>
      </c>
      <c r="H212" s="10">
        <v>9.00156264E8</v>
      </c>
      <c r="I212" s="7" t="str">
        <f t="shared" si="16"/>
        <v>#REF!</v>
      </c>
      <c r="J212" s="11">
        <v>1364237.0</v>
      </c>
      <c r="K212" s="12" t="str">
        <f t="shared" si="17"/>
        <v>#REF!</v>
      </c>
      <c r="L212" s="13" t="str">
        <f t="shared" si="18"/>
        <v>#REF!</v>
      </c>
      <c r="M212" s="14">
        <v>2.01500022075E11</v>
      </c>
      <c r="N212" s="15" t="s">
        <v>307</v>
      </c>
      <c r="O212" s="16">
        <v>42123.0</v>
      </c>
    </row>
    <row r="213" ht="15.75" customHeight="1">
      <c r="A213" s="6" t="s">
        <v>308</v>
      </c>
      <c r="B213" s="7" t="s">
        <v>33</v>
      </c>
      <c r="C213" s="6" t="s">
        <v>34</v>
      </c>
      <c r="D213" s="8">
        <v>9649.55</v>
      </c>
      <c r="E213" s="8">
        <v>0.0</v>
      </c>
      <c r="F213" s="8">
        <v>0.0</v>
      </c>
      <c r="G213" s="9">
        <v>9650.0</v>
      </c>
      <c r="H213" s="10"/>
      <c r="I213" s="7"/>
      <c r="J213" s="11">
        <v>19505.0</v>
      </c>
      <c r="K213" s="12"/>
      <c r="L213" s="13"/>
      <c r="M213" s="14"/>
      <c r="N213" s="15"/>
      <c r="O213" s="16"/>
    </row>
    <row r="214" ht="24.0" customHeight="1">
      <c r="A214" s="6" t="s">
        <v>308</v>
      </c>
      <c r="B214" s="7" t="s">
        <v>26</v>
      </c>
      <c r="C214" s="6" t="s">
        <v>36</v>
      </c>
      <c r="D214" s="8">
        <v>768987.41</v>
      </c>
      <c r="E214" s="8">
        <v>0.0</v>
      </c>
      <c r="F214" s="8">
        <v>768987.0</v>
      </c>
      <c r="G214" s="9">
        <v>861927.0</v>
      </c>
      <c r="H214" s="10">
        <v>8.00250119E8</v>
      </c>
      <c r="I214" s="7" t="str">
        <f t="shared" ref="I214:I239" si="19">VLOOKUP(H214,'[1]IPS CTA BANCARIA (2)'!$B$2:$H$180,2,0)</f>
        <v>#REF!</v>
      </c>
      <c r="J214" s="11">
        <v>1473310.0</v>
      </c>
      <c r="K214" s="12" t="str">
        <f t="shared" ref="K214:K239" si="20">VLOOKUP(H214,'[1]IPS CTA BANCARIA (2)'!$B$2:$H$180,4,0)</f>
        <v>#REF!</v>
      </c>
      <c r="L214" s="13" t="str">
        <f t="shared" ref="L214:L239" si="21">VLOOKUP(H214,'[1]IPS CTA BANCARIA (2)'!$B$2:$H$180,5,0)</f>
        <v>#REF!</v>
      </c>
      <c r="M214" s="14">
        <v>2.01500023267E11</v>
      </c>
      <c r="N214" s="15" t="s">
        <v>309</v>
      </c>
      <c r="O214" s="16">
        <v>42130.0</v>
      </c>
    </row>
    <row r="215" ht="24.0" customHeight="1">
      <c r="A215" s="6" t="s">
        <v>308</v>
      </c>
      <c r="B215" s="7" t="s">
        <v>29</v>
      </c>
      <c r="C215" s="6" t="s">
        <v>30</v>
      </c>
      <c r="D215" s="8">
        <v>312419.49</v>
      </c>
      <c r="E215" s="8">
        <v>0.0</v>
      </c>
      <c r="F215" s="8">
        <v>312419.0</v>
      </c>
      <c r="G215" s="9">
        <v>312420.0</v>
      </c>
      <c r="H215" s="10">
        <v>8.05000427E8</v>
      </c>
      <c r="I215" s="7" t="str">
        <f t="shared" si="19"/>
        <v>#REF!</v>
      </c>
      <c r="J215" s="11">
        <v>585409.0</v>
      </c>
      <c r="K215" s="12" t="str">
        <f t="shared" si="20"/>
        <v>#REF!</v>
      </c>
      <c r="L215" s="13" t="str">
        <f t="shared" si="21"/>
        <v>#REF!</v>
      </c>
      <c r="M215" s="14">
        <v>2.01500020635E11</v>
      </c>
      <c r="N215" s="15" t="s">
        <v>310</v>
      </c>
      <c r="O215" s="16">
        <v>42117.0</v>
      </c>
    </row>
    <row r="216" ht="24.0" customHeight="1">
      <c r="A216" s="6" t="s">
        <v>308</v>
      </c>
      <c r="B216" s="7" t="s">
        <v>23</v>
      </c>
      <c r="C216" s="6" t="s">
        <v>24</v>
      </c>
      <c r="D216" s="8">
        <v>711686.19</v>
      </c>
      <c r="E216" s="8">
        <v>0.0</v>
      </c>
      <c r="F216" s="8">
        <v>711686.0</v>
      </c>
      <c r="G216" s="9">
        <v>711686.0</v>
      </c>
      <c r="H216" s="10">
        <v>9.00156264E8</v>
      </c>
      <c r="I216" s="7" t="str">
        <f t="shared" si="19"/>
        <v>#REF!</v>
      </c>
      <c r="J216" s="11">
        <v>1528299.0</v>
      </c>
      <c r="K216" s="12" t="str">
        <f t="shared" si="20"/>
        <v>#REF!</v>
      </c>
      <c r="L216" s="13" t="str">
        <f t="shared" si="21"/>
        <v>#REF!</v>
      </c>
      <c r="M216" s="14">
        <v>2.01500022076E11</v>
      </c>
      <c r="N216" s="15" t="s">
        <v>311</v>
      </c>
      <c r="O216" s="16">
        <v>42123.0</v>
      </c>
    </row>
    <row r="217" ht="24.0" customHeight="1">
      <c r="A217" s="6" t="s">
        <v>312</v>
      </c>
      <c r="B217" s="7" t="s">
        <v>26</v>
      </c>
      <c r="C217" s="6" t="s">
        <v>27</v>
      </c>
      <c r="D217" s="8">
        <v>52946.94</v>
      </c>
      <c r="E217" s="8">
        <v>0.0</v>
      </c>
      <c r="F217" s="8">
        <v>52947.0</v>
      </c>
      <c r="G217" s="9">
        <f>82402+6859</f>
        <v>89261</v>
      </c>
      <c r="H217" s="10">
        <v>8.00250119E8</v>
      </c>
      <c r="I217" s="7" t="str">
        <f t="shared" si="19"/>
        <v>#REF!</v>
      </c>
      <c r="J217" s="11">
        <v>89261.0</v>
      </c>
      <c r="K217" s="12" t="str">
        <f t="shared" si="20"/>
        <v>#REF!</v>
      </c>
      <c r="L217" s="13" t="str">
        <f t="shared" si="21"/>
        <v>#REF!</v>
      </c>
      <c r="M217" s="14">
        <v>2.01500023268E11</v>
      </c>
      <c r="N217" s="15" t="s">
        <v>313</v>
      </c>
      <c r="O217" s="16">
        <v>42130.0</v>
      </c>
    </row>
    <row r="218" ht="24.0" customHeight="1">
      <c r="A218" s="6" t="s">
        <v>312</v>
      </c>
      <c r="B218" s="7" t="s">
        <v>29</v>
      </c>
      <c r="C218" s="6" t="s">
        <v>30</v>
      </c>
      <c r="D218" s="8">
        <v>213829.27</v>
      </c>
      <c r="E218" s="8">
        <v>0.0</v>
      </c>
      <c r="F218" s="8">
        <v>213829.0</v>
      </c>
      <c r="G218" s="9">
        <v>274143.0</v>
      </c>
      <c r="H218" s="10">
        <v>8.05000427E8</v>
      </c>
      <c r="I218" s="7" t="str">
        <f t="shared" si="19"/>
        <v>#REF!</v>
      </c>
      <c r="J218" s="11">
        <v>274143.0</v>
      </c>
      <c r="K218" s="12" t="str">
        <f t="shared" si="20"/>
        <v>#REF!</v>
      </c>
      <c r="L218" s="13" t="str">
        <f t="shared" si="21"/>
        <v>#REF!</v>
      </c>
      <c r="M218" s="14">
        <v>2.01500020636E11</v>
      </c>
      <c r="N218" s="15" t="s">
        <v>314</v>
      </c>
      <c r="O218" s="16">
        <v>42117.0</v>
      </c>
    </row>
    <row r="219" ht="24.0" customHeight="1">
      <c r="A219" s="6" t="s">
        <v>312</v>
      </c>
      <c r="B219" s="7" t="s">
        <v>23</v>
      </c>
      <c r="C219" s="6" t="s">
        <v>24</v>
      </c>
      <c r="D219" s="8">
        <v>21185.1</v>
      </c>
      <c r="E219" s="8">
        <v>0.0</v>
      </c>
      <c r="F219" s="8">
        <v>21185.0</v>
      </c>
      <c r="G219" s="9">
        <v>38671.0</v>
      </c>
      <c r="H219" s="10">
        <v>9.00156264E8</v>
      </c>
      <c r="I219" s="7" t="str">
        <f t="shared" si="19"/>
        <v>#REF!</v>
      </c>
      <c r="J219" s="11">
        <v>38671.0</v>
      </c>
      <c r="K219" s="12" t="str">
        <f t="shared" si="20"/>
        <v>#REF!</v>
      </c>
      <c r="L219" s="13" t="str">
        <f t="shared" si="21"/>
        <v>#REF!</v>
      </c>
      <c r="M219" s="14">
        <v>2.01500022077E11</v>
      </c>
      <c r="N219" s="15" t="s">
        <v>315</v>
      </c>
      <c r="O219" s="16">
        <v>42123.0</v>
      </c>
    </row>
    <row r="220" ht="24.0" customHeight="1">
      <c r="A220" s="6" t="s">
        <v>316</v>
      </c>
      <c r="B220" s="7" t="s">
        <v>26</v>
      </c>
      <c r="C220" s="6" t="s">
        <v>27</v>
      </c>
      <c r="D220" s="8">
        <v>495653.06</v>
      </c>
      <c r="E220" s="8">
        <v>0.0</v>
      </c>
      <c r="F220" s="8">
        <v>495653.0</v>
      </c>
      <c r="G220" s="9">
        <v>568017.0</v>
      </c>
      <c r="H220" s="10">
        <v>8.00250119E8</v>
      </c>
      <c r="I220" s="7" t="str">
        <f t="shared" si="19"/>
        <v>#REF!</v>
      </c>
      <c r="J220" s="11">
        <v>918246.0</v>
      </c>
      <c r="K220" s="12" t="str">
        <f t="shared" si="20"/>
        <v>#REF!</v>
      </c>
      <c r="L220" s="13" t="str">
        <f t="shared" si="21"/>
        <v>#REF!</v>
      </c>
      <c r="M220" s="14">
        <v>2.01500023269E11</v>
      </c>
      <c r="N220" s="15" t="s">
        <v>317</v>
      </c>
      <c r="O220" s="16">
        <v>42130.0</v>
      </c>
    </row>
    <row r="221" ht="24.0" customHeight="1">
      <c r="A221" s="6" t="s">
        <v>316</v>
      </c>
      <c r="B221" s="7" t="s">
        <v>29</v>
      </c>
      <c r="C221" s="6" t="s">
        <v>30</v>
      </c>
      <c r="D221" s="8">
        <v>48821.52</v>
      </c>
      <c r="E221" s="8">
        <v>0.0</v>
      </c>
      <c r="F221" s="8">
        <v>48822.0</v>
      </c>
      <c r="G221" s="9">
        <v>48822.0</v>
      </c>
      <c r="H221" s="10">
        <v>8.05000427E8</v>
      </c>
      <c r="I221" s="7" t="str">
        <f t="shared" si="19"/>
        <v>#REF!</v>
      </c>
      <c r="J221" s="11">
        <v>48822.0</v>
      </c>
      <c r="K221" s="12" t="str">
        <f t="shared" si="20"/>
        <v>#REF!</v>
      </c>
      <c r="L221" s="13" t="str">
        <f t="shared" si="21"/>
        <v>#REF!</v>
      </c>
      <c r="M221" s="14">
        <v>2.01500020637E11</v>
      </c>
      <c r="N221" s="15" t="s">
        <v>318</v>
      </c>
      <c r="O221" s="16">
        <v>42117.0</v>
      </c>
    </row>
    <row r="222" ht="24.0" customHeight="1">
      <c r="A222" s="6" t="s">
        <v>316</v>
      </c>
      <c r="B222" s="7" t="s">
        <v>23</v>
      </c>
      <c r="C222" s="6" t="s">
        <v>24</v>
      </c>
      <c r="D222" s="8">
        <v>13353.68</v>
      </c>
      <c r="E222" s="8">
        <v>0.0</v>
      </c>
      <c r="F222" s="8">
        <v>13354.0</v>
      </c>
      <c r="G222" s="9">
        <v>56093.0</v>
      </c>
      <c r="H222" s="10">
        <v>9.00156264E8</v>
      </c>
      <c r="I222" s="7" t="str">
        <f t="shared" si="19"/>
        <v>#REF!</v>
      </c>
      <c r="J222" s="11">
        <v>56093.0</v>
      </c>
      <c r="K222" s="12" t="str">
        <f t="shared" si="20"/>
        <v>#REF!</v>
      </c>
      <c r="L222" s="13" t="str">
        <f t="shared" si="21"/>
        <v>#REF!</v>
      </c>
      <c r="M222" s="14">
        <v>2.01500022078E11</v>
      </c>
      <c r="N222" s="15" t="s">
        <v>319</v>
      </c>
      <c r="O222" s="16">
        <v>42123.0</v>
      </c>
    </row>
    <row r="223" ht="24.0" customHeight="1">
      <c r="A223" s="6" t="s">
        <v>320</v>
      </c>
      <c r="B223" s="7" t="s">
        <v>26</v>
      </c>
      <c r="C223" s="6" t="s">
        <v>27</v>
      </c>
      <c r="D223" s="8">
        <v>651679.02</v>
      </c>
      <c r="E223" s="8">
        <v>0.0</v>
      </c>
      <c r="F223" s="8">
        <v>651679.0</v>
      </c>
      <c r="G223" s="9">
        <v>718191.0</v>
      </c>
      <c r="H223" s="10">
        <v>8.00250119E8</v>
      </c>
      <c r="I223" s="7" t="str">
        <f t="shared" si="19"/>
        <v>#REF!</v>
      </c>
      <c r="J223" s="11">
        <v>1017642.0</v>
      </c>
      <c r="K223" s="12" t="str">
        <f t="shared" si="20"/>
        <v>#REF!</v>
      </c>
      <c r="L223" s="13" t="str">
        <f t="shared" si="21"/>
        <v>#REF!</v>
      </c>
      <c r="M223" s="14">
        <v>2.0150002327E11</v>
      </c>
      <c r="N223" s="15" t="s">
        <v>321</v>
      </c>
      <c r="O223" s="16">
        <v>42130.0</v>
      </c>
    </row>
    <row r="224" ht="24.0" customHeight="1">
      <c r="A224" s="6" t="s">
        <v>320</v>
      </c>
      <c r="B224" s="7" t="s">
        <v>29</v>
      </c>
      <c r="C224" s="6" t="s">
        <v>30</v>
      </c>
      <c r="D224" s="8">
        <v>196321.93</v>
      </c>
      <c r="E224" s="8">
        <v>0.0</v>
      </c>
      <c r="F224" s="8">
        <v>196322.0</v>
      </c>
      <c r="G224" s="9">
        <v>196322.0</v>
      </c>
      <c r="H224" s="10">
        <v>8.05000427E8</v>
      </c>
      <c r="I224" s="7" t="str">
        <f t="shared" si="19"/>
        <v>#REF!</v>
      </c>
      <c r="J224" s="11">
        <v>196322.0</v>
      </c>
      <c r="K224" s="12" t="str">
        <f t="shared" si="20"/>
        <v>#REF!</v>
      </c>
      <c r="L224" s="13" t="str">
        <f t="shared" si="21"/>
        <v>#REF!</v>
      </c>
      <c r="M224" s="14">
        <v>2.01500020638E11</v>
      </c>
      <c r="N224" s="15" t="s">
        <v>322</v>
      </c>
      <c r="O224" s="16">
        <v>42117.0</v>
      </c>
    </row>
    <row r="225" ht="24.0" customHeight="1">
      <c r="A225" s="6" t="s">
        <v>320</v>
      </c>
      <c r="B225" s="7" t="s">
        <v>23</v>
      </c>
      <c r="C225" s="6" t="s">
        <v>24</v>
      </c>
      <c r="D225" s="8">
        <v>114318.37</v>
      </c>
      <c r="E225" s="8">
        <v>0.0</v>
      </c>
      <c r="F225" s="8">
        <v>114318.0</v>
      </c>
      <c r="G225" s="9">
        <v>197035.0</v>
      </c>
      <c r="H225" s="10">
        <v>9.00156264E8</v>
      </c>
      <c r="I225" s="7" t="str">
        <f t="shared" si="19"/>
        <v>#REF!</v>
      </c>
      <c r="J225" s="11">
        <v>321506.0</v>
      </c>
      <c r="K225" s="12" t="str">
        <f t="shared" si="20"/>
        <v>#REF!</v>
      </c>
      <c r="L225" s="13" t="str">
        <f t="shared" si="21"/>
        <v>#REF!</v>
      </c>
      <c r="M225" s="14">
        <v>2.01500022079E11</v>
      </c>
      <c r="N225" s="15" t="s">
        <v>323</v>
      </c>
      <c r="O225" s="16">
        <v>42123.0</v>
      </c>
    </row>
    <row r="226" ht="15.75" customHeight="1">
      <c r="A226" s="6" t="s">
        <v>324</v>
      </c>
      <c r="B226" s="7" t="s">
        <v>20</v>
      </c>
      <c r="C226" s="6" t="s">
        <v>21</v>
      </c>
      <c r="D226" s="8">
        <v>65298.2</v>
      </c>
      <c r="E226" s="8">
        <v>0.0</v>
      </c>
      <c r="F226" s="8">
        <v>65298.0</v>
      </c>
      <c r="G226" s="9">
        <v>124034.0</v>
      </c>
      <c r="H226" s="10">
        <v>8.00130907E8</v>
      </c>
      <c r="I226" s="7" t="str">
        <f t="shared" si="19"/>
        <v>#REF!</v>
      </c>
      <c r="J226" s="11">
        <v>124034.0</v>
      </c>
      <c r="K226" s="12" t="str">
        <f t="shared" si="20"/>
        <v>#REF!</v>
      </c>
      <c r="L226" s="13" t="str">
        <f t="shared" si="21"/>
        <v>#REF!</v>
      </c>
      <c r="M226" s="14">
        <v>2.01500022137E11</v>
      </c>
      <c r="N226" s="15" t="s">
        <v>325</v>
      </c>
      <c r="O226" s="16">
        <v>42123.0</v>
      </c>
    </row>
    <row r="227" ht="24.0" customHeight="1">
      <c r="A227" s="6" t="s">
        <v>324</v>
      </c>
      <c r="B227" s="7" t="s">
        <v>26</v>
      </c>
      <c r="C227" s="6" t="s">
        <v>36</v>
      </c>
      <c r="D227" s="8">
        <v>295779.75</v>
      </c>
      <c r="E227" s="8">
        <v>0.0</v>
      </c>
      <c r="F227" s="8">
        <v>295780.0</v>
      </c>
      <c r="G227" s="9">
        <v>445324.0</v>
      </c>
      <c r="H227" s="10">
        <v>8.00250119E8</v>
      </c>
      <c r="I227" s="7" t="str">
        <f t="shared" si="19"/>
        <v>#REF!</v>
      </c>
      <c r="J227" s="11">
        <v>445324.0</v>
      </c>
      <c r="K227" s="12" t="str">
        <f t="shared" si="20"/>
        <v>#REF!</v>
      </c>
      <c r="L227" s="13" t="str">
        <f t="shared" si="21"/>
        <v>#REF!</v>
      </c>
      <c r="M227" s="14">
        <v>2.01500023271E11</v>
      </c>
      <c r="N227" s="15" t="s">
        <v>326</v>
      </c>
      <c r="O227" s="16">
        <v>42131.0</v>
      </c>
    </row>
    <row r="228" ht="24.0" customHeight="1">
      <c r="A228" s="6" t="s">
        <v>324</v>
      </c>
      <c r="B228" s="7" t="s">
        <v>29</v>
      </c>
      <c r="C228" s="6" t="s">
        <v>30</v>
      </c>
      <c r="D228" s="8">
        <v>887616.59</v>
      </c>
      <c r="E228" s="8">
        <v>0.0</v>
      </c>
      <c r="F228" s="8">
        <v>887617.0</v>
      </c>
      <c r="G228" s="9">
        <v>887617.0</v>
      </c>
      <c r="H228" s="10">
        <v>8.05000427E8</v>
      </c>
      <c r="I228" s="7" t="str">
        <f t="shared" si="19"/>
        <v>#REF!</v>
      </c>
      <c r="J228" s="11">
        <v>1126608.0</v>
      </c>
      <c r="K228" s="12" t="str">
        <f t="shared" si="20"/>
        <v>#REF!</v>
      </c>
      <c r="L228" s="13" t="str">
        <f t="shared" si="21"/>
        <v>#REF!</v>
      </c>
      <c r="M228" s="14">
        <v>2.01500020639E11</v>
      </c>
      <c r="N228" s="15" t="s">
        <v>327</v>
      </c>
      <c r="O228" s="16">
        <v>42117.0</v>
      </c>
    </row>
    <row r="229" ht="24.0" customHeight="1">
      <c r="A229" s="6" t="s">
        <v>324</v>
      </c>
      <c r="B229" s="7" t="s">
        <v>23</v>
      </c>
      <c r="C229" s="6" t="s">
        <v>24</v>
      </c>
      <c r="D229" s="8">
        <v>178921.4</v>
      </c>
      <c r="E229" s="8">
        <v>0.0</v>
      </c>
      <c r="F229" s="8">
        <v>178921.0</v>
      </c>
      <c r="G229" s="9">
        <v>249883.0</v>
      </c>
      <c r="H229" s="10">
        <v>9.00156264E8</v>
      </c>
      <c r="I229" s="7" t="str">
        <f t="shared" si="19"/>
        <v>#REF!</v>
      </c>
      <c r="J229" s="11">
        <v>364805.0</v>
      </c>
      <c r="K229" s="12" t="str">
        <f t="shared" si="20"/>
        <v>#REF!</v>
      </c>
      <c r="L229" s="13" t="str">
        <f t="shared" si="21"/>
        <v>#REF!</v>
      </c>
      <c r="M229" s="14">
        <v>2.0150002208E11</v>
      </c>
      <c r="N229" s="15" t="s">
        <v>328</v>
      </c>
      <c r="O229" s="16">
        <v>42123.0</v>
      </c>
    </row>
    <row r="230" ht="48.0" customHeight="1">
      <c r="A230" s="6" t="s">
        <v>329</v>
      </c>
      <c r="B230" s="7" t="s">
        <v>330</v>
      </c>
      <c r="C230" s="6" t="s">
        <v>331</v>
      </c>
      <c r="D230" s="8">
        <v>553398.05</v>
      </c>
      <c r="E230" s="8">
        <v>191308.05000000005</v>
      </c>
      <c r="F230" s="8">
        <v>362090.0</v>
      </c>
      <c r="G230" s="9">
        <v>362090.0</v>
      </c>
      <c r="H230" s="10">
        <v>8.05001157E8</v>
      </c>
      <c r="I230" s="7" t="str">
        <f t="shared" si="19"/>
        <v>#REF!</v>
      </c>
      <c r="J230" s="11">
        <v>362090.0</v>
      </c>
      <c r="K230" s="12" t="str">
        <f t="shared" si="20"/>
        <v>#REF!</v>
      </c>
      <c r="L230" s="13" t="str">
        <f t="shared" si="21"/>
        <v>#REF!</v>
      </c>
      <c r="M230" s="14">
        <v>2.01500022947E11</v>
      </c>
      <c r="N230" s="15" t="s">
        <v>332</v>
      </c>
      <c r="O230" s="16">
        <v>42122.0</v>
      </c>
    </row>
    <row r="231" ht="15.75" customHeight="1">
      <c r="A231" s="6" t="s">
        <v>329</v>
      </c>
      <c r="B231" s="7" t="s">
        <v>20</v>
      </c>
      <c r="C231" s="6" t="s">
        <v>21</v>
      </c>
      <c r="D231" s="8">
        <v>6.779273832E7</v>
      </c>
      <c r="E231" s="8">
        <v>2.6358919319999993E7</v>
      </c>
      <c r="F231" s="8">
        <v>4.1433819E7</v>
      </c>
      <c r="G231" s="9">
        <v>4.1433819E7</v>
      </c>
      <c r="H231" s="10">
        <v>8.00130907E8</v>
      </c>
      <c r="I231" s="7" t="str">
        <f t="shared" si="19"/>
        <v>#REF!</v>
      </c>
      <c r="J231" s="11">
        <v>1.06735178E8</v>
      </c>
      <c r="K231" s="12" t="str">
        <f t="shared" si="20"/>
        <v>#REF!</v>
      </c>
      <c r="L231" s="13" t="str">
        <f t="shared" si="21"/>
        <v>#REF!</v>
      </c>
      <c r="M231" s="14">
        <v>2.01500015281E11</v>
      </c>
      <c r="N231" s="15" t="s">
        <v>333</v>
      </c>
      <c r="O231" s="16">
        <v>42088.0</v>
      </c>
    </row>
    <row r="232" ht="15.75" customHeight="1">
      <c r="A232" s="6" t="s">
        <v>329</v>
      </c>
      <c r="B232" s="7" t="s">
        <v>44</v>
      </c>
      <c r="C232" s="6" t="s">
        <v>45</v>
      </c>
      <c r="D232" s="8">
        <v>1.46088613E7</v>
      </c>
      <c r="E232" s="8">
        <v>5680162.300000001</v>
      </c>
      <c r="F232" s="8">
        <v>8928699.0</v>
      </c>
      <c r="G232" s="9">
        <v>8928699.0</v>
      </c>
      <c r="H232" s="10">
        <v>8.00140949E8</v>
      </c>
      <c r="I232" s="7" t="str">
        <f t="shared" si="19"/>
        <v>#REF!</v>
      </c>
      <c r="J232" s="11">
        <v>1.4264158E7</v>
      </c>
      <c r="K232" s="12" t="str">
        <f t="shared" si="20"/>
        <v>#REF!</v>
      </c>
      <c r="L232" s="13" t="str">
        <f t="shared" si="21"/>
        <v>#REF!</v>
      </c>
      <c r="M232" s="14">
        <v>2.01500023199E11</v>
      </c>
      <c r="N232" s="15" t="s">
        <v>334</v>
      </c>
      <c r="O232" s="16">
        <v>42130.0</v>
      </c>
    </row>
    <row r="233" ht="24.0" customHeight="1">
      <c r="A233" s="6" t="s">
        <v>329</v>
      </c>
      <c r="B233" s="7" t="s">
        <v>26</v>
      </c>
      <c r="C233" s="6" t="s">
        <v>36</v>
      </c>
      <c r="D233" s="8">
        <v>6.819077776E7</v>
      </c>
      <c r="E233" s="8">
        <v>2.6513682760000005E7</v>
      </c>
      <c r="F233" s="8">
        <v>4.1677095E7</v>
      </c>
      <c r="G233" s="9">
        <v>4.1677095E7</v>
      </c>
      <c r="H233" s="10">
        <v>8.00250119E8</v>
      </c>
      <c r="I233" s="7" t="str">
        <f t="shared" si="19"/>
        <v>#REF!</v>
      </c>
      <c r="J233" s="11">
        <v>7.0931502E7</v>
      </c>
      <c r="K233" s="12" t="str">
        <f t="shared" si="20"/>
        <v>#REF!</v>
      </c>
      <c r="L233" s="13" t="str">
        <f t="shared" si="21"/>
        <v>#REF!</v>
      </c>
      <c r="M233" s="14">
        <v>2.01500023272E11</v>
      </c>
      <c r="N233" s="15" t="s">
        <v>335</v>
      </c>
      <c r="O233" s="16">
        <v>42130.0</v>
      </c>
    </row>
    <row r="234" ht="24.0" customHeight="1">
      <c r="A234" s="6" t="s">
        <v>329</v>
      </c>
      <c r="B234" s="7" t="s">
        <v>29</v>
      </c>
      <c r="C234" s="6" t="s">
        <v>30</v>
      </c>
      <c r="D234" s="8">
        <v>4.293782595E7</v>
      </c>
      <c r="E234" s="8">
        <v>1.6694924950000003E7</v>
      </c>
      <c r="F234" s="8">
        <v>2.6242901E7</v>
      </c>
      <c r="G234" s="9">
        <v>2.6242901E7</v>
      </c>
      <c r="H234" s="10">
        <v>8.05000427E8</v>
      </c>
      <c r="I234" s="7" t="str">
        <f t="shared" si="19"/>
        <v>#REF!</v>
      </c>
      <c r="J234" s="11">
        <v>4.7224288E7</v>
      </c>
      <c r="K234" s="12" t="str">
        <f t="shared" si="20"/>
        <v>#REF!</v>
      </c>
      <c r="L234" s="13" t="str">
        <f t="shared" si="21"/>
        <v>#REF!</v>
      </c>
      <c r="M234" s="14">
        <v>2.0150002064E11</v>
      </c>
      <c r="N234" s="15" t="s">
        <v>336</v>
      </c>
      <c r="O234" s="16">
        <v>42117.0</v>
      </c>
    </row>
    <row r="235" ht="36.0" customHeight="1">
      <c r="A235" s="6" t="s">
        <v>329</v>
      </c>
      <c r="B235" s="7" t="s">
        <v>50</v>
      </c>
      <c r="C235" s="6" t="s">
        <v>51</v>
      </c>
      <c r="D235" s="8">
        <v>367257.12</v>
      </c>
      <c r="E235" s="8">
        <v>142795.12</v>
      </c>
      <c r="F235" s="8">
        <v>224462.0</v>
      </c>
      <c r="G235" s="9">
        <v>224462.0</v>
      </c>
      <c r="H235" s="10">
        <v>8.30003564E8</v>
      </c>
      <c r="I235" s="7" t="str">
        <f t="shared" si="19"/>
        <v>#REF!</v>
      </c>
      <c r="J235" s="11">
        <v>224462.0</v>
      </c>
      <c r="K235" s="12" t="str">
        <f t="shared" si="20"/>
        <v>#REF!</v>
      </c>
      <c r="L235" s="13" t="str">
        <f t="shared" si="21"/>
        <v>#REF!</v>
      </c>
      <c r="M235" s="14">
        <v>2.01500022152E11</v>
      </c>
      <c r="N235" s="15" t="s">
        <v>337</v>
      </c>
      <c r="O235" s="16">
        <v>42123.0</v>
      </c>
    </row>
    <row r="236" ht="24.0" customHeight="1">
      <c r="A236" s="6" t="s">
        <v>329</v>
      </c>
      <c r="B236" s="7" t="s">
        <v>88</v>
      </c>
      <c r="C236" s="6" t="s">
        <v>89</v>
      </c>
      <c r="D236" s="8">
        <v>2.839008771E7</v>
      </c>
      <c r="E236" s="8">
        <v>1.103852771E7</v>
      </c>
      <c r="F236" s="8">
        <v>1.735156E7</v>
      </c>
      <c r="G236" s="9">
        <v>1.735156E7</v>
      </c>
      <c r="H236" s="10">
        <v>8.30009783E8</v>
      </c>
      <c r="I236" s="7" t="str">
        <f t="shared" si="19"/>
        <v>#REF!</v>
      </c>
      <c r="J236" s="11">
        <v>3.0678472E7</v>
      </c>
      <c r="K236" s="12" t="str">
        <f t="shared" si="20"/>
        <v>#REF!</v>
      </c>
      <c r="L236" s="13" t="str">
        <f t="shared" si="21"/>
        <v>#REF!</v>
      </c>
      <c r="M236" s="14">
        <v>2.01500023208E11</v>
      </c>
      <c r="N236" s="15" t="s">
        <v>338</v>
      </c>
      <c r="O236" s="16">
        <v>42130.0</v>
      </c>
    </row>
    <row r="237" ht="24.0" customHeight="1">
      <c r="A237" s="6" t="s">
        <v>329</v>
      </c>
      <c r="B237" s="7" t="s">
        <v>23</v>
      </c>
      <c r="C237" s="6" t="s">
        <v>24</v>
      </c>
      <c r="D237" s="8">
        <v>5.618857116E7</v>
      </c>
      <c r="E237" s="8">
        <v>2.1847030159999996E7</v>
      </c>
      <c r="F237" s="8">
        <v>3.4341541E7</v>
      </c>
      <c r="G237" s="9">
        <v>3.434154E7</v>
      </c>
      <c r="H237" s="10">
        <v>9.00156264E8</v>
      </c>
      <c r="I237" s="7" t="str">
        <f t="shared" si="19"/>
        <v>#REF!</v>
      </c>
      <c r="J237" s="11">
        <v>7.4693102E7</v>
      </c>
      <c r="K237" s="12" t="str">
        <f t="shared" si="20"/>
        <v>#REF!</v>
      </c>
      <c r="L237" s="13" t="str">
        <f t="shared" si="21"/>
        <v>#REF!</v>
      </c>
      <c r="M237" s="14">
        <v>2.0150001528E11</v>
      </c>
      <c r="N237" s="15" t="s">
        <v>339</v>
      </c>
      <c r="O237" s="16">
        <v>42088.0</v>
      </c>
    </row>
    <row r="238" ht="24.0" customHeight="1">
      <c r="A238" s="6" t="s">
        <v>340</v>
      </c>
      <c r="B238" s="7" t="s">
        <v>26</v>
      </c>
      <c r="C238" s="6" t="s">
        <v>27</v>
      </c>
      <c r="D238" s="8">
        <v>238922.91</v>
      </c>
      <c r="E238" s="8">
        <v>0.0</v>
      </c>
      <c r="F238" s="8">
        <v>238923.0</v>
      </c>
      <c r="G238" s="9">
        <v>261937.0</v>
      </c>
      <c r="H238" s="10">
        <v>8.00250119E8</v>
      </c>
      <c r="I238" s="7" t="str">
        <f t="shared" si="19"/>
        <v>#REF!</v>
      </c>
      <c r="J238" s="11">
        <v>393163.0</v>
      </c>
      <c r="K238" s="12" t="str">
        <f t="shared" si="20"/>
        <v>#REF!</v>
      </c>
      <c r="L238" s="13" t="str">
        <f t="shared" si="21"/>
        <v>#REF!</v>
      </c>
      <c r="M238" s="14">
        <v>2.01500023273E11</v>
      </c>
      <c r="N238" s="15" t="s">
        <v>341</v>
      </c>
      <c r="O238" s="16">
        <v>42131.0</v>
      </c>
    </row>
    <row r="239" ht="24.0" customHeight="1">
      <c r="A239" s="6" t="s">
        <v>340</v>
      </c>
      <c r="B239" s="7" t="s">
        <v>23</v>
      </c>
      <c r="C239" s="6" t="s">
        <v>24</v>
      </c>
      <c r="D239" s="8">
        <v>35502.82</v>
      </c>
      <c r="E239" s="8">
        <v>0.0</v>
      </c>
      <c r="F239" s="8">
        <v>35503.0</v>
      </c>
      <c r="G239" s="9">
        <v>119176.0</v>
      </c>
      <c r="H239" s="10">
        <v>9.00156264E8</v>
      </c>
      <c r="I239" s="7" t="str">
        <f t="shared" si="19"/>
        <v>#REF!</v>
      </c>
      <c r="J239" s="11">
        <v>119176.0</v>
      </c>
      <c r="K239" s="12" t="str">
        <f t="shared" si="20"/>
        <v>#REF!</v>
      </c>
      <c r="L239" s="13" t="str">
        <f t="shared" si="21"/>
        <v>#REF!</v>
      </c>
      <c r="M239" s="14">
        <v>2.01500022081E11</v>
      </c>
      <c r="N239" s="15" t="s">
        <v>342</v>
      </c>
      <c r="O239" s="16">
        <v>42123.0</v>
      </c>
    </row>
    <row r="240" ht="15.75" customHeight="1">
      <c r="A240" s="6" t="s">
        <v>343</v>
      </c>
      <c r="B240" s="7" t="s">
        <v>102</v>
      </c>
      <c r="C240" s="6" t="s">
        <v>103</v>
      </c>
      <c r="D240" s="8">
        <v>1635.66</v>
      </c>
      <c r="E240" s="8">
        <v>0.0</v>
      </c>
      <c r="F240" s="8">
        <v>0.0</v>
      </c>
      <c r="G240" s="9">
        <v>1636.0</v>
      </c>
      <c r="H240" s="10"/>
      <c r="I240" s="7"/>
      <c r="J240" s="11">
        <v>1636.0</v>
      </c>
      <c r="K240" s="12"/>
      <c r="L240" s="13"/>
      <c r="M240" s="14"/>
      <c r="N240" s="15"/>
      <c r="O240" s="16"/>
    </row>
    <row r="241" ht="24.0" customHeight="1">
      <c r="A241" s="6" t="s">
        <v>343</v>
      </c>
      <c r="B241" s="7" t="s">
        <v>29</v>
      </c>
      <c r="C241" s="6" t="s">
        <v>30</v>
      </c>
      <c r="D241" s="8">
        <v>11872.29</v>
      </c>
      <c r="E241" s="8">
        <v>0.0</v>
      </c>
      <c r="F241" s="8">
        <v>11872.0</v>
      </c>
      <c r="G241" s="9">
        <v>14604.0</v>
      </c>
      <c r="H241" s="10">
        <v>8.05000427E8</v>
      </c>
      <c r="I241" s="7" t="str">
        <f t="shared" ref="I241:I271" si="22">VLOOKUP(H241,'[1]IPS CTA BANCARIA (2)'!$B$2:$H$180,2,0)</f>
        <v>#REF!</v>
      </c>
      <c r="J241" s="11">
        <v>14604.0</v>
      </c>
      <c r="K241" s="12" t="str">
        <f t="shared" ref="K241:K271" si="23">VLOOKUP(H241,'[1]IPS CTA BANCARIA (2)'!$B$2:$H$180,4,0)</f>
        <v>#REF!</v>
      </c>
      <c r="L241" s="13" t="str">
        <f t="shared" ref="L241:L271" si="24">VLOOKUP(H241,'[1]IPS CTA BANCARIA (2)'!$B$2:$H$180,5,0)</f>
        <v>#REF!</v>
      </c>
      <c r="M241" s="14">
        <v>2.01500020641E11</v>
      </c>
      <c r="N241" s="15" t="s">
        <v>344</v>
      </c>
      <c r="O241" s="16">
        <v>42117.0</v>
      </c>
    </row>
    <row r="242" ht="24.0" customHeight="1">
      <c r="A242" s="6" t="s">
        <v>343</v>
      </c>
      <c r="B242" s="7" t="s">
        <v>23</v>
      </c>
      <c r="C242" s="6" t="s">
        <v>24</v>
      </c>
      <c r="D242" s="8">
        <v>42826.28</v>
      </c>
      <c r="E242" s="8">
        <v>0.0</v>
      </c>
      <c r="F242" s="8">
        <v>42826.0</v>
      </c>
      <c r="G242" s="9">
        <v>123039.0</v>
      </c>
      <c r="H242" s="10">
        <v>9.00156264E8</v>
      </c>
      <c r="I242" s="7" t="str">
        <f t="shared" si="22"/>
        <v>#REF!</v>
      </c>
      <c r="J242" s="11">
        <v>123039.0</v>
      </c>
      <c r="K242" s="12" t="str">
        <f t="shared" si="23"/>
        <v>#REF!</v>
      </c>
      <c r="L242" s="13" t="str">
        <f t="shared" si="24"/>
        <v>#REF!</v>
      </c>
      <c r="M242" s="14">
        <v>2.01500022082E11</v>
      </c>
      <c r="N242" s="15" t="s">
        <v>345</v>
      </c>
      <c r="O242" s="16">
        <v>42123.0</v>
      </c>
    </row>
    <row r="243" ht="24.0" customHeight="1">
      <c r="A243" s="6" t="s">
        <v>346</v>
      </c>
      <c r="B243" s="7" t="s">
        <v>26</v>
      </c>
      <c r="C243" s="6" t="s">
        <v>27</v>
      </c>
      <c r="D243" s="8">
        <v>193110.88</v>
      </c>
      <c r="E243" s="8">
        <v>0.0</v>
      </c>
      <c r="F243" s="8">
        <v>193111.0</v>
      </c>
      <c r="G243" s="9">
        <v>232362.0</v>
      </c>
      <c r="H243" s="10">
        <v>8.00250119E8</v>
      </c>
      <c r="I243" s="7" t="str">
        <f t="shared" si="22"/>
        <v>#REF!</v>
      </c>
      <c r="J243" s="11">
        <v>458416.0</v>
      </c>
      <c r="K243" s="12" t="str">
        <f t="shared" si="23"/>
        <v>#REF!</v>
      </c>
      <c r="L243" s="13" t="str">
        <f t="shared" si="24"/>
        <v>#REF!</v>
      </c>
      <c r="M243" s="14">
        <v>2.01500023274E11</v>
      </c>
      <c r="N243" s="15" t="s">
        <v>347</v>
      </c>
      <c r="O243" s="16">
        <v>42131.0</v>
      </c>
    </row>
    <row r="244" ht="24.0" customHeight="1">
      <c r="A244" s="6" t="s">
        <v>346</v>
      </c>
      <c r="B244" s="7" t="s">
        <v>29</v>
      </c>
      <c r="C244" s="6" t="s">
        <v>30</v>
      </c>
      <c r="D244" s="8">
        <v>40122.28</v>
      </c>
      <c r="E244" s="8">
        <v>0.0</v>
      </c>
      <c r="F244" s="8">
        <v>40122.0</v>
      </c>
      <c r="G244" s="9">
        <v>84922.0</v>
      </c>
      <c r="H244" s="10">
        <v>8.05000427E8</v>
      </c>
      <c r="I244" s="7" t="str">
        <f t="shared" si="22"/>
        <v>#REF!</v>
      </c>
      <c r="J244" s="11">
        <v>84922.0</v>
      </c>
      <c r="K244" s="12" t="str">
        <f t="shared" si="23"/>
        <v>#REF!</v>
      </c>
      <c r="L244" s="13" t="str">
        <f t="shared" si="24"/>
        <v>#REF!</v>
      </c>
      <c r="M244" s="14">
        <v>2.01500020642E11</v>
      </c>
      <c r="N244" s="15" t="s">
        <v>348</v>
      </c>
      <c r="O244" s="16">
        <v>42117.0</v>
      </c>
    </row>
    <row r="245" ht="36.0" customHeight="1">
      <c r="A245" s="6" t="s">
        <v>346</v>
      </c>
      <c r="B245" s="7" t="s">
        <v>50</v>
      </c>
      <c r="C245" s="6" t="s">
        <v>51</v>
      </c>
      <c r="D245" s="8">
        <v>7648.11</v>
      </c>
      <c r="E245" s="8">
        <v>0.0</v>
      </c>
      <c r="F245" s="8">
        <v>7648.0</v>
      </c>
      <c r="G245" s="9">
        <v>7648.0</v>
      </c>
      <c r="H245" s="10">
        <v>8.30003564E8</v>
      </c>
      <c r="I245" s="7" t="str">
        <f t="shared" si="22"/>
        <v>#REF!</v>
      </c>
      <c r="J245" s="11">
        <v>7648.0</v>
      </c>
      <c r="K245" s="12" t="str">
        <f t="shared" si="23"/>
        <v>#REF!</v>
      </c>
      <c r="L245" s="13" t="str">
        <f t="shared" si="24"/>
        <v>#REF!</v>
      </c>
      <c r="M245" s="14">
        <v>2.01500022153E11</v>
      </c>
      <c r="N245" s="15" t="s">
        <v>349</v>
      </c>
      <c r="O245" s="16">
        <v>42123.0</v>
      </c>
    </row>
    <row r="246" ht="24.0" customHeight="1">
      <c r="A246" s="6" t="s">
        <v>346</v>
      </c>
      <c r="B246" s="7" t="s">
        <v>23</v>
      </c>
      <c r="C246" s="6" t="s">
        <v>24</v>
      </c>
      <c r="D246" s="8">
        <v>80805.88</v>
      </c>
      <c r="E246" s="8">
        <v>0.0</v>
      </c>
      <c r="F246" s="8">
        <v>80806.0</v>
      </c>
      <c r="G246" s="9">
        <v>209051.0</v>
      </c>
      <c r="H246" s="10">
        <v>9.00156264E8</v>
      </c>
      <c r="I246" s="7" t="str">
        <f t="shared" si="22"/>
        <v>#REF!</v>
      </c>
      <c r="J246" s="11">
        <v>209051.0</v>
      </c>
      <c r="K246" s="12" t="str">
        <f t="shared" si="23"/>
        <v>#REF!</v>
      </c>
      <c r="L246" s="13" t="str">
        <f t="shared" si="24"/>
        <v>#REF!</v>
      </c>
      <c r="M246" s="14">
        <v>2.01500022083E11</v>
      </c>
      <c r="N246" s="15" t="s">
        <v>350</v>
      </c>
      <c r="O246" s="16">
        <v>42123.0</v>
      </c>
    </row>
    <row r="247" ht="24.0" customHeight="1">
      <c r="A247" s="6" t="s">
        <v>351</v>
      </c>
      <c r="B247" s="7" t="s">
        <v>26</v>
      </c>
      <c r="C247" s="6" t="s">
        <v>36</v>
      </c>
      <c r="D247" s="8">
        <v>109205.89</v>
      </c>
      <c r="E247" s="8">
        <v>0.0</v>
      </c>
      <c r="F247" s="8">
        <v>109206.0</v>
      </c>
      <c r="G247" s="9">
        <v>109206.0</v>
      </c>
      <c r="H247" s="10">
        <v>8.00250119E8</v>
      </c>
      <c r="I247" s="7" t="str">
        <f t="shared" si="22"/>
        <v>#REF!</v>
      </c>
      <c r="J247" s="11">
        <v>352271.0</v>
      </c>
      <c r="K247" s="12" t="str">
        <f t="shared" si="23"/>
        <v>#REF!</v>
      </c>
      <c r="L247" s="13" t="str">
        <f t="shared" si="24"/>
        <v>#REF!</v>
      </c>
      <c r="M247" s="14">
        <v>2.01500023275E11</v>
      </c>
      <c r="N247" s="15" t="s">
        <v>352</v>
      </c>
      <c r="O247" s="16">
        <v>42131.0</v>
      </c>
    </row>
    <row r="248" ht="24.0" customHeight="1">
      <c r="A248" s="6" t="s">
        <v>351</v>
      </c>
      <c r="B248" s="7" t="s">
        <v>23</v>
      </c>
      <c r="C248" s="6" t="s">
        <v>24</v>
      </c>
      <c r="D248" s="8">
        <v>104654.49</v>
      </c>
      <c r="E248" s="8">
        <v>0.0</v>
      </c>
      <c r="F248" s="8">
        <v>104654.0</v>
      </c>
      <c r="G248" s="9">
        <v>104654.0</v>
      </c>
      <c r="H248" s="10">
        <v>9.00156264E8</v>
      </c>
      <c r="I248" s="7" t="str">
        <f t="shared" si="22"/>
        <v>#REF!</v>
      </c>
      <c r="J248" s="11">
        <v>347898.0</v>
      </c>
      <c r="K248" s="12" t="str">
        <f t="shared" si="23"/>
        <v>#REF!</v>
      </c>
      <c r="L248" s="13" t="str">
        <f t="shared" si="24"/>
        <v>#REF!</v>
      </c>
      <c r="M248" s="14">
        <v>2.01500022084E11</v>
      </c>
      <c r="N248" s="15" t="s">
        <v>353</v>
      </c>
      <c r="O248" s="16">
        <v>42123.0</v>
      </c>
    </row>
    <row r="249" ht="24.0" customHeight="1">
      <c r="A249" s="6" t="s">
        <v>354</v>
      </c>
      <c r="B249" s="7" t="s">
        <v>26</v>
      </c>
      <c r="C249" s="6" t="s">
        <v>36</v>
      </c>
      <c r="D249" s="8">
        <v>412416.53</v>
      </c>
      <c r="E249" s="8">
        <v>0.0</v>
      </c>
      <c r="F249" s="8">
        <v>412417.0</v>
      </c>
      <c r="G249" s="9">
        <v>494090.0</v>
      </c>
      <c r="H249" s="10">
        <v>8.00250119E8</v>
      </c>
      <c r="I249" s="7" t="str">
        <f t="shared" si="22"/>
        <v>#REF!</v>
      </c>
      <c r="J249" s="11">
        <v>976052.0</v>
      </c>
      <c r="K249" s="12" t="str">
        <f t="shared" si="23"/>
        <v>#REF!</v>
      </c>
      <c r="L249" s="13" t="str">
        <f t="shared" si="24"/>
        <v>#REF!</v>
      </c>
      <c r="M249" s="14">
        <v>2.01500023276E11</v>
      </c>
      <c r="N249" s="15" t="s">
        <v>355</v>
      </c>
      <c r="O249" s="16">
        <v>42131.0</v>
      </c>
    </row>
    <row r="250" ht="24.0" customHeight="1">
      <c r="A250" s="6" t="s">
        <v>354</v>
      </c>
      <c r="B250" s="7" t="s">
        <v>23</v>
      </c>
      <c r="C250" s="6" t="s">
        <v>24</v>
      </c>
      <c r="D250" s="8">
        <v>6531.19</v>
      </c>
      <c r="E250" s="8">
        <v>0.0</v>
      </c>
      <c r="F250" s="8">
        <v>6531.0</v>
      </c>
      <c r="G250" s="9">
        <v>28308.0</v>
      </c>
      <c r="H250" s="10">
        <v>9.00156264E8</v>
      </c>
      <c r="I250" s="7" t="str">
        <f t="shared" si="22"/>
        <v>#REF!</v>
      </c>
      <c r="J250" s="11">
        <v>28308.0</v>
      </c>
      <c r="K250" s="12" t="str">
        <f t="shared" si="23"/>
        <v>#REF!</v>
      </c>
      <c r="L250" s="13" t="str">
        <f t="shared" si="24"/>
        <v>#REF!</v>
      </c>
      <c r="M250" s="14">
        <v>2.01500022085E11</v>
      </c>
      <c r="N250" s="15" t="s">
        <v>356</v>
      </c>
      <c r="O250" s="16">
        <v>42123.0</v>
      </c>
    </row>
    <row r="251" ht="15.75" customHeight="1">
      <c r="A251" s="6" t="s">
        <v>357</v>
      </c>
      <c r="B251" s="7" t="s">
        <v>102</v>
      </c>
      <c r="C251" s="6" t="s">
        <v>103</v>
      </c>
      <c r="D251" s="8">
        <v>8.617963793E7</v>
      </c>
      <c r="E251" s="8">
        <v>0.0</v>
      </c>
      <c r="F251" s="8">
        <v>8.6179638E7</v>
      </c>
      <c r="G251" s="9">
        <v>210504.0</v>
      </c>
      <c r="H251" s="10">
        <v>9.00509957E8</v>
      </c>
      <c r="I251" s="7" t="str">
        <f t="shared" si="22"/>
        <v>#REF!</v>
      </c>
      <c r="J251" s="11">
        <v>210504.0</v>
      </c>
      <c r="K251" s="12" t="str">
        <f t="shared" si="23"/>
        <v>#REF!</v>
      </c>
      <c r="L251" s="13" t="str">
        <f t="shared" si="24"/>
        <v>#REF!</v>
      </c>
      <c r="M251" s="14">
        <v>2.01500015282E11</v>
      </c>
      <c r="N251" s="15" t="s">
        <v>358</v>
      </c>
      <c r="O251" s="16">
        <v>42088.0</v>
      </c>
    </row>
    <row r="252" ht="24.0" customHeight="1">
      <c r="A252" s="6" t="s">
        <v>357</v>
      </c>
      <c r="B252" s="7" t="s">
        <v>26</v>
      </c>
      <c r="C252" s="6" t="s">
        <v>36</v>
      </c>
      <c r="D252" s="8">
        <v>624387.45</v>
      </c>
      <c r="E252" s="8">
        <v>0.0</v>
      </c>
      <c r="F252" s="8">
        <v>624387.0</v>
      </c>
      <c r="G252" s="9">
        <v>624387.0</v>
      </c>
      <c r="H252" s="10">
        <v>8.00250119E8</v>
      </c>
      <c r="I252" s="7" t="str">
        <f t="shared" si="22"/>
        <v>#REF!</v>
      </c>
      <c r="J252" s="11">
        <v>1136419.0</v>
      </c>
      <c r="K252" s="12" t="str">
        <f t="shared" si="23"/>
        <v>#REF!</v>
      </c>
      <c r="L252" s="13" t="str">
        <f t="shared" si="24"/>
        <v>#REF!</v>
      </c>
      <c r="M252" s="14">
        <v>2.01500023277E11</v>
      </c>
      <c r="N252" s="15" t="s">
        <v>359</v>
      </c>
      <c r="O252" s="16">
        <v>42130.0</v>
      </c>
    </row>
    <row r="253" ht="24.0" customHeight="1">
      <c r="A253" s="6" t="s">
        <v>357</v>
      </c>
      <c r="B253" s="7" t="s">
        <v>29</v>
      </c>
      <c r="C253" s="6" t="s">
        <v>30</v>
      </c>
      <c r="D253" s="8">
        <v>3067713.47</v>
      </c>
      <c r="E253" s="8">
        <v>0.0</v>
      </c>
      <c r="F253" s="8">
        <v>3067713.0</v>
      </c>
      <c r="G253" s="9">
        <v>3067713.0</v>
      </c>
      <c r="H253" s="10">
        <v>8.05000427E8</v>
      </c>
      <c r="I253" s="7" t="str">
        <f t="shared" si="22"/>
        <v>#REF!</v>
      </c>
      <c r="J253" s="11">
        <v>3691443.0</v>
      </c>
      <c r="K253" s="12" t="str">
        <f t="shared" si="23"/>
        <v>#REF!</v>
      </c>
      <c r="L253" s="13" t="str">
        <f t="shared" si="24"/>
        <v>#REF!</v>
      </c>
      <c r="M253" s="14">
        <v>2.01500020643E11</v>
      </c>
      <c r="N253" s="15" t="s">
        <v>360</v>
      </c>
      <c r="O253" s="16">
        <v>42117.0</v>
      </c>
    </row>
    <row r="254" ht="36.0" customHeight="1">
      <c r="A254" s="6" t="s">
        <v>357</v>
      </c>
      <c r="B254" s="7" t="s">
        <v>50</v>
      </c>
      <c r="C254" s="6" t="s">
        <v>51</v>
      </c>
      <c r="D254" s="8">
        <v>80903.83</v>
      </c>
      <c r="E254" s="8">
        <v>0.0</v>
      </c>
      <c r="F254" s="8">
        <v>80904.0</v>
      </c>
      <c r="G254" s="9">
        <v>80904.0</v>
      </c>
      <c r="H254" s="10">
        <v>8.30003564E8</v>
      </c>
      <c r="I254" s="7" t="str">
        <f t="shared" si="22"/>
        <v>#REF!</v>
      </c>
      <c r="J254" s="11">
        <v>80904.0</v>
      </c>
      <c r="K254" s="12" t="str">
        <f t="shared" si="23"/>
        <v>#REF!</v>
      </c>
      <c r="L254" s="13" t="str">
        <f t="shared" si="24"/>
        <v>#REF!</v>
      </c>
      <c r="M254" s="14">
        <v>2.01500022154E11</v>
      </c>
      <c r="N254" s="15" t="s">
        <v>361</v>
      </c>
      <c r="O254" s="16">
        <v>42123.0</v>
      </c>
    </row>
    <row r="255" ht="24.0" customHeight="1">
      <c r="A255" s="6" t="s">
        <v>357</v>
      </c>
      <c r="B255" s="7" t="s">
        <v>23</v>
      </c>
      <c r="C255" s="6" t="s">
        <v>24</v>
      </c>
      <c r="D255" s="8">
        <v>516475.84</v>
      </c>
      <c r="E255" s="8">
        <v>0.0</v>
      </c>
      <c r="F255" s="8">
        <v>516476.0</v>
      </c>
      <c r="G255" s="9">
        <v>516476.0</v>
      </c>
      <c r="H255" s="10">
        <v>9.00156264E8</v>
      </c>
      <c r="I255" s="7" t="str">
        <f t="shared" si="22"/>
        <v>#REF!</v>
      </c>
      <c r="J255" s="11">
        <v>1134062.0</v>
      </c>
      <c r="K255" s="12" t="str">
        <f t="shared" si="23"/>
        <v>#REF!</v>
      </c>
      <c r="L255" s="13" t="str">
        <f t="shared" si="24"/>
        <v>#REF!</v>
      </c>
      <c r="M255" s="14">
        <v>2.01500022086E11</v>
      </c>
      <c r="N255" s="15" t="s">
        <v>362</v>
      </c>
      <c r="O255" s="16">
        <v>42123.0</v>
      </c>
    </row>
    <row r="256" ht="15.75" customHeight="1">
      <c r="A256" s="6" t="s">
        <v>357</v>
      </c>
      <c r="B256" s="7" t="s">
        <v>102</v>
      </c>
      <c r="C256" s="6" t="s">
        <v>103</v>
      </c>
      <c r="D256" s="8"/>
      <c r="E256" s="8"/>
      <c r="F256" s="8"/>
      <c r="G256" s="9">
        <v>1.5529749E7</v>
      </c>
      <c r="H256" s="10">
        <v>8.00058856E8</v>
      </c>
      <c r="I256" s="7" t="str">
        <f t="shared" si="22"/>
        <v>#REF!</v>
      </c>
      <c r="J256" s="11">
        <v>1.5529749E7</v>
      </c>
      <c r="K256" s="12" t="str">
        <f t="shared" si="23"/>
        <v>#REF!</v>
      </c>
      <c r="L256" s="13" t="str">
        <f t="shared" si="24"/>
        <v>#REF!</v>
      </c>
      <c r="M256" s="14">
        <v>2.01500015278E11</v>
      </c>
      <c r="N256" s="15" t="s">
        <v>363</v>
      </c>
      <c r="O256" s="16">
        <v>42088.0</v>
      </c>
    </row>
    <row r="257" ht="24.0" customHeight="1">
      <c r="A257" s="6" t="s">
        <v>364</v>
      </c>
      <c r="B257" s="7" t="s">
        <v>26</v>
      </c>
      <c r="C257" s="6" t="s">
        <v>27</v>
      </c>
      <c r="D257" s="8">
        <v>20080.07</v>
      </c>
      <c r="E257" s="8">
        <v>0.0</v>
      </c>
      <c r="F257" s="8">
        <v>20080.0</v>
      </c>
      <c r="G257" s="9">
        <v>28307.0</v>
      </c>
      <c r="H257" s="10">
        <v>8.00250119E8</v>
      </c>
      <c r="I257" s="7" t="str">
        <f t="shared" si="22"/>
        <v>#REF!</v>
      </c>
      <c r="J257" s="11">
        <v>28307.0</v>
      </c>
      <c r="K257" s="12" t="str">
        <f t="shared" si="23"/>
        <v>#REF!</v>
      </c>
      <c r="L257" s="13" t="str">
        <f t="shared" si="24"/>
        <v>#REF!</v>
      </c>
      <c r="M257" s="14">
        <v>2.01500023278E11</v>
      </c>
      <c r="N257" s="15" t="s">
        <v>365</v>
      </c>
      <c r="O257" s="16">
        <v>42131.0</v>
      </c>
    </row>
    <row r="258" ht="24.0" customHeight="1">
      <c r="A258" s="6" t="s">
        <v>364</v>
      </c>
      <c r="B258" s="7" t="s">
        <v>23</v>
      </c>
      <c r="C258" s="6" t="s">
        <v>24</v>
      </c>
      <c r="D258" s="8">
        <v>2990.46</v>
      </c>
      <c r="E258" s="8">
        <v>0.0</v>
      </c>
      <c r="F258" s="8">
        <v>2990.0</v>
      </c>
      <c r="G258" s="9">
        <v>5746.0</v>
      </c>
      <c r="H258" s="10">
        <v>9.00156264E8</v>
      </c>
      <c r="I258" s="7" t="str">
        <f t="shared" si="22"/>
        <v>#REF!</v>
      </c>
      <c r="J258" s="11">
        <v>5746.0</v>
      </c>
      <c r="K258" s="12" t="str">
        <f t="shared" si="23"/>
        <v>#REF!</v>
      </c>
      <c r="L258" s="13" t="str">
        <f t="shared" si="24"/>
        <v>#REF!</v>
      </c>
      <c r="M258" s="14">
        <v>2.01500022087E11</v>
      </c>
      <c r="N258" s="15" t="s">
        <v>366</v>
      </c>
      <c r="O258" s="16">
        <v>42123.0</v>
      </c>
    </row>
    <row r="259" ht="15.75" customHeight="1">
      <c r="A259" s="6" t="s">
        <v>367</v>
      </c>
      <c r="B259" s="7" t="s">
        <v>20</v>
      </c>
      <c r="C259" s="6" t="s">
        <v>21</v>
      </c>
      <c r="D259" s="8">
        <v>2478.61</v>
      </c>
      <c r="E259" s="8">
        <v>0.0</v>
      </c>
      <c r="F259" s="8">
        <v>2479.0</v>
      </c>
      <c r="G259" s="9">
        <v>10136.0</v>
      </c>
      <c r="H259" s="10">
        <v>8.00130907E8</v>
      </c>
      <c r="I259" s="7" t="str">
        <f t="shared" si="22"/>
        <v>#REF!</v>
      </c>
      <c r="J259" s="11">
        <v>10136.0</v>
      </c>
      <c r="K259" s="12" t="str">
        <f t="shared" si="23"/>
        <v>#REF!</v>
      </c>
      <c r="L259" s="13" t="str">
        <f t="shared" si="24"/>
        <v>#REF!</v>
      </c>
      <c r="M259" s="14">
        <v>2.01500022138E11</v>
      </c>
      <c r="N259" s="15" t="s">
        <v>368</v>
      </c>
      <c r="O259" s="16">
        <v>42123.0</v>
      </c>
    </row>
    <row r="260" ht="24.0" customHeight="1">
      <c r="A260" s="6" t="s">
        <v>367</v>
      </c>
      <c r="B260" s="7" t="s">
        <v>26</v>
      </c>
      <c r="C260" s="6" t="s">
        <v>27</v>
      </c>
      <c r="D260" s="8">
        <v>142665.41</v>
      </c>
      <c r="E260" s="8">
        <v>0.0</v>
      </c>
      <c r="F260" s="8">
        <v>142665.0</v>
      </c>
      <c r="G260" s="9">
        <v>267067.0</v>
      </c>
      <c r="H260" s="10">
        <v>8.00250119E8</v>
      </c>
      <c r="I260" s="7" t="str">
        <f t="shared" si="22"/>
        <v>#REF!</v>
      </c>
      <c r="J260" s="11">
        <v>267067.0</v>
      </c>
      <c r="K260" s="12" t="str">
        <f t="shared" si="23"/>
        <v>#REF!</v>
      </c>
      <c r="L260" s="13" t="str">
        <f t="shared" si="24"/>
        <v>#REF!</v>
      </c>
      <c r="M260" s="14">
        <v>2.01500023279E11</v>
      </c>
      <c r="N260" s="15" t="s">
        <v>369</v>
      </c>
      <c r="O260" s="16">
        <v>42131.0</v>
      </c>
    </row>
    <row r="261" ht="24.0" customHeight="1">
      <c r="A261" s="6" t="s">
        <v>367</v>
      </c>
      <c r="B261" s="7" t="s">
        <v>29</v>
      </c>
      <c r="C261" s="6" t="s">
        <v>30</v>
      </c>
      <c r="D261" s="8">
        <v>51086.18</v>
      </c>
      <c r="E261" s="8">
        <v>0.0</v>
      </c>
      <c r="F261" s="8">
        <v>51086.0</v>
      </c>
      <c r="G261" s="9">
        <v>94933.0</v>
      </c>
      <c r="H261" s="10">
        <v>8.05000427E8</v>
      </c>
      <c r="I261" s="7" t="str">
        <f t="shared" si="22"/>
        <v>#REF!</v>
      </c>
      <c r="J261" s="11">
        <v>94933.0</v>
      </c>
      <c r="K261" s="12" t="str">
        <f t="shared" si="23"/>
        <v>#REF!</v>
      </c>
      <c r="L261" s="13" t="str">
        <f t="shared" si="24"/>
        <v>#REF!</v>
      </c>
      <c r="M261" s="14">
        <v>2.01500020644E11</v>
      </c>
      <c r="N261" s="15" t="s">
        <v>370</v>
      </c>
      <c r="O261" s="16">
        <v>42117.0</v>
      </c>
    </row>
    <row r="262" ht="24.0" customHeight="1">
      <c r="A262" s="6" t="s">
        <v>367</v>
      </c>
      <c r="B262" s="7" t="s">
        <v>23</v>
      </c>
      <c r="C262" s="6" t="s">
        <v>24</v>
      </c>
      <c r="D262" s="8">
        <v>106140.71</v>
      </c>
      <c r="E262" s="8">
        <v>0.0</v>
      </c>
      <c r="F262" s="8">
        <v>106141.0</v>
      </c>
      <c r="G262" s="9">
        <v>253365.0</v>
      </c>
      <c r="H262" s="10">
        <v>9.00156264E8</v>
      </c>
      <c r="I262" s="7" t="str">
        <f t="shared" si="22"/>
        <v>#REF!</v>
      </c>
      <c r="J262" s="11">
        <v>253365.0</v>
      </c>
      <c r="K262" s="12" t="str">
        <f t="shared" si="23"/>
        <v>#REF!</v>
      </c>
      <c r="L262" s="13" t="str">
        <f t="shared" si="24"/>
        <v>#REF!</v>
      </c>
      <c r="M262" s="14">
        <v>2.01500022088E11</v>
      </c>
      <c r="N262" s="15" t="s">
        <v>371</v>
      </c>
      <c r="O262" s="16">
        <v>42123.0</v>
      </c>
    </row>
    <row r="263" ht="15.75" customHeight="1">
      <c r="A263" s="6" t="s">
        <v>367</v>
      </c>
      <c r="B263" s="7" t="s">
        <v>33</v>
      </c>
      <c r="C263" s="6" t="s">
        <v>34</v>
      </c>
      <c r="D263" s="8">
        <v>163950.96</v>
      </c>
      <c r="E263" s="8">
        <v>-163950.96</v>
      </c>
      <c r="F263" s="8"/>
      <c r="G263" s="9">
        <v>163950.0</v>
      </c>
      <c r="H263" s="10">
        <v>8.90985703E8</v>
      </c>
      <c r="I263" s="7" t="str">
        <f t="shared" si="22"/>
        <v>#REF!</v>
      </c>
      <c r="J263" s="11">
        <v>244009.0</v>
      </c>
      <c r="K263" s="12" t="str">
        <f t="shared" si="23"/>
        <v>#REF!</v>
      </c>
      <c r="L263" s="13" t="str">
        <f t="shared" si="24"/>
        <v>#REF!</v>
      </c>
      <c r="M263" s="14">
        <v>2.01500016666E11</v>
      </c>
      <c r="N263" s="15" t="s">
        <v>372</v>
      </c>
      <c r="O263" s="16">
        <v>42088.0</v>
      </c>
    </row>
    <row r="264" ht="24.0" customHeight="1">
      <c r="A264" s="6" t="s">
        <v>373</v>
      </c>
      <c r="B264" s="7" t="s">
        <v>26</v>
      </c>
      <c r="C264" s="6" t="s">
        <v>27</v>
      </c>
      <c r="D264" s="8">
        <v>32923.58</v>
      </c>
      <c r="E264" s="8">
        <v>0.0</v>
      </c>
      <c r="F264" s="8">
        <v>32924.0</v>
      </c>
      <c r="G264" s="9">
        <v>78488.0</v>
      </c>
      <c r="H264" s="10">
        <v>8.00250119E8</v>
      </c>
      <c r="I264" s="7" t="str">
        <f t="shared" si="22"/>
        <v>#REF!</v>
      </c>
      <c r="J264" s="11">
        <v>78488.0</v>
      </c>
      <c r="K264" s="12" t="str">
        <f t="shared" si="23"/>
        <v>#REF!</v>
      </c>
      <c r="L264" s="13" t="str">
        <f t="shared" si="24"/>
        <v>#REF!</v>
      </c>
      <c r="M264" s="14">
        <v>2.0150002328E11</v>
      </c>
      <c r="N264" s="15" t="s">
        <v>374</v>
      </c>
      <c r="O264" s="16">
        <v>42131.0</v>
      </c>
    </row>
    <row r="265" ht="24.0" customHeight="1">
      <c r="A265" s="6" t="s">
        <v>373</v>
      </c>
      <c r="B265" s="7" t="s">
        <v>23</v>
      </c>
      <c r="C265" s="6" t="s">
        <v>24</v>
      </c>
      <c r="D265" s="8">
        <v>4034.55</v>
      </c>
      <c r="E265" s="8">
        <v>0.0</v>
      </c>
      <c r="F265" s="8">
        <v>4035.0</v>
      </c>
      <c r="G265" s="9">
        <v>9395.0</v>
      </c>
      <c r="H265" s="10">
        <v>9.00156264E8</v>
      </c>
      <c r="I265" s="7" t="str">
        <f t="shared" si="22"/>
        <v>#REF!</v>
      </c>
      <c r="J265" s="11">
        <v>9395.0</v>
      </c>
      <c r="K265" s="12" t="str">
        <f t="shared" si="23"/>
        <v>#REF!</v>
      </c>
      <c r="L265" s="13" t="str">
        <f t="shared" si="24"/>
        <v>#REF!</v>
      </c>
      <c r="M265" s="14">
        <v>2.01500022089E11</v>
      </c>
      <c r="N265" s="15" t="s">
        <v>375</v>
      </c>
      <c r="O265" s="16">
        <v>42123.0</v>
      </c>
    </row>
    <row r="266" ht="24.0" customHeight="1">
      <c r="A266" s="6" t="s">
        <v>376</v>
      </c>
      <c r="B266" s="7" t="s">
        <v>26</v>
      </c>
      <c r="C266" s="6" t="s">
        <v>27</v>
      </c>
      <c r="D266" s="8">
        <v>308601.41</v>
      </c>
      <c r="E266" s="8">
        <v>0.0</v>
      </c>
      <c r="F266" s="8">
        <v>308601.0</v>
      </c>
      <c r="G266" s="9">
        <v>360880.0</v>
      </c>
      <c r="H266" s="10">
        <v>8.00250119E8</v>
      </c>
      <c r="I266" s="7" t="str">
        <f t="shared" si="22"/>
        <v>#REF!</v>
      </c>
      <c r="J266" s="11">
        <v>563924.0</v>
      </c>
      <c r="K266" s="12" t="str">
        <f t="shared" si="23"/>
        <v>#REF!</v>
      </c>
      <c r="L266" s="13" t="str">
        <f t="shared" si="24"/>
        <v>#REF!</v>
      </c>
      <c r="M266" s="14">
        <v>2.01500023281E11</v>
      </c>
      <c r="N266" s="15" t="s">
        <v>377</v>
      </c>
      <c r="O266" s="16">
        <v>42131.0</v>
      </c>
    </row>
    <row r="267" ht="24.0" customHeight="1">
      <c r="A267" s="6" t="s">
        <v>376</v>
      </c>
      <c r="B267" s="7" t="s">
        <v>23</v>
      </c>
      <c r="C267" s="6" t="s">
        <v>24</v>
      </c>
      <c r="D267" s="8">
        <v>41082.14</v>
      </c>
      <c r="E267" s="8">
        <v>-16858.0</v>
      </c>
      <c r="F267" s="8">
        <v>41082.0</v>
      </c>
      <c r="G267" s="9">
        <v>113264.0</v>
      </c>
      <c r="H267" s="10">
        <v>9.00156264E8</v>
      </c>
      <c r="I267" s="7" t="str">
        <f t="shared" si="22"/>
        <v>#REF!</v>
      </c>
      <c r="J267" s="11">
        <v>113264.0</v>
      </c>
      <c r="K267" s="12" t="str">
        <f t="shared" si="23"/>
        <v>#REF!</v>
      </c>
      <c r="L267" s="13" t="str">
        <f t="shared" si="24"/>
        <v>#REF!</v>
      </c>
      <c r="M267" s="14">
        <v>2.0150002209E11</v>
      </c>
      <c r="N267" s="15" t="s">
        <v>378</v>
      </c>
      <c r="O267" s="16">
        <v>42123.0</v>
      </c>
    </row>
    <row r="268" ht="24.0" customHeight="1">
      <c r="A268" s="6" t="s">
        <v>379</v>
      </c>
      <c r="B268" s="7" t="s">
        <v>26</v>
      </c>
      <c r="C268" s="6" t="s">
        <v>36</v>
      </c>
      <c r="D268" s="8">
        <v>7608974.79</v>
      </c>
      <c r="E268" s="8">
        <v>-61576.89</v>
      </c>
      <c r="F268" s="8">
        <v>7608975.0</v>
      </c>
      <c r="G268" s="9">
        <v>7670551.0</v>
      </c>
      <c r="H268" s="10">
        <v>8.00250119E8</v>
      </c>
      <c r="I268" s="7" t="str">
        <f t="shared" si="22"/>
        <v>#REF!</v>
      </c>
      <c r="J268" s="11">
        <v>1.2982245E7</v>
      </c>
      <c r="K268" s="12" t="str">
        <f t="shared" si="23"/>
        <v>#REF!</v>
      </c>
      <c r="L268" s="13" t="str">
        <f t="shared" si="24"/>
        <v>#REF!</v>
      </c>
      <c r="M268" s="14">
        <v>2.01500023282E11</v>
      </c>
      <c r="N268" s="15" t="s">
        <v>380</v>
      </c>
      <c r="O268" s="16">
        <v>42130.0</v>
      </c>
    </row>
    <row r="269" ht="24.0" customHeight="1">
      <c r="A269" s="6" t="s">
        <v>379</v>
      </c>
      <c r="B269" s="7" t="s">
        <v>29</v>
      </c>
      <c r="C269" s="6" t="s">
        <v>30</v>
      </c>
      <c r="D269" s="8">
        <v>1090245.59</v>
      </c>
      <c r="E269" s="8">
        <v>0.0</v>
      </c>
      <c r="F269" s="8">
        <v>1090246.0</v>
      </c>
      <c r="G269" s="9">
        <v>1090245.0</v>
      </c>
      <c r="H269" s="10">
        <v>8.05000427E8</v>
      </c>
      <c r="I269" s="7" t="str">
        <f t="shared" si="22"/>
        <v>#REF!</v>
      </c>
      <c r="J269" s="11">
        <v>1637538.0</v>
      </c>
      <c r="K269" s="12" t="str">
        <f t="shared" si="23"/>
        <v>#REF!</v>
      </c>
      <c r="L269" s="13" t="str">
        <f t="shared" si="24"/>
        <v>#REF!</v>
      </c>
      <c r="M269" s="14">
        <v>2.01500020645E11</v>
      </c>
      <c r="N269" s="15" t="s">
        <v>381</v>
      </c>
      <c r="O269" s="16">
        <v>42117.0</v>
      </c>
    </row>
    <row r="270" ht="36.0" customHeight="1">
      <c r="A270" s="6" t="s">
        <v>379</v>
      </c>
      <c r="B270" s="7" t="s">
        <v>50</v>
      </c>
      <c r="C270" s="6" t="s">
        <v>51</v>
      </c>
      <c r="D270" s="8">
        <v>30160.63</v>
      </c>
      <c r="E270" s="8">
        <v>0.0</v>
      </c>
      <c r="F270" s="8">
        <v>30161.0</v>
      </c>
      <c r="G270" s="9">
        <v>30161.0</v>
      </c>
      <c r="H270" s="10">
        <v>8.30003564E8</v>
      </c>
      <c r="I270" s="7" t="str">
        <f t="shared" si="22"/>
        <v>#REF!</v>
      </c>
      <c r="J270" s="11">
        <v>30161.0</v>
      </c>
      <c r="K270" s="12" t="str">
        <f t="shared" si="23"/>
        <v>#REF!</v>
      </c>
      <c r="L270" s="13" t="str">
        <f t="shared" si="24"/>
        <v>#REF!</v>
      </c>
      <c r="M270" s="14">
        <v>2.01500022436E11</v>
      </c>
      <c r="N270" s="15" t="s">
        <v>382</v>
      </c>
      <c r="O270" s="16">
        <v>42123.0</v>
      </c>
    </row>
    <row r="271" ht="24.0" customHeight="1">
      <c r="A271" s="6" t="s">
        <v>379</v>
      </c>
      <c r="B271" s="7" t="s">
        <v>23</v>
      </c>
      <c r="C271" s="6" t="s">
        <v>24</v>
      </c>
      <c r="D271" s="8">
        <v>275541.92</v>
      </c>
      <c r="E271" s="8">
        <v>-53592.19</v>
      </c>
      <c r="F271" s="8">
        <v>275542.0</v>
      </c>
      <c r="G271" s="9">
        <v>455466.0</v>
      </c>
      <c r="H271" s="10">
        <v>9.00156264E8</v>
      </c>
      <c r="I271" s="7" t="str">
        <f t="shared" si="22"/>
        <v>#REF!</v>
      </c>
      <c r="J271" s="11">
        <v>689434.0</v>
      </c>
      <c r="K271" s="12" t="str">
        <f t="shared" si="23"/>
        <v>#REF!</v>
      </c>
      <c r="L271" s="13" t="str">
        <f t="shared" si="24"/>
        <v>#REF!</v>
      </c>
      <c r="M271" s="14">
        <v>2.01500022091E11</v>
      </c>
      <c r="N271" s="15" t="s">
        <v>383</v>
      </c>
      <c r="O271" s="16">
        <v>42123.0</v>
      </c>
    </row>
    <row r="272" ht="15.75" customHeight="1">
      <c r="A272" s="6" t="s">
        <v>384</v>
      </c>
      <c r="B272" s="7" t="s">
        <v>33</v>
      </c>
      <c r="C272" s="6" t="s">
        <v>34</v>
      </c>
      <c r="D272" s="8">
        <v>0.0</v>
      </c>
      <c r="E272" s="8">
        <v>0.0</v>
      </c>
      <c r="F272" s="8">
        <v>0.0</v>
      </c>
      <c r="G272" s="9">
        <v>0.0</v>
      </c>
      <c r="H272" s="10"/>
      <c r="I272" s="7"/>
      <c r="J272" s="11">
        <v>61833.0</v>
      </c>
      <c r="K272" s="12"/>
      <c r="L272" s="13"/>
      <c r="M272" s="14"/>
      <c r="N272" s="15"/>
      <c r="O272" s="16"/>
    </row>
    <row r="273" ht="24.0" customHeight="1">
      <c r="A273" s="6" t="s">
        <v>384</v>
      </c>
      <c r="B273" s="7" t="s">
        <v>26</v>
      </c>
      <c r="C273" s="6" t="s">
        <v>27</v>
      </c>
      <c r="D273" s="8">
        <v>1671660.99</v>
      </c>
      <c r="E273" s="8">
        <v>0.0</v>
      </c>
      <c r="F273" s="8">
        <v>1671661.0</v>
      </c>
      <c r="G273" s="9">
        <v>1671661.0</v>
      </c>
      <c r="H273" s="10">
        <v>8.00250119E8</v>
      </c>
      <c r="I273" s="7" t="str">
        <f t="shared" ref="I273:I276" si="25">VLOOKUP(H273,'[1]IPS CTA BANCARIA (2)'!$B$2:$H$180,2,0)</f>
        <v>#REF!</v>
      </c>
      <c r="J273" s="11">
        <v>3051823.0</v>
      </c>
      <c r="K273" s="12" t="str">
        <f t="shared" ref="K273:K276" si="26">VLOOKUP(H273,'[1]IPS CTA BANCARIA (2)'!$B$2:$H$180,4,0)</f>
        <v>#REF!</v>
      </c>
      <c r="L273" s="13" t="str">
        <f t="shared" ref="L273:L276" si="27">VLOOKUP(H273,'[1]IPS CTA BANCARIA (2)'!$B$2:$H$180,5,0)</f>
        <v>#REF!</v>
      </c>
      <c r="M273" s="14">
        <v>2.01500023283E11</v>
      </c>
      <c r="N273" s="15" t="s">
        <v>385</v>
      </c>
      <c r="O273" s="16">
        <v>42131.0</v>
      </c>
    </row>
    <row r="274" ht="24.0" customHeight="1">
      <c r="A274" s="6" t="s">
        <v>384</v>
      </c>
      <c r="B274" s="7" t="s">
        <v>29</v>
      </c>
      <c r="C274" s="6" t="s">
        <v>30</v>
      </c>
      <c r="D274" s="8">
        <v>351953.18</v>
      </c>
      <c r="E274" s="8">
        <v>0.0</v>
      </c>
      <c r="F274" s="8">
        <v>351953.0</v>
      </c>
      <c r="G274" s="9">
        <v>359084.0</v>
      </c>
      <c r="H274" s="10">
        <v>8.05000427E8</v>
      </c>
      <c r="I274" s="7" t="str">
        <f t="shared" si="25"/>
        <v>#REF!</v>
      </c>
      <c r="J274" s="11">
        <v>359084.0</v>
      </c>
      <c r="K274" s="12" t="str">
        <f t="shared" si="26"/>
        <v>#REF!</v>
      </c>
      <c r="L274" s="13" t="str">
        <f t="shared" si="27"/>
        <v>#REF!</v>
      </c>
      <c r="M274" s="14">
        <v>2.01500020646E11</v>
      </c>
      <c r="N274" s="15" t="s">
        <v>386</v>
      </c>
      <c r="O274" s="16">
        <v>42117.0</v>
      </c>
    </row>
    <row r="275" ht="36.0" customHeight="1">
      <c r="A275" s="6" t="s">
        <v>384</v>
      </c>
      <c r="B275" s="7" t="s">
        <v>50</v>
      </c>
      <c r="C275" s="6" t="s">
        <v>51</v>
      </c>
      <c r="D275" s="8">
        <v>40579.35</v>
      </c>
      <c r="E275" s="8">
        <v>0.0</v>
      </c>
      <c r="F275" s="8">
        <v>40579.0</v>
      </c>
      <c r="G275" s="9">
        <v>40579.0</v>
      </c>
      <c r="H275" s="10">
        <v>8.30003564E8</v>
      </c>
      <c r="I275" s="7" t="str">
        <f t="shared" si="25"/>
        <v>#REF!</v>
      </c>
      <c r="J275" s="11">
        <v>40579.0</v>
      </c>
      <c r="K275" s="12" t="str">
        <f t="shared" si="26"/>
        <v>#REF!</v>
      </c>
      <c r="L275" s="13" t="str">
        <f t="shared" si="27"/>
        <v>#REF!</v>
      </c>
      <c r="M275" s="14">
        <v>2.01500022433E11</v>
      </c>
      <c r="N275" s="15" t="s">
        <v>387</v>
      </c>
      <c r="O275" s="16">
        <v>42123.0</v>
      </c>
    </row>
    <row r="276" ht="24.0" customHeight="1">
      <c r="A276" s="6" t="s">
        <v>384</v>
      </c>
      <c r="B276" s="7" t="s">
        <v>23</v>
      </c>
      <c r="C276" s="6" t="s">
        <v>24</v>
      </c>
      <c r="D276" s="8">
        <v>202693.01</v>
      </c>
      <c r="E276" s="8">
        <v>0.0</v>
      </c>
      <c r="F276" s="8">
        <v>202693.0</v>
      </c>
      <c r="G276" s="9">
        <v>298769.0</v>
      </c>
      <c r="H276" s="10">
        <v>9.00156264E8</v>
      </c>
      <c r="I276" s="7" t="str">
        <f t="shared" si="25"/>
        <v>#REF!</v>
      </c>
      <c r="J276" s="11">
        <v>298769.0</v>
      </c>
      <c r="K276" s="12" t="str">
        <f t="shared" si="26"/>
        <v>#REF!</v>
      </c>
      <c r="L276" s="13" t="str">
        <f t="shared" si="27"/>
        <v>#REF!</v>
      </c>
      <c r="M276" s="14">
        <v>2.01500022092E11</v>
      </c>
      <c r="N276" s="15" t="s">
        <v>388</v>
      </c>
      <c r="O276" s="16">
        <v>42123.0</v>
      </c>
    </row>
    <row r="277" ht="24.0" customHeight="1">
      <c r="A277" s="6" t="s">
        <v>389</v>
      </c>
      <c r="B277" s="7" t="s">
        <v>33</v>
      </c>
      <c r="C277" s="6" t="s">
        <v>34</v>
      </c>
      <c r="D277" s="8">
        <v>8822.19</v>
      </c>
      <c r="E277" s="8">
        <v>0.0</v>
      </c>
      <c r="F277" s="8">
        <v>0.0</v>
      </c>
      <c r="G277" s="9">
        <v>8822.0</v>
      </c>
      <c r="H277" s="10"/>
      <c r="I277" s="7"/>
      <c r="J277" s="11">
        <v>25650.0</v>
      </c>
      <c r="K277" s="12"/>
      <c r="L277" s="13"/>
      <c r="M277" s="14"/>
      <c r="N277" s="15"/>
      <c r="O277" s="16"/>
    </row>
    <row r="278" ht="24.0" customHeight="1">
      <c r="A278" s="6" t="s">
        <v>389</v>
      </c>
      <c r="B278" s="7" t="s">
        <v>26</v>
      </c>
      <c r="C278" s="6" t="s">
        <v>27</v>
      </c>
      <c r="D278" s="8">
        <v>415454.49</v>
      </c>
      <c r="E278" s="8">
        <v>0.0</v>
      </c>
      <c r="F278" s="8">
        <v>415454.0</v>
      </c>
      <c r="G278" s="9">
        <v>508142.0</v>
      </c>
      <c r="H278" s="10">
        <v>8.00250119E8</v>
      </c>
      <c r="I278" s="7" t="str">
        <f t="shared" ref="I278:I290" si="28">VLOOKUP(H278,'[1]IPS CTA BANCARIA (2)'!$B$2:$H$180,2,0)</f>
        <v>#REF!</v>
      </c>
      <c r="J278" s="11">
        <v>690070.0</v>
      </c>
      <c r="K278" s="12" t="str">
        <f t="shared" ref="K278:K290" si="29">VLOOKUP(H278,'[1]IPS CTA BANCARIA (2)'!$B$2:$H$180,4,0)</f>
        <v>#REF!</v>
      </c>
      <c r="L278" s="13" t="str">
        <f t="shared" ref="L278:L290" si="30">VLOOKUP(H278,'[1]IPS CTA BANCARIA (2)'!$B$2:$H$180,5,0)</f>
        <v>#REF!</v>
      </c>
      <c r="M278" s="14">
        <v>2.01500023284E11</v>
      </c>
      <c r="N278" s="15" t="s">
        <v>390</v>
      </c>
      <c r="O278" s="16">
        <v>42131.0</v>
      </c>
    </row>
    <row r="279" ht="24.0" customHeight="1">
      <c r="A279" s="6" t="s">
        <v>389</v>
      </c>
      <c r="B279" s="7" t="s">
        <v>29</v>
      </c>
      <c r="C279" s="6" t="s">
        <v>30</v>
      </c>
      <c r="D279" s="8">
        <v>131116.45</v>
      </c>
      <c r="E279" s="8">
        <v>0.0</v>
      </c>
      <c r="F279" s="8">
        <v>131116.0</v>
      </c>
      <c r="G279" s="9">
        <v>140569.0</v>
      </c>
      <c r="H279" s="10">
        <v>8.05000427E8</v>
      </c>
      <c r="I279" s="7" t="str">
        <f t="shared" si="28"/>
        <v>#REF!</v>
      </c>
      <c r="J279" s="11">
        <v>140569.0</v>
      </c>
      <c r="K279" s="12" t="str">
        <f t="shared" si="29"/>
        <v>#REF!</v>
      </c>
      <c r="L279" s="13" t="str">
        <f t="shared" si="30"/>
        <v>#REF!</v>
      </c>
      <c r="M279" s="14">
        <v>2.01500020647E11</v>
      </c>
      <c r="N279" s="15" t="s">
        <v>391</v>
      </c>
      <c r="O279" s="16">
        <v>42117.0</v>
      </c>
    </row>
    <row r="280" ht="36.0" customHeight="1">
      <c r="A280" s="6" t="s">
        <v>389</v>
      </c>
      <c r="B280" s="7" t="s">
        <v>50</v>
      </c>
      <c r="C280" s="6" t="s">
        <v>51</v>
      </c>
      <c r="D280" s="8">
        <v>24682.8</v>
      </c>
      <c r="E280" s="8">
        <v>0.0</v>
      </c>
      <c r="F280" s="8">
        <v>24683.0</v>
      </c>
      <c r="G280" s="9">
        <v>24683.0</v>
      </c>
      <c r="H280" s="10">
        <v>8.30003564E8</v>
      </c>
      <c r="I280" s="7" t="str">
        <f t="shared" si="28"/>
        <v>#REF!</v>
      </c>
      <c r="J280" s="11">
        <v>24683.0</v>
      </c>
      <c r="K280" s="12" t="str">
        <f t="shared" si="29"/>
        <v>#REF!</v>
      </c>
      <c r="L280" s="13" t="str">
        <f t="shared" si="30"/>
        <v>#REF!</v>
      </c>
      <c r="M280" s="14">
        <v>2.01500022427E11</v>
      </c>
      <c r="N280" s="15" t="s">
        <v>392</v>
      </c>
      <c r="O280" s="16">
        <v>42123.0</v>
      </c>
    </row>
    <row r="281" ht="24.0" customHeight="1">
      <c r="A281" s="6" t="s">
        <v>389</v>
      </c>
      <c r="B281" s="7" t="s">
        <v>23</v>
      </c>
      <c r="C281" s="6" t="s">
        <v>24</v>
      </c>
      <c r="D281" s="8">
        <v>433183.01</v>
      </c>
      <c r="E281" s="8">
        <v>0.0</v>
      </c>
      <c r="F281" s="8">
        <v>433183.0</v>
      </c>
      <c r="G281" s="9">
        <v>433183.0</v>
      </c>
      <c r="H281" s="10">
        <v>9.00156264E8</v>
      </c>
      <c r="I281" s="7" t="str">
        <f t="shared" si="28"/>
        <v>#REF!</v>
      </c>
      <c r="J281" s="11">
        <v>923051.0</v>
      </c>
      <c r="K281" s="12" t="str">
        <f t="shared" si="29"/>
        <v>#REF!</v>
      </c>
      <c r="L281" s="13" t="str">
        <f t="shared" si="30"/>
        <v>#REF!</v>
      </c>
      <c r="M281" s="14">
        <v>2.01500022093E11</v>
      </c>
      <c r="N281" s="15" t="s">
        <v>393</v>
      </c>
      <c r="O281" s="16">
        <v>42123.0</v>
      </c>
    </row>
    <row r="282" ht="24.0" customHeight="1">
      <c r="A282" s="6" t="s">
        <v>394</v>
      </c>
      <c r="B282" s="7" t="s">
        <v>26</v>
      </c>
      <c r="C282" s="6" t="s">
        <v>36</v>
      </c>
      <c r="D282" s="8">
        <v>1439400.67</v>
      </c>
      <c r="E282" s="8">
        <v>-74629.0</v>
      </c>
      <c r="F282" s="8">
        <v>1439401.0</v>
      </c>
      <c r="G282" s="9">
        <v>1514031.0</v>
      </c>
      <c r="H282" s="10">
        <v>8.00250119E8</v>
      </c>
      <c r="I282" s="7" t="str">
        <f t="shared" si="28"/>
        <v>#REF!</v>
      </c>
      <c r="J282" s="11">
        <v>2908920.0</v>
      </c>
      <c r="K282" s="12" t="str">
        <f t="shared" si="29"/>
        <v>#REF!</v>
      </c>
      <c r="L282" s="13" t="str">
        <f t="shared" si="30"/>
        <v>#REF!</v>
      </c>
      <c r="M282" s="14">
        <v>2.01500023285E11</v>
      </c>
      <c r="N282" s="15" t="s">
        <v>395</v>
      </c>
      <c r="O282" s="16">
        <v>42131.0</v>
      </c>
    </row>
    <row r="283" ht="24.0" customHeight="1">
      <c r="A283" s="6" t="s">
        <v>394</v>
      </c>
      <c r="B283" s="7" t="s">
        <v>29</v>
      </c>
      <c r="C283" s="6" t="s">
        <v>30</v>
      </c>
      <c r="D283" s="8">
        <v>532509.91</v>
      </c>
      <c r="E283" s="8">
        <v>0.0</v>
      </c>
      <c r="F283" s="8">
        <v>532510.0</v>
      </c>
      <c r="G283" s="9">
        <v>532510.0</v>
      </c>
      <c r="H283" s="10">
        <v>8.05000427E8</v>
      </c>
      <c r="I283" s="7" t="str">
        <f t="shared" si="28"/>
        <v>#REF!</v>
      </c>
      <c r="J283" s="11">
        <v>644285.0</v>
      </c>
      <c r="K283" s="12" t="str">
        <f t="shared" si="29"/>
        <v>#REF!</v>
      </c>
      <c r="L283" s="13" t="str">
        <f t="shared" si="30"/>
        <v>#REF!</v>
      </c>
      <c r="M283" s="14">
        <v>2.01500020648E11</v>
      </c>
      <c r="N283" s="15" t="s">
        <v>396</v>
      </c>
      <c r="O283" s="16">
        <v>42117.0</v>
      </c>
    </row>
    <row r="284" ht="24.0" customHeight="1">
      <c r="A284" s="6" t="s">
        <v>394</v>
      </c>
      <c r="B284" s="7" t="s">
        <v>23</v>
      </c>
      <c r="C284" s="6" t="s">
        <v>24</v>
      </c>
      <c r="D284" s="8">
        <v>183392.0</v>
      </c>
      <c r="E284" s="8">
        <v>0.0</v>
      </c>
      <c r="F284" s="8">
        <v>183392.0</v>
      </c>
      <c r="G284" s="9">
        <v>183392.0</v>
      </c>
      <c r="H284" s="10">
        <v>9.00156264E8</v>
      </c>
      <c r="I284" s="7" t="str">
        <f t="shared" si="28"/>
        <v>#REF!</v>
      </c>
      <c r="J284" s="11">
        <v>667650.0</v>
      </c>
      <c r="K284" s="12" t="str">
        <f t="shared" si="29"/>
        <v>#REF!</v>
      </c>
      <c r="L284" s="13" t="str">
        <f t="shared" si="30"/>
        <v>#REF!</v>
      </c>
      <c r="M284" s="14">
        <v>2.01500022094E11</v>
      </c>
      <c r="N284" s="15" t="s">
        <v>397</v>
      </c>
      <c r="O284" s="16">
        <v>42123.0</v>
      </c>
    </row>
    <row r="285" ht="24.0" customHeight="1">
      <c r="A285" s="6" t="s">
        <v>398</v>
      </c>
      <c r="B285" s="7" t="s">
        <v>26</v>
      </c>
      <c r="C285" s="6" t="s">
        <v>27</v>
      </c>
      <c r="D285" s="8">
        <v>31752.93</v>
      </c>
      <c r="E285" s="8">
        <v>0.0</v>
      </c>
      <c r="F285" s="8">
        <v>31753.0</v>
      </c>
      <c r="G285" s="9">
        <v>72266.0</v>
      </c>
      <c r="H285" s="10">
        <v>8.00250119E8</v>
      </c>
      <c r="I285" s="7" t="str">
        <f t="shared" si="28"/>
        <v>#REF!</v>
      </c>
      <c r="J285" s="11">
        <v>72266.0</v>
      </c>
      <c r="K285" s="12" t="str">
        <f t="shared" si="29"/>
        <v>#REF!</v>
      </c>
      <c r="L285" s="13" t="str">
        <f t="shared" si="30"/>
        <v>#REF!</v>
      </c>
      <c r="M285" s="14">
        <v>2.01500023286E11</v>
      </c>
      <c r="N285" s="15" t="s">
        <v>399</v>
      </c>
      <c r="O285" s="16">
        <v>42131.0</v>
      </c>
    </row>
    <row r="286" ht="24.0" customHeight="1">
      <c r="A286" s="6" t="s">
        <v>398</v>
      </c>
      <c r="B286" s="7" t="s">
        <v>29</v>
      </c>
      <c r="C286" s="6" t="s">
        <v>30</v>
      </c>
      <c r="D286" s="8">
        <v>33312.5</v>
      </c>
      <c r="E286" s="8">
        <v>0.0</v>
      </c>
      <c r="F286" s="8">
        <v>33313.0</v>
      </c>
      <c r="G286" s="9">
        <v>53812.0</v>
      </c>
      <c r="H286" s="10">
        <v>8.05000427E8</v>
      </c>
      <c r="I286" s="7" t="str">
        <f t="shared" si="28"/>
        <v>#REF!</v>
      </c>
      <c r="J286" s="11">
        <v>53812.0</v>
      </c>
      <c r="K286" s="12" t="str">
        <f t="shared" si="29"/>
        <v>#REF!</v>
      </c>
      <c r="L286" s="13" t="str">
        <f t="shared" si="30"/>
        <v>#REF!</v>
      </c>
      <c r="M286" s="14">
        <v>2.01500020649E11</v>
      </c>
      <c r="N286" s="15" t="s">
        <v>400</v>
      </c>
      <c r="O286" s="16">
        <v>42117.0</v>
      </c>
    </row>
    <row r="287" ht="24.0" customHeight="1">
      <c r="A287" s="6" t="s">
        <v>398</v>
      </c>
      <c r="B287" s="7" t="s">
        <v>23</v>
      </c>
      <c r="C287" s="6" t="s">
        <v>24</v>
      </c>
      <c r="D287" s="8">
        <v>47288.1</v>
      </c>
      <c r="E287" s="8">
        <v>0.0</v>
      </c>
      <c r="F287" s="8">
        <v>47288.0</v>
      </c>
      <c r="G287" s="9">
        <v>127864.0</v>
      </c>
      <c r="H287" s="10">
        <v>9.00156264E8</v>
      </c>
      <c r="I287" s="7" t="str">
        <f t="shared" si="28"/>
        <v>#REF!</v>
      </c>
      <c r="J287" s="11">
        <v>127864.0</v>
      </c>
      <c r="K287" s="12" t="str">
        <f t="shared" si="29"/>
        <v>#REF!</v>
      </c>
      <c r="L287" s="13" t="str">
        <f t="shared" si="30"/>
        <v>#REF!</v>
      </c>
      <c r="M287" s="14">
        <v>2.01500022095E11</v>
      </c>
      <c r="N287" s="15" t="s">
        <v>401</v>
      </c>
      <c r="O287" s="16">
        <v>42123.0</v>
      </c>
    </row>
    <row r="288" ht="24.0" customHeight="1">
      <c r="A288" s="6" t="s">
        <v>402</v>
      </c>
      <c r="B288" s="7" t="s">
        <v>26</v>
      </c>
      <c r="C288" s="6" t="s">
        <v>36</v>
      </c>
      <c r="D288" s="8">
        <v>218060.16</v>
      </c>
      <c r="E288" s="8">
        <v>0.0</v>
      </c>
      <c r="F288" s="8">
        <v>218060.0</v>
      </c>
      <c r="G288" s="9">
        <v>300644.0</v>
      </c>
      <c r="H288" s="10">
        <v>8.00250119E8</v>
      </c>
      <c r="I288" s="7" t="str">
        <f t="shared" si="28"/>
        <v>#REF!</v>
      </c>
      <c r="J288" s="11">
        <v>457756.0</v>
      </c>
      <c r="K288" s="12" t="str">
        <f t="shared" si="29"/>
        <v>#REF!</v>
      </c>
      <c r="L288" s="13" t="str">
        <f t="shared" si="30"/>
        <v>#REF!</v>
      </c>
      <c r="M288" s="14">
        <v>2.01500023287E11</v>
      </c>
      <c r="N288" s="15" t="s">
        <v>403</v>
      </c>
      <c r="O288" s="16">
        <v>42130.0</v>
      </c>
    </row>
    <row r="289" ht="24.0" customHeight="1">
      <c r="A289" s="6" t="s">
        <v>402</v>
      </c>
      <c r="B289" s="7" t="s">
        <v>29</v>
      </c>
      <c r="C289" s="6" t="s">
        <v>30</v>
      </c>
      <c r="D289" s="8">
        <v>233160.99</v>
      </c>
      <c r="E289" s="8">
        <v>0.0</v>
      </c>
      <c r="F289" s="8">
        <v>233161.0</v>
      </c>
      <c r="G289" s="9">
        <v>233161.0</v>
      </c>
      <c r="H289" s="10">
        <v>8.05000427E8</v>
      </c>
      <c r="I289" s="7" t="str">
        <f t="shared" si="28"/>
        <v>#REF!</v>
      </c>
      <c r="J289" s="11">
        <v>622028.0</v>
      </c>
      <c r="K289" s="12" t="str">
        <f t="shared" si="29"/>
        <v>#REF!</v>
      </c>
      <c r="L289" s="13" t="str">
        <f t="shared" si="30"/>
        <v>#REF!</v>
      </c>
      <c r="M289" s="14">
        <v>2.0150002065E11</v>
      </c>
      <c r="N289" s="15" t="s">
        <v>404</v>
      </c>
      <c r="O289" s="16">
        <v>42117.0</v>
      </c>
    </row>
    <row r="290" ht="24.0" customHeight="1">
      <c r="A290" s="6" t="s">
        <v>402</v>
      </c>
      <c r="B290" s="7" t="s">
        <v>23</v>
      </c>
      <c r="C290" s="6" t="s">
        <v>24</v>
      </c>
      <c r="D290" s="8">
        <v>32134.48</v>
      </c>
      <c r="E290" s="8">
        <v>0.0</v>
      </c>
      <c r="F290" s="8">
        <v>32134.0</v>
      </c>
      <c r="G290" s="9">
        <v>45082.0</v>
      </c>
      <c r="H290" s="10">
        <v>9.00156264E8</v>
      </c>
      <c r="I290" s="7" t="str">
        <f t="shared" si="28"/>
        <v>#REF!</v>
      </c>
      <c r="J290" s="11">
        <v>45082.0</v>
      </c>
      <c r="K290" s="12" t="str">
        <f t="shared" si="29"/>
        <v>#REF!</v>
      </c>
      <c r="L290" s="13" t="str">
        <f t="shared" si="30"/>
        <v>#REF!</v>
      </c>
      <c r="M290" s="14">
        <v>2.01500022096E11</v>
      </c>
      <c r="N290" s="15" t="s">
        <v>405</v>
      </c>
      <c r="O290" s="16">
        <v>42123.0</v>
      </c>
    </row>
    <row r="291" ht="15.75" customHeight="1">
      <c r="A291" s="6" t="s">
        <v>406</v>
      </c>
      <c r="B291" s="7" t="s">
        <v>33</v>
      </c>
      <c r="C291" s="6" t="s">
        <v>34</v>
      </c>
      <c r="D291" s="8">
        <v>1359.6</v>
      </c>
      <c r="E291" s="8"/>
      <c r="F291" s="8"/>
      <c r="G291" s="9">
        <v>1359.0</v>
      </c>
      <c r="H291" s="10"/>
      <c r="I291" s="7"/>
      <c r="J291" s="11">
        <v>5429.0</v>
      </c>
      <c r="K291" s="12"/>
      <c r="L291" s="13"/>
      <c r="M291" s="14"/>
      <c r="N291" s="15"/>
      <c r="O291" s="16"/>
    </row>
    <row r="292" ht="15.75" customHeight="1">
      <c r="A292" s="6" t="s">
        <v>406</v>
      </c>
      <c r="B292" s="7" t="s">
        <v>44</v>
      </c>
      <c r="C292" s="6" t="s">
        <v>45</v>
      </c>
      <c r="D292" s="8">
        <v>47762.5</v>
      </c>
      <c r="E292" s="8">
        <v>0.0</v>
      </c>
      <c r="F292" s="8">
        <v>47763.0</v>
      </c>
      <c r="G292" s="9">
        <v>98805.0</v>
      </c>
      <c r="H292" s="10">
        <v>8.00140949E8</v>
      </c>
      <c r="I292" s="7" t="str">
        <f t="shared" ref="I292:I325" si="31">VLOOKUP(H292,'[1]IPS CTA BANCARIA (2)'!$B$2:$H$180,2,0)</f>
        <v>#REF!</v>
      </c>
      <c r="J292" s="11">
        <v>98805.0</v>
      </c>
      <c r="K292" s="12" t="str">
        <f t="shared" ref="K292:K325" si="32">VLOOKUP(H292,'[1]IPS CTA BANCARIA (2)'!$B$2:$H$180,4,0)</f>
        <v>#REF!</v>
      </c>
      <c r="L292" s="13" t="str">
        <f t="shared" ref="L292:L325" si="33">VLOOKUP(H292,'[1]IPS CTA BANCARIA (2)'!$B$2:$H$180,5,0)</f>
        <v>#REF!</v>
      </c>
      <c r="M292" s="14">
        <v>2.015000232E11</v>
      </c>
      <c r="N292" s="15" t="s">
        <v>407</v>
      </c>
      <c r="O292" s="16">
        <v>42130.0</v>
      </c>
    </row>
    <row r="293" ht="24.0" customHeight="1">
      <c r="A293" s="6" t="s">
        <v>406</v>
      </c>
      <c r="B293" s="7" t="s">
        <v>26</v>
      </c>
      <c r="C293" s="6" t="s">
        <v>27</v>
      </c>
      <c r="D293" s="8">
        <v>57362.06</v>
      </c>
      <c r="E293" s="8">
        <v>0.0</v>
      </c>
      <c r="F293" s="8">
        <v>57362.0</v>
      </c>
      <c r="G293" s="9">
        <v>92516.0</v>
      </c>
      <c r="H293" s="10">
        <v>8.00250119E8</v>
      </c>
      <c r="I293" s="7" t="str">
        <f t="shared" si="31"/>
        <v>#REF!</v>
      </c>
      <c r="J293" s="11">
        <v>92516.0</v>
      </c>
      <c r="K293" s="12" t="str">
        <f t="shared" si="32"/>
        <v>#REF!</v>
      </c>
      <c r="L293" s="13" t="str">
        <f t="shared" si="33"/>
        <v>#REF!</v>
      </c>
      <c r="M293" s="14">
        <v>2.01500023288E11</v>
      </c>
      <c r="N293" s="15" t="s">
        <v>408</v>
      </c>
      <c r="O293" s="16">
        <v>42131.0</v>
      </c>
    </row>
    <row r="294" ht="24.0" customHeight="1">
      <c r="A294" s="6" t="s">
        <v>406</v>
      </c>
      <c r="B294" s="7" t="s">
        <v>29</v>
      </c>
      <c r="C294" s="6" t="s">
        <v>30</v>
      </c>
      <c r="D294" s="8">
        <v>57172.09</v>
      </c>
      <c r="E294" s="8">
        <v>0.0</v>
      </c>
      <c r="F294" s="8">
        <v>57172.0</v>
      </c>
      <c r="G294" s="9">
        <v>61730.0</v>
      </c>
      <c r="H294" s="10">
        <v>8.05000427E8</v>
      </c>
      <c r="I294" s="7" t="str">
        <f t="shared" si="31"/>
        <v>#REF!</v>
      </c>
      <c r="J294" s="11">
        <v>61730.0</v>
      </c>
      <c r="K294" s="12" t="str">
        <f t="shared" si="32"/>
        <v>#REF!</v>
      </c>
      <c r="L294" s="13" t="str">
        <f t="shared" si="33"/>
        <v>#REF!</v>
      </c>
      <c r="M294" s="14">
        <v>2.01500020651E11</v>
      </c>
      <c r="N294" s="15" t="s">
        <v>409</v>
      </c>
      <c r="O294" s="16">
        <v>42117.0</v>
      </c>
    </row>
    <row r="295" ht="24.0" customHeight="1">
      <c r="A295" s="6" t="s">
        <v>406</v>
      </c>
      <c r="B295" s="7" t="s">
        <v>23</v>
      </c>
      <c r="C295" s="6" t="s">
        <v>24</v>
      </c>
      <c r="D295" s="8">
        <v>42339.76</v>
      </c>
      <c r="E295" s="8">
        <v>0.0</v>
      </c>
      <c r="F295" s="8">
        <v>42340.0</v>
      </c>
      <c r="G295" s="9">
        <v>96322.0</v>
      </c>
      <c r="H295" s="10">
        <v>9.00156264E8</v>
      </c>
      <c r="I295" s="7" t="str">
        <f t="shared" si="31"/>
        <v>#REF!</v>
      </c>
      <c r="J295" s="11">
        <v>96322.0</v>
      </c>
      <c r="K295" s="12" t="str">
        <f t="shared" si="32"/>
        <v>#REF!</v>
      </c>
      <c r="L295" s="13" t="str">
        <f t="shared" si="33"/>
        <v>#REF!</v>
      </c>
      <c r="M295" s="14">
        <v>2.01500022097E11</v>
      </c>
      <c r="N295" s="15" t="s">
        <v>410</v>
      </c>
      <c r="O295" s="16">
        <v>42123.0</v>
      </c>
    </row>
    <row r="296" ht="24.0" customHeight="1">
      <c r="A296" s="6" t="s">
        <v>411</v>
      </c>
      <c r="B296" s="7" t="s">
        <v>26</v>
      </c>
      <c r="C296" s="6" t="s">
        <v>27</v>
      </c>
      <c r="D296" s="8">
        <v>238171.71</v>
      </c>
      <c r="E296" s="8">
        <v>0.0</v>
      </c>
      <c r="F296" s="8">
        <v>238172.0</v>
      </c>
      <c r="G296" s="9">
        <v>351089.0</v>
      </c>
      <c r="H296" s="10">
        <v>8.00250119E8</v>
      </c>
      <c r="I296" s="7" t="str">
        <f t="shared" si="31"/>
        <v>#REF!</v>
      </c>
      <c r="J296" s="11">
        <v>351089.0</v>
      </c>
      <c r="K296" s="12" t="str">
        <f t="shared" si="32"/>
        <v>#REF!</v>
      </c>
      <c r="L296" s="13" t="str">
        <f t="shared" si="33"/>
        <v>#REF!</v>
      </c>
      <c r="M296" s="14">
        <v>2.01500023289E11</v>
      </c>
      <c r="N296" s="15" t="s">
        <v>412</v>
      </c>
      <c r="O296" s="16">
        <v>42131.0</v>
      </c>
    </row>
    <row r="297" ht="24.0" customHeight="1">
      <c r="A297" s="6" t="s">
        <v>411</v>
      </c>
      <c r="B297" s="7" t="s">
        <v>23</v>
      </c>
      <c r="C297" s="6" t="s">
        <v>24</v>
      </c>
      <c r="D297" s="8">
        <v>63165.72</v>
      </c>
      <c r="E297" s="8">
        <v>0.0</v>
      </c>
      <c r="F297" s="8">
        <v>63166.0</v>
      </c>
      <c r="G297" s="9">
        <v>153426.0</v>
      </c>
      <c r="H297" s="10">
        <v>9.00156264E8</v>
      </c>
      <c r="I297" s="7" t="str">
        <f t="shared" si="31"/>
        <v>#REF!</v>
      </c>
      <c r="J297" s="11">
        <v>153426.0</v>
      </c>
      <c r="K297" s="12" t="str">
        <f t="shared" si="32"/>
        <v>#REF!</v>
      </c>
      <c r="L297" s="13" t="str">
        <f t="shared" si="33"/>
        <v>#REF!</v>
      </c>
      <c r="M297" s="14">
        <v>2.01500022098E11</v>
      </c>
      <c r="N297" s="15" t="s">
        <v>413</v>
      </c>
      <c r="O297" s="16">
        <v>42123.0</v>
      </c>
    </row>
    <row r="298" ht="24.0" customHeight="1">
      <c r="A298" s="6" t="s">
        <v>414</v>
      </c>
      <c r="B298" s="7" t="s">
        <v>33</v>
      </c>
      <c r="C298" s="6" t="s">
        <v>34</v>
      </c>
      <c r="D298" s="8">
        <v>6106.16</v>
      </c>
      <c r="E298" s="8"/>
      <c r="F298" s="8"/>
      <c r="G298" s="9">
        <v>6106.0</v>
      </c>
      <c r="H298" s="10">
        <v>8.90985703E8</v>
      </c>
      <c r="I298" s="7" t="str">
        <f t="shared" si="31"/>
        <v>#REF!</v>
      </c>
      <c r="J298" s="11">
        <v>50214.0</v>
      </c>
      <c r="K298" s="12" t="str">
        <f t="shared" si="32"/>
        <v>#REF!</v>
      </c>
      <c r="L298" s="13" t="str">
        <f t="shared" si="33"/>
        <v>#REF!</v>
      </c>
      <c r="M298" s="14">
        <v>2.01500016672E11</v>
      </c>
      <c r="N298" s="15" t="s">
        <v>415</v>
      </c>
      <c r="O298" s="16">
        <v>42088.0</v>
      </c>
    </row>
    <row r="299" ht="24.0" customHeight="1">
      <c r="A299" s="6" t="s">
        <v>414</v>
      </c>
      <c r="B299" s="7" t="s">
        <v>26</v>
      </c>
      <c r="C299" s="6" t="s">
        <v>27</v>
      </c>
      <c r="D299" s="8">
        <v>7767.04</v>
      </c>
      <c r="E299" s="8">
        <v>0.0</v>
      </c>
      <c r="F299" s="8">
        <v>7767.0</v>
      </c>
      <c r="G299" s="9">
        <v>10171.0</v>
      </c>
      <c r="H299" s="10">
        <v>8.00250119E8</v>
      </c>
      <c r="I299" s="7" t="str">
        <f t="shared" si="31"/>
        <v>#REF!</v>
      </c>
      <c r="J299" s="11">
        <v>10171.0</v>
      </c>
      <c r="K299" s="12" t="str">
        <f t="shared" si="32"/>
        <v>#REF!</v>
      </c>
      <c r="L299" s="13" t="str">
        <f t="shared" si="33"/>
        <v>#REF!</v>
      </c>
      <c r="M299" s="14">
        <v>2.0150002329E11</v>
      </c>
      <c r="N299" s="15" t="s">
        <v>416</v>
      </c>
      <c r="O299" s="16">
        <v>42130.0</v>
      </c>
    </row>
    <row r="300" ht="24.0" customHeight="1">
      <c r="A300" s="6" t="s">
        <v>414</v>
      </c>
      <c r="B300" s="7" t="s">
        <v>29</v>
      </c>
      <c r="C300" s="6" t="s">
        <v>30</v>
      </c>
      <c r="D300" s="8">
        <v>374.51</v>
      </c>
      <c r="E300" s="8">
        <v>0.0</v>
      </c>
      <c r="F300" s="8">
        <v>375.0</v>
      </c>
      <c r="G300" s="9">
        <v>375.0</v>
      </c>
      <c r="H300" s="10">
        <v>8.05000427E8</v>
      </c>
      <c r="I300" s="7" t="str">
        <f t="shared" si="31"/>
        <v>#REF!</v>
      </c>
      <c r="J300" s="11">
        <v>375.0</v>
      </c>
      <c r="K300" s="12" t="str">
        <f t="shared" si="32"/>
        <v>#REF!</v>
      </c>
      <c r="L300" s="13" t="str">
        <f t="shared" si="33"/>
        <v>#REF!</v>
      </c>
      <c r="M300" s="14">
        <v>2.01500020652E11</v>
      </c>
      <c r="N300" s="15" t="s">
        <v>417</v>
      </c>
      <c r="O300" s="16">
        <v>42117.0</v>
      </c>
    </row>
    <row r="301" ht="24.0" customHeight="1">
      <c r="A301" s="6" t="s">
        <v>414</v>
      </c>
      <c r="B301" s="7" t="s">
        <v>23</v>
      </c>
      <c r="C301" s="6" t="s">
        <v>24</v>
      </c>
      <c r="D301" s="8">
        <v>2057.67</v>
      </c>
      <c r="E301" s="8">
        <v>0.0</v>
      </c>
      <c r="F301" s="8">
        <v>2058.0</v>
      </c>
      <c r="G301" s="9">
        <v>3668.0</v>
      </c>
      <c r="H301" s="10">
        <v>9.00156264E8</v>
      </c>
      <c r="I301" s="7" t="str">
        <f t="shared" si="31"/>
        <v>#REF!</v>
      </c>
      <c r="J301" s="11">
        <v>3668.0</v>
      </c>
      <c r="K301" s="12" t="str">
        <f t="shared" si="32"/>
        <v>#REF!</v>
      </c>
      <c r="L301" s="13" t="str">
        <f t="shared" si="33"/>
        <v>#REF!</v>
      </c>
      <c r="M301" s="14">
        <v>2.01500022099E11</v>
      </c>
      <c r="N301" s="15" t="s">
        <v>418</v>
      </c>
      <c r="O301" s="16">
        <v>42123.0</v>
      </c>
    </row>
    <row r="302" ht="24.0" customHeight="1">
      <c r="A302" s="6" t="s">
        <v>419</v>
      </c>
      <c r="B302" s="7" t="s">
        <v>26</v>
      </c>
      <c r="C302" s="6" t="s">
        <v>27</v>
      </c>
      <c r="D302" s="8">
        <v>515476.08</v>
      </c>
      <c r="E302" s="8">
        <v>0.0</v>
      </c>
      <c r="F302" s="8">
        <v>515476.0</v>
      </c>
      <c r="G302" s="9">
        <v>584377.0</v>
      </c>
      <c r="H302" s="10">
        <v>8.00250119E8</v>
      </c>
      <c r="I302" s="7" t="str">
        <f t="shared" si="31"/>
        <v>#REF!</v>
      </c>
      <c r="J302" s="11">
        <v>830450.0</v>
      </c>
      <c r="K302" s="12" t="str">
        <f t="shared" si="32"/>
        <v>#REF!</v>
      </c>
      <c r="L302" s="13" t="str">
        <f t="shared" si="33"/>
        <v>#REF!</v>
      </c>
      <c r="M302" s="14">
        <v>2.01500023291E11</v>
      </c>
      <c r="N302" s="15" t="s">
        <v>420</v>
      </c>
      <c r="O302" s="16">
        <v>42130.0</v>
      </c>
    </row>
    <row r="303" ht="24.0" customHeight="1">
      <c r="A303" s="6" t="s">
        <v>419</v>
      </c>
      <c r="B303" s="7" t="s">
        <v>29</v>
      </c>
      <c r="C303" s="6" t="s">
        <v>30</v>
      </c>
      <c r="D303" s="8">
        <v>85155.36</v>
      </c>
      <c r="E303" s="8">
        <v>0.0</v>
      </c>
      <c r="F303" s="8">
        <v>85155.0</v>
      </c>
      <c r="G303" s="9">
        <v>129473.0</v>
      </c>
      <c r="H303" s="10">
        <v>8.05000427E8</v>
      </c>
      <c r="I303" s="7" t="str">
        <f t="shared" si="31"/>
        <v>#REF!</v>
      </c>
      <c r="J303" s="11">
        <v>129473.0</v>
      </c>
      <c r="K303" s="12" t="str">
        <f t="shared" si="32"/>
        <v>#REF!</v>
      </c>
      <c r="L303" s="13" t="str">
        <f t="shared" si="33"/>
        <v>#REF!</v>
      </c>
      <c r="M303" s="14">
        <v>2.01500020653E11</v>
      </c>
      <c r="N303" s="15" t="s">
        <v>421</v>
      </c>
      <c r="O303" s="16">
        <v>42117.0</v>
      </c>
    </row>
    <row r="304" ht="24.0" customHeight="1">
      <c r="A304" s="6" t="s">
        <v>419</v>
      </c>
      <c r="B304" s="7" t="s">
        <v>23</v>
      </c>
      <c r="C304" s="6" t="s">
        <v>24</v>
      </c>
      <c r="D304" s="8">
        <v>11985.42</v>
      </c>
      <c r="E304" s="8">
        <v>-30770.14</v>
      </c>
      <c r="F304" s="8">
        <v>11985.0</v>
      </c>
      <c r="G304" s="9">
        <v>132184.0</v>
      </c>
      <c r="H304" s="10">
        <v>9.00156264E8</v>
      </c>
      <c r="I304" s="7" t="str">
        <f t="shared" si="31"/>
        <v>#REF!</v>
      </c>
      <c r="J304" s="11">
        <v>132184.0</v>
      </c>
      <c r="K304" s="12" t="str">
        <f t="shared" si="32"/>
        <v>#REF!</v>
      </c>
      <c r="L304" s="13" t="str">
        <f t="shared" si="33"/>
        <v>#REF!</v>
      </c>
      <c r="M304" s="14">
        <v>2.015000221E11</v>
      </c>
      <c r="N304" s="15" t="s">
        <v>422</v>
      </c>
      <c r="O304" s="16">
        <v>42123.0</v>
      </c>
    </row>
    <row r="305" ht="24.0" customHeight="1">
      <c r="A305" s="6" t="s">
        <v>423</v>
      </c>
      <c r="B305" s="7" t="s">
        <v>26</v>
      </c>
      <c r="C305" s="6" t="s">
        <v>27</v>
      </c>
      <c r="D305" s="8">
        <v>21158.69</v>
      </c>
      <c r="E305" s="8">
        <v>0.0</v>
      </c>
      <c r="F305" s="8">
        <v>21159.0</v>
      </c>
      <c r="G305" s="9">
        <v>39839.0</v>
      </c>
      <c r="H305" s="10">
        <v>8.00250119E8</v>
      </c>
      <c r="I305" s="7" t="str">
        <f t="shared" si="31"/>
        <v>#REF!</v>
      </c>
      <c r="J305" s="11">
        <v>39839.0</v>
      </c>
      <c r="K305" s="12" t="str">
        <f t="shared" si="32"/>
        <v>#REF!</v>
      </c>
      <c r="L305" s="13" t="str">
        <f t="shared" si="33"/>
        <v>#REF!</v>
      </c>
      <c r="M305" s="14">
        <v>2.01500023292E11</v>
      </c>
      <c r="N305" s="15" t="s">
        <v>424</v>
      </c>
      <c r="O305" s="16">
        <v>42130.0</v>
      </c>
    </row>
    <row r="306" ht="24.0" customHeight="1">
      <c r="A306" s="6" t="s">
        <v>423</v>
      </c>
      <c r="B306" s="7" t="s">
        <v>29</v>
      </c>
      <c r="C306" s="6" t="s">
        <v>30</v>
      </c>
      <c r="D306" s="8">
        <v>6198.38</v>
      </c>
      <c r="E306" s="8">
        <v>0.0</v>
      </c>
      <c r="F306" s="8">
        <v>6198.0</v>
      </c>
      <c r="G306" s="9">
        <v>6198.0</v>
      </c>
      <c r="H306" s="10">
        <v>8.05000427E8</v>
      </c>
      <c r="I306" s="7" t="str">
        <f t="shared" si="31"/>
        <v>#REF!</v>
      </c>
      <c r="J306" s="11">
        <v>6198.0</v>
      </c>
      <c r="K306" s="12" t="str">
        <f t="shared" si="32"/>
        <v>#REF!</v>
      </c>
      <c r="L306" s="13" t="str">
        <f t="shared" si="33"/>
        <v>#REF!</v>
      </c>
      <c r="M306" s="14">
        <v>2.01500020654E11</v>
      </c>
      <c r="N306" s="15" t="s">
        <v>425</v>
      </c>
      <c r="O306" s="16">
        <v>42117.0</v>
      </c>
    </row>
    <row r="307" ht="24.0" customHeight="1">
      <c r="A307" s="6" t="s">
        <v>423</v>
      </c>
      <c r="B307" s="7" t="s">
        <v>23</v>
      </c>
      <c r="C307" s="6" t="s">
        <v>24</v>
      </c>
      <c r="D307" s="8">
        <v>844.61</v>
      </c>
      <c r="E307" s="8">
        <v>0.0</v>
      </c>
      <c r="F307" s="8">
        <v>845.0</v>
      </c>
      <c r="G307" s="9">
        <v>2721.0</v>
      </c>
      <c r="H307" s="10">
        <v>9.00156264E8</v>
      </c>
      <c r="I307" s="7" t="str">
        <f t="shared" si="31"/>
        <v>#REF!</v>
      </c>
      <c r="J307" s="11">
        <v>2721.0</v>
      </c>
      <c r="K307" s="12" t="str">
        <f t="shared" si="32"/>
        <v>#REF!</v>
      </c>
      <c r="L307" s="13" t="str">
        <f t="shared" si="33"/>
        <v>#REF!</v>
      </c>
      <c r="M307" s="14">
        <v>2.01500022101E11</v>
      </c>
      <c r="N307" s="15" t="s">
        <v>426</v>
      </c>
      <c r="O307" s="16">
        <v>42123.0</v>
      </c>
    </row>
    <row r="308" ht="24.0" customHeight="1">
      <c r="A308" s="6" t="s">
        <v>427</v>
      </c>
      <c r="B308" s="7" t="s">
        <v>26</v>
      </c>
      <c r="C308" s="6" t="s">
        <v>36</v>
      </c>
      <c r="D308" s="8">
        <v>123630.2</v>
      </c>
      <c r="E308" s="8">
        <v>0.0</v>
      </c>
      <c r="F308" s="8">
        <v>123630.0</v>
      </c>
      <c r="G308" s="9">
        <v>191441.0</v>
      </c>
      <c r="H308" s="10">
        <v>8.00250119E8</v>
      </c>
      <c r="I308" s="7" t="str">
        <f t="shared" si="31"/>
        <v>#REF!</v>
      </c>
      <c r="J308" s="11">
        <v>191441.0</v>
      </c>
      <c r="K308" s="12" t="str">
        <f t="shared" si="32"/>
        <v>#REF!</v>
      </c>
      <c r="L308" s="13" t="str">
        <f t="shared" si="33"/>
        <v>#REF!</v>
      </c>
      <c r="M308" s="14">
        <v>2.01500023293E11</v>
      </c>
      <c r="N308" s="15" t="s">
        <v>428</v>
      </c>
      <c r="O308" s="16">
        <v>42130.0</v>
      </c>
    </row>
    <row r="309" ht="24.0" customHeight="1">
      <c r="A309" s="6" t="s">
        <v>427</v>
      </c>
      <c r="B309" s="7" t="s">
        <v>29</v>
      </c>
      <c r="C309" s="6" t="s">
        <v>30</v>
      </c>
      <c r="D309" s="8">
        <v>216787.36</v>
      </c>
      <c r="E309" s="8">
        <v>0.0</v>
      </c>
      <c r="F309" s="8">
        <v>216787.0</v>
      </c>
      <c r="G309" s="9">
        <v>289729.0</v>
      </c>
      <c r="H309" s="10">
        <v>8.05000427E8</v>
      </c>
      <c r="I309" s="7" t="str">
        <f t="shared" si="31"/>
        <v>#REF!</v>
      </c>
      <c r="J309" s="11">
        <v>289729.0</v>
      </c>
      <c r="K309" s="12" t="str">
        <f t="shared" si="32"/>
        <v>#REF!</v>
      </c>
      <c r="L309" s="13" t="str">
        <f t="shared" si="33"/>
        <v>#REF!</v>
      </c>
      <c r="M309" s="14">
        <v>2.01500020655E11</v>
      </c>
      <c r="N309" s="15" t="s">
        <v>429</v>
      </c>
      <c r="O309" s="16">
        <v>42117.0</v>
      </c>
    </row>
    <row r="310" ht="36.0" customHeight="1">
      <c r="A310" s="6" t="s">
        <v>427</v>
      </c>
      <c r="B310" s="7" t="s">
        <v>50</v>
      </c>
      <c r="C310" s="6" t="s">
        <v>51</v>
      </c>
      <c r="D310" s="8">
        <v>10224.31</v>
      </c>
      <c r="E310" s="8">
        <v>0.0</v>
      </c>
      <c r="F310" s="8">
        <v>10224.0</v>
      </c>
      <c r="G310" s="9">
        <v>10225.0</v>
      </c>
      <c r="H310" s="10">
        <v>8.30003564E8</v>
      </c>
      <c r="I310" s="7" t="str">
        <f t="shared" si="31"/>
        <v>#REF!</v>
      </c>
      <c r="J310" s="11">
        <v>10225.0</v>
      </c>
      <c r="K310" s="12" t="str">
        <f t="shared" si="32"/>
        <v>#REF!</v>
      </c>
      <c r="L310" s="13" t="str">
        <f t="shared" si="33"/>
        <v>#REF!</v>
      </c>
      <c r="M310" s="14">
        <v>2.01500022424E11</v>
      </c>
      <c r="N310" s="15" t="s">
        <v>430</v>
      </c>
      <c r="O310" s="16">
        <v>42123.0</v>
      </c>
    </row>
    <row r="311" ht="24.0" customHeight="1">
      <c r="A311" s="6" t="s">
        <v>427</v>
      </c>
      <c r="B311" s="7" t="s">
        <v>23</v>
      </c>
      <c r="C311" s="6" t="s">
        <v>24</v>
      </c>
      <c r="D311" s="8">
        <v>24686.11</v>
      </c>
      <c r="E311" s="8">
        <v>0.0</v>
      </c>
      <c r="F311" s="8">
        <v>24686.0</v>
      </c>
      <c r="G311" s="9">
        <v>52973.0</v>
      </c>
      <c r="H311" s="10">
        <v>9.00156264E8</v>
      </c>
      <c r="I311" s="7" t="str">
        <f t="shared" si="31"/>
        <v>#REF!</v>
      </c>
      <c r="J311" s="11">
        <v>52973.0</v>
      </c>
      <c r="K311" s="12" t="str">
        <f t="shared" si="32"/>
        <v>#REF!</v>
      </c>
      <c r="L311" s="13" t="str">
        <f t="shared" si="33"/>
        <v>#REF!</v>
      </c>
      <c r="M311" s="14">
        <v>2.01500022102E11</v>
      </c>
      <c r="N311" s="15" t="s">
        <v>431</v>
      </c>
      <c r="O311" s="16">
        <v>42123.0</v>
      </c>
    </row>
    <row r="312" ht="24.0" customHeight="1">
      <c r="A312" s="6" t="s">
        <v>432</v>
      </c>
      <c r="B312" s="7" t="s">
        <v>26</v>
      </c>
      <c r="C312" s="6" t="s">
        <v>36</v>
      </c>
      <c r="D312" s="8">
        <v>235406.6</v>
      </c>
      <c r="E312" s="8">
        <v>0.0</v>
      </c>
      <c r="F312" s="8">
        <v>235407.0</v>
      </c>
      <c r="G312" s="9">
        <v>375081.0</v>
      </c>
      <c r="H312" s="10">
        <v>8.00250119E8</v>
      </c>
      <c r="I312" s="7" t="str">
        <f t="shared" si="31"/>
        <v>#REF!</v>
      </c>
      <c r="J312" s="11">
        <v>375080.0</v>
      </c>
      <c r="K312" s="12" t="str">
        <f t="shared" si="32"/>
        <v>#REF!</v>
      </c>
      <c r="L312" s="13" t="str">
        <f t="shared" si="33"/>
        <v>#REF!</v>
      </c>
      <c r="M312" s="14">
        <v>2.01500023294E11</v>
      </c>
      <c r="N312" s="15" t="s">
        <v>433</v>
      </c>
      <c r="O312" s="16">
        <v>42131.0</v>
      </c>
    </row>
    <row r="313" ht="24.0" customHeight="1">
      <c r="A313" s="6" t="s">
        <v>432</v>
      </c>
      <c r="B313" s="7" t="s">
        <v>23</v>
      </c>
      <c r="C313" s="6" t="s">
        <v>24</v>
      </c>
      <c r="D313" s="8">
        <v>98554.49</v>
      </c>
      <c r="E313" s="8">
        <v>0.0</v>
      </c>
      <c r="F313" s="8">
        <v>98554.0</v>
      </c>
      <c r="G313" s="9">
        <v>189375.0</v>
      </c>
      <c r="H313" s="10">
        <v>9.00156264E8</v>
      </c>
      <c r="I313" s="7" t="str">
        <f t="shared" si="31"/>
        <v>#REF!</v>
      </c>
      <c r="J313" s="11">
        <v>311217.0</v>
      </c>
      <c r="K313" s="12" t="str">
        <f t="shared" si="32"/>
        <v>#REF!</v>
      </c>
      <c r="L313" s="13" t="str">
        <f t="shared" si="33"/>
        <v>#REF!</v>
      </c>
      <c r="M313" s="14">
        <v>2.01500022103E11</v>
      </c>
      <c r="N313" s="15" t="s">
        <v>434</v>
      </c>
      <c r="O313" s="16">
        <v>42123.0</v>
      </c>
    </row>
    <row r="314" ht="15.75" customHeight="1">
      <c r="A314" s="6" t="s">
        <v>432</v>
      </c>
      <c r="B314" s="7" t="s">
        <v>33</v>
      </c>
      <c r="C314" s="6" t="s">
        <v>34</v>
      </c>
      <c r="D314" s="8" t="s">
        <v>64</v>
      </c>
      <c r="E314" s="8">
        <v>-6936.0</v>
      </c>
      <c r="F314" s="8">
        <v>0.0</v>
      </c>
      <c r="G314" s="9">
        <v>6936.0</v>
      </c>
      <c r="H314" s="10">
        <v>8.90985703E8</v>
      </c>
      <c r="I314" s="7" t="str">
        <f t="shared" si="31"/>
        <v>#REF!</v>
      </c>
      <c r="J314" s="11">
        <v>6936.0</v>
      </c>
      <c r="K314" s="12" t="str">
        <f t="shared" si="32"/>
        <v>#REF!</v>
      </c>
      <c r="L314" s="13" t="str">
        <f t="shared" si="33"/>
        <v>#REF!</v>
      </c>
      <c r="M314" s="14">
        <v>2.01500016671E11</v>
      </c>
      <c r="N314" s="15" t="s">
        <v>435</v>
      </c>
      <c r="O314" s="16">
        <v>42088.0</v>
      </c>
    </row>
    <row r="315" ht="24.0" customHeight="1">
      <c r="A315" s="6" t="s">
        <v>436</v>
      </c>
      <c r="B315" s="7" t="s">
        <v>26</v>
      </c>
      <c r="C315" s="6" t="s">
        <v>36</v>
      </c>
      <c r="D315" s="8">
        <v>227031.13</v>
      </c>
      <c r="E315" s="8">
        <v>0.0</v>
      </c>
      <c r="F315" s="8">
        <v>227031.0</v>
      </c>
      <c r="G315" s="9">
        <v>227031.0</v>
      </c>
      <c r="H315" s="10">
        <v>8.00250119E8</v>
      </c>
      <c r="I315" s="7" t="str">
        <f t="shared" si="31"/>
        <v>#REF!</v>
      </c>
      <c r="J315" s="11">
        <v>499938.0</v>
      </c>
      <c r="K315" s="12" t="str">
        <f t="shared" si="32"/>
        <v>#REF!</v>
      </c>
      <c r="L315" s="13" t="str">
        <f t="shared" si="33"/>
        <v>#REF!</v>
      </c>
      <c r="M315" s="14">
        <v>2.01500023295E11</v>
      </c>
      <c r="N315" s="15" t="s">
        <v>437</v>
      </c>
      <c r="O315" s="16">
        <v>42131.0</v>
      </c>
    </row>
    <row r="316" ht="24.0" customHeight="1">
      <c r="A316" s="6" t="s">
        <v>436</v>
      </c>
      <c r="B316" s="7" t="s">
        <v>29</v>
      </c>
      <c r="C316" s="6" t="s">
        <v>30</v>
      </c>
      <c r="D316" s="8">
        <v>171371.25</v>
      </c>
      <c r="E316" s="8">
        <v>0.0</v>
      </c>
      <c r="F316" s="8">
        <v>171371.0</v>
      </c>
      <c r="G316" s="9">
        <v>197330.0</v>
      </c>
      <c r="H316" s="10">
        <v>8.05000427E8</v>
      </c>
      <c r="I316" s="7" t="str">
        <f t="shared" si="31"/>
        <v>#REF!</v>
      </c>
      <c r="J316" s="11">
        <v>197330.0</v>
      </c>
      <c r="K316" s="12" t="str">
        <f t="shared" si="32"/>
        <v>#REF!</v>
      </c>
      <c r="L316" s="13" t="str">
        <f t="shared" si="33"/>
        <v>#REF!</v>
      </c>
      <c r="M316" s="14">
        <v>2.01500020656E11</v>
      </c>
      <c r="N316" s="15" t="s">
        <v>438</v>
      </c>
      <c r="O316" s="16">
        <v>42117.0</v>
      </c>
    </row>
    <row r="317" ht="24.0" customHeight="1">
      <c r="A317" s="6" t="s">
        <v>436</v>
      </c>
      <c r="B317" s="7" t="s">
        <v>23</v>
      </c>
      <c r="C317" s="6" t="s">
        <v>24</v>
      </c>
      <c r="D317" s="8">
        <v>11933.91</v>
      </c>
      <c r="E317" s="8">
        <v>0.0</v>
      </c>
      <c r="F317" s="8">
        <v>11934.0</v>
      </c>
      <c r="G317" s="9">
        <v>43860.0</v>
      </c>
      <c r="H317" s="10">
        <v>9.00156264E8</v>
      </c>
      <c r="I317" s="7" t="str">
        <f t="shared" si="31"/>
        <v>#REF!</v>
      </c>
      <c r="J317" s="11">
        <v>43860.0</v>
      </c>
      <c r="K317" s="12" t="str">
        <f t="shared" si="32"/>
        <v>#REF!</v>
      </c>
      <c r="L317" s="13" t="str">
        <f t="shared" si="33"/>
        <v>#REF!</v>
      </c>
      <c r="M317" s="14">
        <v>2.01500022104E11</v>
      </c>
      <c r="N317" s="15" t="s">
        <v>439</v>
      </c>
      <c r="O317" s="16">
        <v>42123.0</v>
      </c>
    </row>
    <row r="318" ht="24.0" customHeight="1">
      <c r="A318" s="6" t="s">
        <v>440</v>
      </c>
      <c r="B318" s="7" t="s">
        <v>26</v>
      </c>
      <c r="C318" s="6" t="s">
        <v>27</v>
      </c>
      <c r="D318" s="8">
        <v>243484.17</v>
      </c>
      <c r="E318" s="8">
        <v>0.0</v>
      </c>
      <c r="F318" s="8">
        <v>243484.0</v>
      </c>
      <c r="G318" s="9">
        <v>346063.0</v>
      </c>
      <c r="H318" s="10">
        <v>8.00250119E8</v>
      </c>
      <c r="I318" s="7" t="str">
        <f t="shared" si="31"/>
        <v>#REF!</v>
      </c>
      <c r="J318" s="11">
        <v>346063.0</v>
      </c>
      <c r="K318" s="12" t="str">
        <f t="shared" si="32"/>
        <v>#REF!</v>
      </c>
      <c r="L318" s="13" t="str">
        <f t="shared" si="33"/>
        <v>#REF!</v>
      </c>
      <c r="M318" s="14">
        <v>2.01500023296E11</v>
      </c>
      <c r="N318" s="15" t="s">
        <v>441</v>
      </c>
      <c r="O318" s="16">
        <v>42131.0</v>
      </c>
    </row>
    <row r="319" ht="24.0" customHeight="1">
      <c r="A319" s="6" t="s">
        <v>440</v>
      </c>
      <c r="B319" s="7" t="s">
        <v>29</v>
      </c>
      <c r="C319" s="6" t="s">
        <v>30</v>
      </c>
      <c r="D319" s="8">
        <v>132411.78</v>
      </c>
      <c r="E319" s="8">
        <v>0.0</v>
      </c>
      <c r="F319" s="8">
        <v>132412.0</v>
      </c>
      <c r="G319" s="9">
        <v>132412.0</v>
      </c>
      <c r="H319" s="10">
        <v>8.05000427E8</v>
      </c>
      <c r="I319" s="7" t="str">
        <f t="shared" si="31"/>
        <v>#REF!</v>
      </c>
      <c r="J319" s="11">
        <v>262867.0</v>
      </c>
      <c r="K319" s="12" t="str">
        <f t="shared" si="32"/>
        <v>#REF!</v>
      </c>
      <c r="L319" s="13" t="str">
        <f t="shared" si="33"/>
        <v>#REF!</v>
      </c>
      <c r="M319" s="14">
        <v>2.01500020657E11</v>
      </c>
      <c r="N319" s="15" t="s">
        <v>442</v>
      </c>
      <c r="O319" s="16">
        <v>42117.0</v>
      </c>
    </row>
    <row r="320" ht="24.0" customHeight="1">
      <c r="A320" s="6" t="s">
        <v>440</v>
      </c>
      <c r="B320" s="7" t="s">
        <v>23</v>
      </c>
      <c r="C320" s="6" t="s">
        <v>24</v>
      </c>
      <c r="D320" s="8">
        <v>68672.05</v>
      </c>
      <c r="E320" s="8">
        <v>0.0</v>
      </c>
      <c r="F320" s="8">
        <v>68672.0</v>
      </c>
      <c r="G320" s="9">
        <v>174569.0</v>
      </c>
      <c r="H320" s="10">
        <v>9.00156264E8</v>
      </c>
      <c r="I320" s="7" t="str">
        <f t="shared" si="31"/>
        <v>#REF!</v>
      </c>
      <c r="J320" s="11">
        <v>174569.0</v>
      </c>
      <c r="K320" s="12" t="str">
        <f t="shared" si="32"/>
        <v>#REF!</v>
      </c>
      <c r="L320" s="13" t="str">
        <f t="shared" si="33"/>
        <v>#REF!</v>
      </c>
      <c r="M320" s="14">
        <v>2.01500022105E11</v>
      </c>
      <c r="N320" s="15" t="s">
        <v>443</v>
      </c>
      <c r="O320" s="16">
        <v>42123.0</v>
      </c>
    </row>
    <row r="321" ht="24.0" customHeight="1">
      <c r="A321" s="6" t="s">
        <v>444</v>
      </c>
      <c r="B321" s="7" t="s">
        <v>26</v>
      </c>
      <c r="C321" s="6" t="s">
        <v>36</v>
      </c>
      <c r="D321" s="8">
        <v>487724.09</v>
      </c>
      <c r="E321" s="8">
        <v>-15839.45</v>
      </c>
      <c r="F321" s="8">
        <v>487724.0</v>
      </c>
      <c r="G321" s="9">
        <v>503563.0</v>
      </c>
      <c r="H321" s="10">
        <v>8.00250119E8</v>
      </c>
      <c r="I321" s="7" t="str">
        <f t="shared" si="31"/>
        <v>#REF!</v>
      </c>
      <c r="J321" s="11">
        <v>998474.0</v>
      </c>
      <c r="K321" s="12" t="str">
        <f t="shared" si="32"/>
        <v>#REF!</v>
      </c>
      <c r="L321" s="13" t="str">
        <f t="shared" si="33"/>
        <v>#REF!</v>
      </c>
      <c r="M321" s="14">
        <v>2.01500023297E11</v>
      </c>
      <c r="N321" s="15" t="s">
        <v>445</v>
      </c>
      <c r="O321" s="16">
        <v>42131.0</v>
      </c>
    </row>
    <row r="322" ht="24.0" customHeight="1">
      <c r="A322" s="6" t="s">
        <v>444</v>
      </c>
      <c r="B322" s="7" t="s">
        <v>29</v>
      </c>
      <c r="C322" s="6" t="s">
        <v>30</v>
      </c>
      <c r="D322" s="8">
        <v>148728.0</v>
      </c>
      <c r="E322" s="8">
        <v>0.0</v>
      </c>
      <c r="F322" s="8">
        <v>148728.0</v>
      </c>
      <c r="G322" s="9">
        <v>172360.0</v>
      </c>
      <c r="H322" s="10">
        <v>8.05000427E8</v>
      </c>
      <c r="I322" s="7" t="str">
        <f t="shared" si="31"/>
        <v>#REF!</v>
      </c>
      <c r="J322" s="11">
        <v>172360.0</v>
      </c>
      <c r="K322" s="12" t="str">
        <f t="shared" si="32"/>
        <v>#REF!</v>
      </c>
      <c r="L322" s="13" t="str">
        <f t="shared" si="33"/>
        <v>#REF!</v>
      </c>
      <c r="M322" s="14">
        <v>2.01500020658E11</v>
      </c>
      <c r="N322" s="15" t="s">
        <v>446</v>
      </c>
      <c r="O322" s="16">
        <v>42117.0</v>
      </c>
    </row>
    <row r="323" ht="24.0" customHeight="1">
      <c r="A323" s="6" t="s">
        <v>444</v>
      </c>
      <c r="B323" s="7" t="s">
        <v>23</v>
      </c>
      <c r="C323" s="6" t="s">
        <v>24</v>
      </c>
      <c r="D323" s="8">
        <v>115480.63</v>
      </c>
      <c r="E323" s="8">
        <v>-33625.81</v>
      </c>
      <c r="F323" s="8">
        <v>115481.0</v>
      </c>
      <c r="G323" s="9">
        <v>244370.0</v>
      </c>
      <c r="H323" s="10">
        <v>9.00156264E8</v>
      </c>
      <c r="I323" s="7" t="str">
        <f t="shared" si="31"/>
        <v>#REF!</v>
      </c>
      <c r="J323" s="11">
        <v>244370.0</v>
      </c>
      <c r="K323" s="12" t="str">
        <f t="shared" si="32"/>
        <v>#REF!</v>
      </c>
      <c r="L323" s="13" t="str">
        <f t="shared" si="33"/>
        <v>#REF!</v>
      </c>
      <c r="M323" s="14">
        <v>2.01500022106E11</v>
      </c>
      <c r="N323" s="15" t="s">
        <v>447</v>
      </c>
      <c r="O323" s="16">
        <v>42123.0</v>
      </c>
    </row>
    <row r="324" ht="24.0" customHeight="1">
      <c r="A324" s="6" t="s">
        <v>448</v>
      </c>
      <c r="B324" s="7" t="s">
        <v>26</v>
      </c>
      <c r="C324" s="6" t="s">
        <v>36</v>
      </c>
      <c r="D324" s="8">
        <v>543953.65</v>
      </c>
      <c r="E324" s="8">
        <v>0.0</v>
      </c>
      <c r="F324" s="8">
        <v>543954.0</v>
      </c>
      <c r="G324" s="9">
        <v>554726.0</v>
      </c>
      <c r="H324" s="10">
        <v>8.00250119E8</v>
      </c>
      <c r="I324" s="7" t="str">
        <f t="shared" si="31"/>
        <v>#REF!</v>
      </c>
      <c r="J324" s="11">
        <v>913668.0</v>
      </c>
      <c r="K324" s="12" t="str">
        <f t="shared" si="32"/>
        <v>#REF!</v>
      </c>
      <c r="L324" s="13" t="str">
        <f t="shared" si="33"/>
        <v>#REF!</v>
      </c>
      <c r="M324" s="14">
        <v>2.01500023298E11</v>
      </c>
      <c r="N324" s="15" t="s">
        <v>449</v>
      </c>
      <c r="O324" s="16">
        <v>42131.0</v>
      </c>
    </row>
    <row r="325" ht="24.0" customHeight="1">
      <c r="A325" s="6" t="s">
        <v>448</v>
      </c>
      <c r="B325" s="7" t="s">
        <v>23</v>
      </c>
      <c r="C325" s="6" t="s">
        <v>24</v>
      </c>
      <c r="D325" s="8">
        <v>148539.58</v>
      </c>
      <c r="E325" s="8">
        <v>0.0</v>
      </c>
      <c r="F325" s="8">
        <v>148540.0</v>
      </c>
      <c r="G325" s="9">
        <v>148540.0</v>
      </c>
      <c r="H325" s="10">
        <v>9.00156264E8</v>
      </c>
      <c r="I325" s="7" t="str">
        <f t="shared" si="31"/>
        <v>#REF!</v>
      </c>
      <c r="J325" s="11">
        <v>498024.0</v>
      </c>
      <c r="K325" s="12" t="str">
        <f t="shared" si="32"/>
        <v>#REF!</v>
      </c>
      <c r="L325" s="13" t="str">
        <f t="shared" si="33"/>
        <v>#REF!</v>
      </c>
      <c r="M325" s="14">
        <v>2.01500022107E11</v>
      </c>
      <c r="N325" s="15" t="s">
        <v>450</v>
      </c>
      <c r="O325" s="16">
        <v>42123.0</v>
      </c>
    </row>
    <row r="326" ht="24.0" customHeight="1">
      <c r="A326" s="6" t="s">
        <v>451</v>
      </c>
      <c r="B326" s="7" t="s">
        <v>62</v>
      </c>
      <c r="C326" s="6" t="s">
        <v>63</v>
      </c>
      <c r="D326" s="8">
        <v>2.830925429E7</v>
      </c>
      <c r="E326" s="8">
        <v>-130502.76</v>
      </c>
      <c r="F326" s="8"/>
      <c r="G326" s="9">
        <v>130502.0</v>
      </c>
      <c r="H326" s="10"/>
      <c r="I326" s="7"/>
      <c r="J326" s="11">
        <v>130502.0</v>
      </c>
      <c r="K326" s="12"/>
      <c r="L326" s="13"/>
      <c r="M326" s="14"/>
      <c r="N326" s="15"/>
      <c r="O326" s="16"/>
    </row>
    <row r="327" ht="24.0" customHeight="1">
      <c r="A327" s="6" t="s">
        <v>451</v>
      </c>
      <c r="B327" s="7" t="s">
        <v>33</v>
      </c>
      <c r="C327" s="6" t="s">
        <v>34</v>
      </c>
      <c r="D327" s="8">
        <v>5378.65</v>
      </c>
      <c r="E327" s="8">
        <v>0.0</v>
      </c>
      <c r="F327" s="8">
        <v>5379.0</v>
      </c>
      <c r="G327" s="9">
        <v>5378.0</v>
      </c>
      <c r="H327" s="10"/>
      <c r="I327" s="7"/>
      <c r="J327" s="11">
        <v>16113.0</v>
      </c>
      <c r="K327" s="12"/>
      <c r="L327" s="13"/>
      <c r="M327" s="14"/>
      <c r="N327" s="15"/>
      <c r="O327" s="16"/>
    </row>
    <row r="328" ht="24.0" customHeight="1">
      <c r="A328" s="6" t="s">
        <v>451</v>
      </c>
      <c r="B328" s="7" t="s">
        <v>44</v>
      </c>
      <c r="C328" s="6" t="s">
        <v>45</v>
      </c>
      <c r="D328" s="8">
        <v>44079.5</v>
      </c>
      <c r="E328" s="8">
        <v>0.0</v>
      </c>
      <c r="F328" s="8">
        <v>44080.0</v>
      </c>
      <c r="G328" s="9">
        <v>50683.0</v>
      </c>
      <c r="H328" s="10">
        <v>8.00140949E8</v>
      </c>
      <c r="I328" s="7" t="str">
        <f t="shared" ref="I328:I331" si="34">VLOOKUP(H328,'[1]IPS CTA BANCARIA (2)'!$B$2:$H$180,2,0)</f>
        <v>#REF!</v>
      </c>
      <c r="J328" s="11">
        <v>50683.0</v>
      </c>
      <c r="K328" s="12" t="str">
        <f t="shared" ref="K328:K331" si="35">VLOOKUP(H328,'[1]IPS CTA BANCARIA (2)'!$B$2:$H$180,4,0)</f>
        <v>#REF!</v>
      </c>
      <c r="L328" s="13" t="str">
        <f t="shared" ref="L328:L331" si="36">VLOOKUP(H328,'[1]IPS CTA BANCARIA (2)'!$B$2:$H$180,5,0)</f>
        <v>#REF!</v>
      </c>
      <c r="M328" s="14">
        <v>2.01500023201E11</v>
      </c>
      <c r="N328" s="15" t="s">
        <v>452</v>
      </c>
      <c r="O328" s="16">
        <v>42130.0</v>
      </c>
    </row>
    <row r="329" ht="24.0" customHeight="1">
      <c r="A329" s="6" t="s">
        <v>451</v>
      </c>
      <c r="B329" s="7" t="s">
        <v>26</v>
      </c>
      <c r="C329" s="6" t="s">
        <v>36</v>
      </c>
      <c r="D329" s="8">
        <v>649508.09</v>
      </c>
      <c r="E329" s="8">
        <v>0.0</v>
      </c>
      <c r="F329" s="8">
        <v>649508.0</v>
      </c>
      <c r="G329" s="9">
        <v>665464.0</v>
      </c>
      <c r="H329" s="10">
        <v>8.00250119E8</v>
      </c>
      <c r="I329" s="7" t="str">
        <f t="shared" si="34"/>
        <v>#REF!</v>
      </c>
      <c r="J329" s="11">
        <v>1079038.0</v>
      </c>
      <c r="K329" s="12" t="str">
        <f t="shared" si="35"/>
        <v>#REF!</v>
      </c>
      <c r="L329" s="13" t="str">
        <f t="shared" si="36"/>
        <v>#REF!</v>
      </c>
      <c r="M329" s="14">
        <v>2.01500023299E11</v>
      </c>
      <c r="N329" s="15" t="s">
        <v>453</v>
      </c>
      <c r="O329" s="16">
        <v>42131.0</v>
      </c>
    </row>
    <row r="330" ht="24.0" customHeight="1">
      <c r="A330" s="6" t="s">
        <v>451</v>
      </c>
      <c r="B330" s="7" t="s">
        <v>29</v>
      </c>
      <c r="C330" s="6" t="s">
        <v>30</v>
      </c>
      <c r="D330" s="8">
        <v>176015.26</v>
      </c>
      <c r="E330" s="8">
        <v>0.0</v>
      </c>
      <c r="F330" s="8">
        <v>176015.0</v>
      </c>
      <c r="G330" s="9">
        <v>273006.0</v>
      </c>
      <c r="H330" s="10">
        <v>8.05000427E8</v>
      </c>
      <c r="I330" s="7" t="str">
        <f t="shared" si="34"/>
        <v>#REF!</v>
      </c>
      <c r="J330" s="11">
        <v>273006.0</v>
      </c>
      <c r="K330" s="12" t="str">
        <f t="shared" si="35"/>
        <v>#REF!</v>
      </c>
      <c r="L330" s="13" t="str">
        <f t="shared" si="36"/>
        <v>#REF!</v>
      </c>
      <c r="M330" s="14">
        <v>2.01500020659E11</v>
      </c>
      <c r="N330" s="15" t="s">
        <v>454</v>
      </c>
      <c r="O330" s="16">
        <v>42117.0</v>
      </c>
    </row>
    <row r="331" ht="24.0" customHeight="1">
      <c r="A331" s="6" t="s">
        <v>451</v>
      </c>
      <c r="B331" s="7" t="s">
        <v>23</v>
      </c>
      <c r="C331" s="6" t="s">
        <v>24</v>
      </c>
      <c r="D331" s="8">
        <v>151392.67</v>
      </c>
      <c r="E331" s="8">
        <v>0.0</v>
      </c>
      <c r="F331" s="8">
        <v>151393.0</v>
      </c>
      <c r="G331" s="9">
        <v>249542.0</v>
      </c>
      <c r="H331" s="10">
        <v>9.00156264E8</v>
      </c>
      <c r="I331" s="7" t="str">
        <f t="shared" si="34"/>
        <v>#REF!</v>
      </c>
      <c r="J331" s="11">
        <v>373172.0</v>
      </c>
      <c r="K331" s="12" t="str">
        <f t="shared" si="35"/>
        <v>#REF!</v>
      </c>
      <c r="L331" s="13" t="str">
        <f t="shared" si="36"/>
        <v>#REF!</v>
      </c>
      <c r="M331" s="14">
        <v>2.01500022108E11</v>
      </c>
      <c r="N331" s="15" t="s">
        <v>455</v>
      </c>
      <c r="O331" s="16">
        <v>42123.0</v>
      </c>
    </row>
    <row r="332" ht="24.0" customHeight="1">
      <c r="A332" s="6" t="s">
        <v>456</v>
      </c>
      <c r="B332" s="7" t="s">
        <v>33</v>
      </c>
      <c r="C332" s="6" t="s">
        <v>34</v>
      </c>
      <c r="D332" s="8">
        <v>706598.6</v>
      </c>
      <c r="E332" s="8">
        <v>1388.5999999999767</v>
      </c>
      <c r="F332" s="8">
        <v>705210.0</v>
      </c>
      <c r="G332" s="9">
        <v>34389.0</v>
      </c>
      <c r="H332" s="10"/>
      <c r="I332" s="7"/>
      <c r="J332" s="11">
        <v>34389.0</v>
      </c>
      <c r="K332" s="12"/>
      <c r="L332" s="13"/>
      <c r="M332" s="14"/>
      <c r="N332" s="15"/>
      <c r="O332" s="16"/>
    </row>
    <row r="333" ht="24.0" customHeight="1">
      <c r="A333" s="6" t="s">
        <v>456</v>
      </c>
      <c r="B333" s="7" t="s">
        <v>20</v>
      </c>
      <c r="C333" s="6" t="s">
        <v>21</v>
      </c>
      <c r="D333" s="8">
        <v>20386.32</v>
      </c>
      <c r="E333" s="8">
        <v>0.0</v>
      </c>
      <c r="F333" s="8">
        <v>20386.0</v>
      </c>
      <c r="G333" s="9">
        <v>75111.0</v>
      </c>
      <c r="H333" s="10">
        <v>8.00130907E8</v>
      </c>
      <c r="I333" s="7" t="str">
        <f t="shared" ref="I333:I337" si="37">VLOOKUP(H333,'[1]IPS CTA BANCARIA (2)'!$B$2:$H$180,2,0)</f>
        <v>#REF!</v>
      </c>
      <c r="J333" s="11">
        <v>75111.0</v>
      </c>
      <c r="K333" s="12" t="str">
        <f t="shared" ref="K333:K337" si="38">VLOOKUP(H333,'[1]IPS CTA BANCARIA (2)'!$B$2:$H$180,4,0)</f>
        <v>#REF!</v>
      </c>
      <c r="L333" s="13" t="str">
        <f t="shared" ref="L333:L337" si="39">VLOOKUP(H333,'[1]IPS CTA BANCARIA (2)'!$B$2:$H$180,5,0)</f>
        <v>#REF!</v>
      </c>
      <c r="M333" s="14">
        <v>2.01500022139E11</v>
      </c>
      <c r="N333" s="15" t="s">
        <v>457</v>
      </c>
      <c r="O333" s="16">
        <v>42123.0</v>
      </c>
    </row>
    <row r="334" ht="24.0" customHeight="1">
      <c r="A334" s="6" t="s">
        <v>456</v>
      </c>
      <c r="B334" s="7" t="s">
        <v>26</v>
      </c>
      <c r="C334" s="6" t="s">
        <v>27</v>
      </c>
      <c r="D334" s="8">
        <v>820389.19</v>
      </c>
      <c r="E334" s="8">
        <v>0.0</v>
      </c>
      <c r="F334" s="8">
        <v>820389.0</v>
      </c>
      <c r="G334" s="9">
        <v>820389.0</v>
      </c>
      <c r="H334" s="10">
        <v>8.00250119E8</v>
      </c>
      <c r="I334" s="7" t="str">
        <f t="shared" si="37"/>
        <v>#REF!</v>
      </c>
      <c r="J334" s="11">
        <v>1268603.0</v>
      </c>
      <c r="K334" s="12" t="str">
        <f t="shared" si="38"/>
        <v>#REF!</v>
      </c>
      <c r="L334" s="13" t="str">
        <f t="shared" si="39"/>
        <v>#REF!</v>
      </c>
      <c r="M334" s="14">
        <v>2.015000233E11</v>
      </c>
      <c r="N334" s="15" t="s">
        <v>458</v>
      </c>
      <c r="O334" s="16">
        <v>42131.0</v>
      </c>
    </row>
    <row r="335" ht="24.0" customHeight="1">
      <c r="A335" s="6" t="s">
        <v>456</v>
      </c>
      <c r="B335" s="7" t="s">
        <v>29</v>
      </c>
      <c r="C335" s="6" t="s">
        <v>30</v>
      </c>
      <c r="D335" s="8">
        <v>909312.04</v>
      </c>
      <c r="E335" s="8">
        <v>0.0</v>
      </c>
      <c r="F335" s="8">
        <v>909312.0</v>
      </c>
      <c r="G335" s="9">
        <v>909312.0</v>
      </c>
      <c r="H335" s="10">
        <v>8.05000427E8</v>
      </c>
      <c r="I335" s="7" t="str">
        <f t="shared" si="37"/>
        <v>#REF!</v>
      </c>
      <c r="J335" s="11">
        <v>1322666.0</v>
      </c>
      <c r="K335" s="12" t="str">
        <f t="shared" si="38"/>
        <v>#REF!</v>
      </c>
      <c r="L335" s="13" t="str">
        <f t="shared" si="39"/>
        <v>#REF!</v>
      </c>
      <c r="M335" s="14">
        <v>2.0150002066E11</v>
      </c>
      <c r="N335" s="15" t="s">
        <v>459</v>
      </c>
      <c r="O335" s="16">
        <v>42117.0</v>
      </c>
    </row>
    <row r="336" ht="24.0" customHeight="1">
      <c r="A336" s="6" t="s">
        <v>456</v>
      </c>
      <c r="B336" s="7" t="s">
        <v>23</v>
      </c>
      <c r="C336" s="6" t="s">
        <v>24</v>
      </c>
      <c r="D336" s="8">
        <v>120403.29</v>
      </c>
      <c r="E336" s="8">
        <v>0.0</v>
      </c>
      <c r="F336" s="8">
        <v>120403.0</v>
      </c>
      <c r="G336" s="9">
        <v>259655.0</v>
      </c>
      <c r="H336" s="10">
        <v>9.00156264E8</v>
      </c>
      <c r="I336" s="7" t="str">
        <f t="shared" si="37"/>
        <v>#REF!</v>
      </c>
      <c r="J336" s="11">
        <v>384193.0</v>
      </c>
      <c r="K336" s="12" t="str">
        <f t="shared" si="38"/>
        <v>#REF!</v>
      </c>
      <c r="L336" s="13" t="str">
        <f t="shared" si="39"/>
        <v>#REF!</v>
      </c>
      <c r="M336" s="14">
        <v>2.01500022109E11</v>
      </c>
      <c r="N336" s="15" t="s">
        <v>460</v>
      </c>
      <c r="O336" s="16">
        <v>42123.0</v>
      </c>
    </row>
    <row r="337" ht="24.0" customHeight="1">
      <c r="A337" s="6" t="s">
        <v>461</v>
      </c>
      <c r="B337" s="7" t="s">
        <v>58</v>
      </c>
      <c r="C337" s="6" t="s">
        <v>139</v>
      </c>
      <c r="D337" s="8">
        <v>5.952417863E7</v>
      </c>
      <c r="E337" s="8"/>
      <c r="F337" s="8"/>
      <c r="G337" s="9">
        <v>35049.0</v>
      </c>
      <c r="H337" s="10">
        <v>8.90907254E8</v>
      </c>
      <c r="I337" s="7" t="str">
        <f t="shared" si="37"/>
        <v>#REF!</v>
      </c>
      <c r="J337" s="11">
        <v>35049.0</v>
      </c>
      <c r="K337" s="12" t="str">
        <f t="shared" si="38"/>
        <v>#REF!</v>
      </c>
      <c r="L337" s="13" t="str">
        <f t="shared" si="39"/>
        <v>#REF!</v>
      </c>
      <c r="M337" s="18">
        <v>2.0150003244E11</v>
      </c>
      <c r="N337" s="19"/>
      <c r="O337" s="20"/>
    </row>
    <row r="338" ht="24.0" customHeight="1">
      <c r="A338" s="6" t="s">
        <v>461</v>
      </c>
      <c r="B338" s="7" t="s">
        <v>33</v>
      </c>
      <c r="C338" s="6" t="s">
        <v>34</v>
      </c>
      <c r="D338" s="8">
        <v>0.0</v>
      </c>
      <c r="E338" s="8">
        <v>0.0</v>
      </c>
      <c r="F338" s="8">
        <v>0.0</v>
      </c>
      <c r="G338" s="9">
        <v>0.0</v>
      </c>
      <c r="H338" s="10"/>
      <c r="I338" s="7"/>
      <c r="J338" s="11">
        <v>43014.0</v>
      </c>
      <c r="K338" s="12"/>
      <c r="L338" s="13"/>
      <c r="M338" s="14"/>
      <c r="N338" s="15"/>
      <c r="O338" s="16"/>
    </row>
    <row r="339" ht="24.0" customHeight="1">
      <c r="A339" s="6" t="s">
        <v>461</v>
      </c>
      <c r="B339" s="7" t="s">
        <v>26</v>
      </c>
      <c r="C339" s="6" t="s">
        <v>27</v>
      </c>
      <c r="D339" s="8">
        <v>356841.03</v>
      </c>
      <c r="E339" s="8">
        <v>0.0</v>
      </c>
      <c r="F339" s="8">
        <v>356841.0</v>
      </c>
      <c r="G339" s="9">
        <v>356841.0</v>
      </c>
      <c r="H339" s="10">
        <v>8.00250119E8</v>
      </c>
      <c r="I339" s="7" t="str">
        <f t="shared" ref="I339:I353" si="40">VLOOKUP(H339,'[1]IPS CTA BANCARIA (2)'!$B$2:$H$180,2,0)</f>
        <v>#REF!</v>
      </c>
      <c r="J339" s="11">
        <v>706376.0</v>
      </c>
      <c r="K339" s="12" t="str">
        <f t="shared" ref="K339:K353" si="41">VLOOKUP(H339,'[1]IPS CTA BANCARIA (2)'!$B$2:$H$180,4,0)</f>
        <v>#REF!</v>
      </c>
      <c r="L339" s="13" t="str">
        <f t="shared" ref="L339:L353" si="42">VLOOKUP(H339,'[1]IPS CTA BANCARIA (2)'!$B$2:$H$180,5,0)</f>
        <v>#REF!</v>
      </c>
      <c r="M339" s="14">
        <v>2.01500023301E11</v>
      </c>
      <c r="N339" s="15" t="s">
        <v>462</v>
      </c>
      <c r="O339" s="16">
        <v>42131.0</v>
      </c>
    </row>
    <row r="340" ht="24.0" customHeight="1">
      <c r="A340" s="6" t="s">
        <v>461</v>
      </c>
      <c r="B340" s="7" t="s">
        <v>23</v>
      </c>
      <c r="C340" s="6" t="s">
        <v>24</v>
      </c>
      <c r="D340" s="8">
        <v>213038.1</v>
      </c>
      <c r="E340" s="8">
        <v>0.0</v>
      </c>
      <c r="F340" s="8">
        <v>213038.0</v>
      </c>
      <c r="G340" s="9">
        <v>312672.0</v>
      </c>
      <c r="H340" s="10">
        <v>9.00156264E8</v>
      </c>
      <c r="I340" s="7" t="str">
        <f t="shared" si="40"/>
        <v>#REF!</v>
      </c>
      <c r="J340" s="11">
        <v>421084.0</v>
      </c>
      <c r="K340" s="12" t="str">
        <f t="shared" si="41"/>
        <v>#REF!</v>
      </c>
      <c r="L340" s="13" t="str">
        <f t="shared" si="42"/>
        <v>#REF!</v>
      </c>
      <c r="M340" s="14">
        <v>2.0150002211E11</v>
      </c>
      <c r="N340" s="15" t="s">
        <v>463</v>
      </c>
      <c r="O340" s="16">
        <v>42123.0</v>
      </c>
    </row>
    <row r="341" ht="24.0" customHeight="1">
      <c r="A341" s="6" t="s">
        <v>464</v>
      </c>
      <c r="B341" s="7" t="s">
        <v>26</v>
      </c>
      <c r="C341" s="6" t="s">
        <v>36</v>
      </c>
      <c r="D341" s="8">
        <v>116507.92</v>
      </c>
      <c r="E341" s="8">
        <v>0.0</v>
      </c>
      <c r="F341" s="8">
        <v>116508.0</v>
      </c>
      <c r="G341" s="9">
        <v>243887.0</v>
      </c>
      <c r="H341" s="10">
        <v>8.00250119E8</v>
      </c>
      <c r="I341" s="7" t="str">
        <f t="shared" si="40"/>
        <v>#REF!</v>
      </c>
      <c r="J341" s="11">
        <v>243887.0</v>
      </c>
      <c r="K341" s="12" t="str">
        <f t="shared" si="41"/>
        <v>#REF!</v>
      </c>
      <c r="L341" s="13" t="str">
        <f t="shared" si="42"/>
        <v>#REF!</v>
      </c>
      <c r="M341" s="14">
        <v>2.01500023302E11</v>
      </c>
      <c r="N341" s="15" t="s">
        <v>465</v>
      </c>
      <c r="O341" s="16">
        <v>42131.0</v>
      </c>
    </row>
    <row r="342" ht="24.0" customHeight="1">
      <c r="A342" s="6" t="s">
        <v>464</v>
      </c>
      <c r="B342" s="7" t="s">
        <v>29</v>
      </c>
      <c r="C342" s="6" t="s">
        <v>30</v>
      </c>
      <c r="D342" s="8">
        <v>484726.47</v>
      </c>
      <c r="E342" s="8">
        <v>0.0</v>
      </c>
      <c r="F342" s="8">
        <v>484726.0</v>
      </c>
      <c r="G342" s="9">
        <v>484726.0</v>
      </c>
      <c r="H342" s="10">
        <v>8.05000427E8</v>
      </c>
      <c r="I342" s="7" t="str">
        <f t="shared" si="40"/>
        <v>#REF!</v>
      </c>
      <c r="J342" s="11">
        <v>710044.0</v>
      </c>
      <c r="K342" s="12" t="str">
        <f t="shared" si="41"/>
        <v>#REF!</v>
      </c>
      <c r="L342" s="13" t="str">
        <f t="shared" si="42"/>
        <v>#REF!</v>
      </c>
      <c r="M342" s="14">
        <v>2.01500020661E11</v>
      </c>
      <c r="N342" s="15" t="s">
        <v>466</v>
      </c>
      <c r="O342" s="16">
        <v>42117.0</v>
      </c>
    </row>
    <row r="343" ht="24.0" customHeight="1">
      <c r="A343" s="6" t="s">
        <v>464</v>
      </c>
      <c r="B343" s="7" t="s">
        <v>23</v>
      </c>
      <c r="C343" s="6" t="s">
        <v>24</v>
      </c>
      <c r="D343" s="8">
        <v>145296.27</v>
      </c>
      <c r="E343" s="8">
        <v>0.0</v>
      </c>
      <c r="F343" s="8">
        <v>145296.0</v>
      </c>
      <c r="G343" s="9">
        <v>145295.0</v>
      </c>
      <c r="H343" s="10">
        <v>9.00156264E8</v>
      </c>
      <c r="I343" s="7" t="str">
        <f t="shared" si="40"/>
        <v>#REF!</v>
      </c>
      <c r="J343" s="11">
        <v>400216.0</v>
      </c>
      <c r="K343" s="12" t="str">
        <f t="shared" si="41"/>
        <v>#REF!</v>
      </c>
      <c r="L343" s="13" t="str">
        <f t="shared" si="42"/>
        <v>#REF!</v>
      </c>
      <c r="M343" s="14">
        <v>2.01500022111E11</v>
      </c>
      <c r="N343" s="15" t="s">
        <v>467</v>
      </c>
      <c r="O343" s="16">
        <v>42123.0</v>
      </c>
    </row>
    <row r="344" ht="24.0" customHeight="1">
      <c r="A344" s="6" t="s">
        <v>468</v>
      </c>
      <c r="B344" s="7" t="s">
        <v>26</v>
      </c>
      <c r="C344" s="6" t="s">
        <v>36</v>
      </c>
      <c r="D344" s="8">
        <v>4779105.79</v>
      </c>
      <c r="E344" s="8">
        <v>-59131.35</v>
      </c>
      <c r="F344" s="8">
        <v>4779106.0</v>
      </c>
      <c r="G344" s="9">
        <v>4838237.0</v>
      </c>
      <c r="H344" s="10">
        <v>8.00250119E8</v>
      </c>
      <c r="I344" s="7" t="str">
        <f t="shared" si="40"/>
        <v>#REF!</v>
      </c>
      <c r="J344" s="11">
        <v>8997646.0</v>
      </c>
      <c r="K344" s="12" t="str">
        <f t="shared" si="41"/>
        <v>#REF!</v>
      </c>
      <c r="L344" s="13" t="str">
        <f t="shared" si="42"/>
        <v>#REF!</v>
      </c>
      <c r="M344" s="14">
        <v>2.01500023303E11</v>
      </c>
      <c r="N344" s="15" t="s">
        <v>469</v>
      </c>
      <c r="O344" s="16">
        <v>42131.0</v>
      </c>
    </row>
    <row r="345" ht="24.0" customHeight="1">
      <c r="A345" s="6" t="s">
        <v>468</v>
      </c>
      <c r="B345" s="7" t="s">
        <v>29</v>
      </c>
      <c r="C345" s="6" t="s">
        <v>30</v>
      </c>
      <c r="D345" s="8">
        <v>2249115.03</v>
      </c>
      <c r="E345" s="8">
        <v>0.0</v>
      </c>
      <c r="F345" s="8">
        <v>2249115.0</v>
      </c>
      <c r="G345" s="9">
        <v>2249115.0</v>
      </c>
      <c r="H345" s="10">
        <v>8.05000427E8</v>
      </c>
      <c r="I345" s="7" t="str">
        <f t="shared" si="40"/>
        <v>#REF!</v>
      </c>
      <c r="J345" s="11">
        <v>2933164.0</v>
      </c>
      <c r="K345" s="12" t="str">
        <f t="shared" si="41"/>
        <v>#REF!</v>
      </c>
      <c r="L345" s="13" t="str">
        <f t="shared" si="42"/>
        <v>#REF!</v>
      </c>
      <c r="M345" s="14">
        <v>2.01500020662E11</v>
      </c>
      <c r="N345" s="15" t="s">
        <v>470</v>
      </c>
      <c r="O345" s="16">
        <v>42117.0</v>
      </c>
    </row>
    <row r="346" ht="24.0" customHeight="1">
      <c r="A346" s="6" t="s">
        <v>468</v>
      </c>
      <c r="B346" s="7" t="s">
        <v>23</v>
      </c>
      <c r="C346" s="6" t="s">
        <v>24</v>
      </c>
      <c r="D346" s="8">
        <v>265261.47</v>
      </c>
      <c r="E346" s="8">
        <v>0.0</v>
      </c>
      <c r="F346" s="8">
        <v>265261.0</v>
      </c>
      <c r="G346" s="9">
        <v>265261.0</v>
      </c>
      <c r="H346" s="10">
        <v>9.00156264E8</v>
      </c>
      <c r="I346" s="7" t="str">
        <f t="shared" si="40"/>
        <v>#REF!</v>
      </c>
      <c r="J346" s="11">
        <v>860081.0</v>
      </c>
      <c r="K346" s="12" t="str">
        <f t="shared" si="41"/>
        <v>#REF!</v>
      </c>
      <c r="L346" s="13" t="str">
        <f t="shared" si="42"/>
        <v>#REF!</v>
      </c>
      <c r="M346" s="14">
        <v>2.01500022112E11</v>
      </c>
      <c r="N346" s="15" t="s">
        <v>471</v>
      </c>
      <c r="O346" s="16">
        <v>42123.0</v>
      </c>
    </row>
    <row r="347" ht="24.0" customHeight="1">
      <c r="A347" s="6" t="s">
        <v>472</v>
      </c>
      <c r="B347" s="7" t="s">
        <v>26</v>
      </c>
      <c r="C347" s="6" t="s">
        <v>36</v>
      </c>
      <c r="D347" s="8">
        <v>74433.22</v>
      </c>
      <c r="E347" s="8">
        <v>0.0</v>
      </c>
      <c r="F347" s="8">
        <v>74433.0</v>
      </c>
      <c r="G347" s="9">
        <v>74433.0</v>
      </c>
      <c r="H347" s="10">
        <v>8.00250119E8</v>
      </c>
      <c r="I347" s="7" t="str">
        <f t="shared" si="40"/>
        <v>#REF!</v>
      </c>
      <c r="J347" s="11">
        <v>347689.0</v>
      </c>
      <c r="K347" s="12" t="str">
        <f t="shared" si="41"/>
        <v>#REF!</v>
      </c>
      <c r="L347" s="13" t="str">
        <f t="shared" si="42"/>
        <v>#REF!</v>
      </c>
      <c r="M347" s="14">
        <v>2.01500023304E11</v>
      </c>
      <c r="N347" s="15" t="s">
        <v>473</v>
      </c>
      <c r="O347" s="16">
        <v>42131.0</v>
      </c>
    </row>
    <row r="348" ht="24.0" customHeight="1">
      <c r="A348" s="6" t="s">
        <v>472</v>
      </c>
      <c r="B348" s="7" t="s">
        <v>29</v>
      </c>
      <c r="C348" s="6" t="s">
        <v>30</v>
      </c>
      <c r="D348" s="8">
        <v>143318.79</v>
      </c>
      <c r="E348" s="8">
        <v>0.0</v>
      </c>
      <c r="F348" s="8">
        <v>143319.0</v>
      </c>
      <c r="G348" s="9">
        <v>143319.0</v>
      </c>
      <c r="H348" s="10">
        <v>8.05000427E8</v>
      </c>
      <c r="I348" s="7" t="str">
        <f t="shared" si="40"/>
        <v>#REF!</v>
      </c>
      <c r="J348" s="11">
        <v>345696.0</v>
      </c>
      <c r="K348" s="12" t="str">
        <f t="shared" si="41"/>
        <v>#REF!</v>
      </c>
      <c r="L348" s="13" t="str">
        <f t="shared" si="42"/>
        <v>#REF!</v>
      </c>
      <c r="M348" s="14">
        <v>2.01500020663E11</v>
      </c>
      <c r="N348" s="15" t="s">
        <v>474</v>
      </c>
      <c r="O348" s="16">
        <v>42117.0</v>
      </c>
    </row>
    <row r="349" ht="24.0" customHeight="1">
      <c r="A349" s="6" t="s">
        <v>472</v>
      </c>
      <c r="B349" s="7" t="s">
        <v>23</v>
      </c>
      <c r="C349" s="6" t="s">
        <v>24</v>
      </c>
      <c r="D349" s="8">
        <v>13873.64</v>
      </c>
      <c r="E349" s="8">
        <v>0.0</v>
      </c>
      <c r="F349" s="8">
        <v>13874.0</v>
      </c>
      <c r="G349" s="9">
        <v>13874.0</v>
      </c>
      <c r="H349" s="10">
        <v>9.00156264E8</v>
      </c>
      <c r="I349" s="7" t="str">
        <f t="shared" si="40"/>
        <v>#REF!</v>
      </c>
      <c r="J349" s="11">
        <v>265375.0</v>
      </c>
      <c r="K349" s="12" t="str">
        <f t="shared" si="41"/>
        <v>#REF!</v>
      </c>
      <c r="L349" s="13" t="str">
        <f t="shared" si="42"/>
        <v>#REF!</v>
      </c>
      <c r="M349" s="14">
        <v>2.01500022113E11</v>
      </c>
      <c r="N349" s="15" t="s">
        <v>475</v>
      </c>
      <c r="O349" s="16">
        <v>42123.0</v>
      </c>
    </row>
    <row r="350" ht="15.75" customHeight="1">
      <c r="A350" s="6" t="s">
        <v>472</v>
      </c>
      <c r="B350" s="7" t="s">
        <v>44</v>
      </c>
      <c r="C350" s="6" t="s">
        <v>45</v>
      </c>
      <c r="D350" s="8">
        <v>4024.85</v>
      </c>
      <c r="E350" s="8"/>
      <c r="F350" s="8"/>
      <c r="G350" s="9">
        <v>4025.0</v>
      </c>
      <c r="H350" s="10">
        <v>8.00140949E8</v>
      </c>
      <c r="I350" s="7" t="str">
        <f t="shared" si="40"/>
        <v>#REF!</v>
      </c>
      <c r="J350" s="11">
        <v>4025.0</v>
      </c>
      <c r="K350" s="12" t="str">
        <f t="shared" si="41"/>
        <v>#REF!</v>
      </c>
      <c r="L350" s="13" t="str">
        <f t="shared" si="42"/>
        <v>#REF!</v>
      </c>
      <c r="M350" s="14">
        <v>2.01500023202E11</v>
      </c>
      <c r="N350" s="15" t="s">
        <v>476</v>
      </c>
      <c r="O350" s="16">
        <v>42130.0</v>
      </c>
    </row>
    <row r="351" ht="24.0" customHeight="1">
      <c r="A351" s="6" t="s">
        <v>472</v>
      </c>
      <c r="B351" s="7" t="s">
        <v>58</v>
      </c>
      <c r="C351" s="6" t="s">
        <v>139</v>
      </c>
      <c r="D351" s="8" t="s">
        <v>477</v>
      </c>
      <c r="E351" s="8"/>
      <c r="F351" s="8"/>
      <c r="G351" s="9">
        <v>1.1006460364999998E8</v>
      </c>
      <c r="H351" s="10">
        <v>8.90981726E8</v>
      </c>
      <c r="I351" s="7" t="str">
        <f t="shared" si="40"/>
        <v>#REF!</v>
      </c>
      <c r="J351" s="11">
        <v>1.10064604E8</v>
      </c>
      <c r="K351" s="12" t="str">
        <f t="shared" si="41"/>
        <v>#REF!</v>
      </c>
      <c r="L351" s="13" t="str">
        <f t="shared" si="42"/>
        <v>#REF!</v>
      </c>
      <c r="M351" s="14">
        <v>2.01500021642E11</v>
      </c>
      <c r="N351" s="15" t="s">
        <v>478</v>
      </c>
      <c r="O351" s="16">
        <v>42118.0</v>
      </c>
    </row>
    <row r="352" ht="15.75" customHeight="1">
      <c r="A352" s="6" t="s">
        <v>472</v>
      </c>
      <c r="B352" s="7" t="s">
        <v>33</v>
      </c>
      <c r="C352" s="6" t="s">
        <v>34</v>
      </c>
      <c r="D352" s="8" t="s">
        <v>477</v>
      </c>
      <c r="E352" s="8">
        <v>-1.290334325E7</v>
      </c>
      <c r="F352" s="8"/>
      <c r="G352" s="9">
        <v>1.292324864E7</v>
      </c>
      <c r="H352" s="10">
        <v>8.11002429E8</v>
      </c>
      <c r="I352" s="7" t="str">
        <f t="shared" si="40"/>
        <v>#REF!</v>
      </c>
      <c r="J352" s="11">
        <v>1.2923249E7</v>
      </c>
      <c r="K352" s="12" t="str">
        <f t="shared" si="41"/>
        <v>#REF!</v>
      </c>
      <c r="L352" s="13" t="str">
        <f t="shared" si="42"/>
        <v>#REF!</v>
      </c>
      <c r="M352" s="14">
        <v>2.0150002295E11</v>
      </c>
      <c r="N352" s="15" t="s">
        <v>479</v>
      </c>
      <c r="O352" s="16">
        <v>42123.0</v>
      </c>
    </row>
    <row r="353" ht="15.75" customHeight="1">
      <c r="A353" s="6" t="s">
        <v>472</v>
      </c>
      <c r="B353" s="7" t="s">
        <v>480</v>
      </c>
      <c r="C353" s="6" t="s">
        <v>481</v>
      </c>
      <c r="D353" s="8" t="s">
        <v>477</v>
      </c>
      <c r="E353" s="8">
        <v>-3399292.83</v>
      </c>
      <c r="F353" s="8"/>
      <c r="G353" s="9">
        <v>3405173.8600000013</v>
      </c>
      <c r="H353" s="10">
        <v>8.00196652E8</v>
      </c>
      <c r="I353" s="7" t="str">
        <f t="shared" si="40"/>
        <v>#REF!</v>
      </c>
      <c r="J353" s="11">
        <v>3405174.0</v>
      </c>
      <c r="K353" s="12" t="str">
        <f t="shared" si="41"/>
        <v>#REF!</v>
      </c>
      <c r="L353" s="13" t="str">
        <f t="shared" si="42"/>
        <v>#REF!</v>
      </c>
      <c r="M353" s="14">
        <v>2.01500021043E11</v>
      </c>
      <c r="N353" s="15" t="s">
        <v>482</v>
      </c>
      <c r="O353" s="16">
        <v>42117.0</v>
      </c>
    </row>
    <row r="354" ht="15.75" customHeight="1">
      <c r="A354" s="6" t="s">
        <v>472</v>
      </c>
      <c r="B354" s="7" t="s">
        <v>281</v>
      </c>
      <c r="C354" s="6" t="s">
        <v>282</v>
      </c>
      <c r="D354" s="8"/>
      <c r="E354" s="8">
        <v>-285545.37</v>
      </c>
      <c r="F354" s="8"/>
      <c r="G354" s="9"/>
      <c r="H354" s="10"/>
      <c r="I354" s="7"/>
      <c r="J354" s="11">
        <v>124172.0</v>
      </c>
      <c r="K354" s="12"/>
      <c r="L354" s="13"/>
      <c r="M354" s="14"/>
      <c r="N354" s="15"/>
      <c r="O354" s="16"/>
    </row>
    <row r="355" ht="24.0" customHeight="1">
      <c r="A355" s="6" t="s">
        <v>483</v>
      </c>
      <c r="B355" s="7" t="s">
        <v>26</v>
      </c>
      <c r="C355" s="6" t="s">
        <v>36</v>
      </c>
      <c r="D355" s="8">
        <v>1921976.76</v>
      </c>
      <c r="E355" s="8">
        <v>0.0</v>
      </c>
      <c r="F355" s="8">
        <v>1921977.0</v>
      </c>
      <c r="G355" s="9">
        <v>1972114.0</v>
      </c>
      <c r="H355" s="10">
        <v>8.00250119E8</v>
      </c>
      <c r="I355" s="7" t="str">
        <f t="shared" ref="I355:I357" si="43">VLOOKUP(H355,'[1]IPS CTA BANCARIA (2)'!$B$2:$H$180,2,0)</f>
        <v>#REF!</v>
      </c>
      <c r="J355" s="11">
        <v>3615540.0</v>
      </c>
      <c r="K355" s="12" t="str">
        <f t="shared" ref="K355:K357" si="44">VLOOKUP(H355,'[1]IPS CTA BANCARIA (2)'!$B$2:$H$180,4,0)</f>
        <v>#REF!</v>
      </c>
      <c r="L355" s="13" t="str">
        <f t="shared" ref="L355:L357" si="45">VLOOKUP(H355,'[1]IPS CTA BANCARIA (2)'!$B$2:$H$180,5,0)</f>
        <v>#REF!</v>
      </c>
      <c r="M355" s="14">
        <v>2.01500023305E11</v>
      </c>
      <c r="N355" s="15" t="s">
        <v>484</v>
      </c>
      <c r="O355" s="16">
        <v>42131.0</v>
      </c>
    </row>
    <row r="356" ht="24.0" customHeight="1">
      <c r="A356" s="6" t="s">
        <v>483</v>
      </c>
      <c r="B356" s="7" t="s">
        <v>29</v>
      </c>
      <c r="C356" s="6" t="s">
        <v>30</v>
      </c>
      <c r="D356" s="8">
        <v>372731.0</v>
      </c>
      <c r="E356" s="8">
        <v>0.0</v>
      </c>
      <c r="F356" s="8">
        <v>372731.0</v>
      </c>
      <c r="G356" s="9">
        <v>460222.0</v>
      </c>
      <c r="H356" s="10">
        <v>8.05000427E8</v>
      </c>
      <c r="I356" s="7" t="str">
        <f t="shared" si="43"/>
        <v>#REF!</v>
      </c>
      <c r="J356" s="11">
        <v>460222.0</v>
      </c>
      <c r="K356" s="12" t="str">
        <f t="shared" si="44"/>
        <v>#REF!</v>
      </c>
      <c r="L356" s="13" t="str">
        <f t="shared" si="45"/>
        <v>#REF!</v>
      </c>
      <c r="M356" s="14">
        <v>2.01500020664E11</v>
      </c>
      <c r="N356" s="15" t="s">
        <v>485</v>
      </c>
      <c r="O356" s="16">
        <v>42117.0</v>
      </c>
    </row>
    <row r="357" ht="24.0" customHeight="1">
      <c r="A357" s="6" t="s">
        <v>483</v>
      </c>
      <c r="B357" s="7" t="s">
        <v>23</v>
      </c>
      <c r="C357" s="6" t="s">
        <v>24</v>
      </c>
      <c r="D357" s="8">
        <v>482064.06</v>
      </c>
      <c r="E357" s="8">
        <v>0.0</v>
      </c>
      <c r="F357" s="8">
        <v>482064.0</v>
      </c>
      <c r="G357" s="9">
        <v>482064.0</v>
      </c>
      <c r="H357" s="10">
        <v>9.00156264E8</v>
      </c>
      <c r="I357" s="7" t="str">
        <f t="shared" si="43"/>
        <v>#REF!</v>
      </c>
      <c r="J357" s="11">
        <v>874336.0</v>
      </c>
      <c r="K357" s="12" t="str">
        <f t="shared" si="44"/>
        <v>#REF!</v>
      </c>
      <c r="L357" s="13" t="str">
        <f t="shared" si="45"/>
        <v>#REF!</v>
      </c>
      <c r="M357" s="14">
        <v>2.01500022114E11</v>
      </c>
      <c r="N357" s="15" t="s">
        <v>486</v>
      </c>
      <c r="O357" s="16">
        <v>42123.0</v>
      </c>
    </row>
    <row r="358" ht="15.75" customHeight="1">
      <c r="A358" s="6" t="s">
        <v>487</v>
      </c>
      <c r="B358" s="7" t="s">
        <v>33</v>
      </c>
      <c r="C358" s="6" t="s">
        <v>34</v>
      </c>
      <c r="D358" s="8">
        <v>0.0</v>
      </c>
      <c r="E358" s="8">
        <v>0.0</v>
      </c>
      <c r="F358" s="8">
        <v>0.0</v>
      </c>
      <c r="G358" s="9">
        <v>0.0</v>
      </c>
      <c r="H358" s="10"/>
      <c r="I358" s="7"/>
      <c r="J358" s="11">
        <v>42781.0</v>
      </c>
      <c r="K358" s="12"/>
      <c r="L358" s="13"/>
      <c r="M358" s="14"/>
      <c r="N358" s="15"/>
      <c r="O358" s="16"/>
    </row>
    <row r="359" ht="15.75" customHeight="1">
      <c r="A359" s="6" t="s">
        <v>487</v>
      </c>
      <c r="B359" s="7" t="s">
        <v>44</v>
      </c>
      <c r="C359" s="6" t="s">
        <v>45</v>
      </c>
      <c r="D359" s="8">
        <v>2996.94</v>
      </c>
      <c r="E359" s="8">
        <v>0.0</v>
      </c>
      <c r="F359" s="8">
        <v>2997.0</v>
      </c>
      <c r="G359" s="9">
        <v>18081.0</v>
      </c>
      <c r="H359" s="10">
        <v>8.00140949E8</v>
      </c>
      <c r="I359" s="7" t="str">
        <f t="shared" ref="I359:I373" si="46">VLOOKUP(H359,'[1]IPS CTA BANCARIA (2)'!$B$2:$H$180,2,0)</f>
        <v>#REF!</v>
      </c>
      <c r="J359" s="11">
        <v>18081.0</v>
      </c>
      <c r="K359" s="12" t="str">
        <f t="shared" ref="K359:K373" si="47">VLOOKUP(H359,'[1]IPS CTA BANCARIA (2)'!$B$2:$H$180,4,0)</f>
        <v>#REF!</v>
      </c>
      <c r="L359" s="13" t="str">
        <f t="shared" ref="L359:L373" si="48">VLOOKUP(H359,'[1]IPS CTA BANCARIA (2)'!$B$2:$H$180,5,0)</f>
        <v>#REF!</v>
      </c>
      <c r="M359" s="14">
        <v>2.01500023203E11</v>
      </c>
      <c r="N359" s="15" t="s">
        <v>488</v>
      </c>
      <c r="O359" s="16">
        <v>42130.0</v>
      </c>
    </row>
    <row r="360" ht="24.0" customHeight="1">
      <c r="A360" s="6" t="s">
        <v>487</v>
      </c>
      <c r="B360" s="7" t="s">
        <v>26</v>
      </c>
      <c r="C360" s="6" t="s">
        <v>36</v>
      </c>
      <c r="D360" s="8">
        <v>100876.0</v>
      </c>
      <c r="E360" s="8">
        <v>0.0</v>
      </c>
      <c r="F360" s="8">
        <v>100876.0</v>
      </c>
      <c r="G360" s="9">
        <v>177998.0</v>
      </c>
      <c r="H360" s="10">
        <v>8.00250119E8</v>
      </c>
      <c r="I360" s="7" t="str">
        <f t="shared" si="46"/>
        <v>#REF!</v>
      </c>
      <c r="J360" s="11">
        <v>177998.0</v>
      </c>
      <c r="K360" s="12" t="str">
        <f t="shared" si="47"/>
        <v>#REF!</v>
      </c>
      <c r="L360" s="13" t="str">
        <f t="shared" si="48"/>
        <v>#REF!</v>
      </c>
      <c r="M360" s="14">
        <v>2.01500023306E11</v>
      </c>
      <c r="N360" s="15" t="s">
        <v>489</v>
      </c>
      <c r="O360" s="16">
        <v>42131.0</v>
      </c>
    </row>
    <row r="361" ht="24.0" customHeight="1">
      <c r="A361" s="6" t="s">
        <v>487</v>
      </c>
      <c r="B361" s="7" t="s">
        <v>29</v>
      </c>
      <c r="C361" s="6" t="s">
        <v>30</v>
      </c>
      <c r="D361" s="8">
        <v>292957.89</v>
      </c>
      <c r="E361" s="8">
        <v>0.0</v>
      </c>
      <c r="F361" s="8">
        <v>292958.0</v>
      </c>
      <c r="G361" s="9">
        <v>292958.0</v>
      </c>
      <c r="H361" s="10">
        <v>8.05000427E8</v>
      </c>
      <c r="I361" s="7" t="str">
        <f t="shared" si="46"/>
        <v>#REF!</v>
      </c>
      <c r="J361" s="11">
        <v>462079.0</v>
      </c>
      <c r="K361" s="12" t="str">
        <f t="shared" si="47"/>
        <v>#REF!</v>
      </c>
      <c r="L361" s="13" t="str">
        <f t="shared" si="48"/>
        <v>#REF!</v>
      </c>
      <c r="M361" s="14">
        <v>2.01500020665E11</v>
      </c>
      <c r="N361" s="15" t="s">
        <v>490</v>
      </c>
      <c r="O361" s="16">
        <v>42117.0</v>
      </c>
    </row>
    <row r="362" ht="24.0" customHeight="1">
      <c r="A362" s="6" t="s">
        <v>487</v>
      </c>
      <c r="B362" s="7" t="s">
        <v>23</v>
      </c>
      <c r="C362" s="6" t="s">
        <v>24</v>
      </c>
      <c r="D362" s="8">
        <v>89943.01</v>
      </c>
      <c r="E362" s="8">
        <v>0.0</v>
      </c>
      <c r="F362" s="8">
        <v>89943.0</v>
      </c>
      <c r="G362" s="9">
        <v>246101.0</v>
      </c>
      <c r="H362" s="10">
        <v>9.00156264E8</v>
      </c>
      <c r="I362" s="7" t="str">
        <f t="shared" si="46"/>
        <v>#REF!</v>
      </c>
      <c r="J362" s="11">
        <v>246101.0</v>
      </c>
      <c r="K362" s="12" t="str">
        <f t="shared" si="47"/>
        <v>#REF!</v>
      </c>
      <c r="L362" s="13" t="str">
        <f t="shared" si="48"/>
        <v>#REF!</v>
      </c>
      <c r="M362" s="14">
        <v>2.01500022115E11</v>
      </c>
      <c r="N362" s="15" t="s">
        <v>491</v>
      </c>
      <c r="O362" s="16">
        <v>42123.0</v>
      </c>
    </row>
    <row r="363" ht="24.0" customHeight="1">
      <c r="A363" s="6" t="s">
        <v>492</v>
      </c>
      <c r="B363" s="7" t="s">
        <v>26</v>
      </c>
      <c r="C363" s="6" t="s">
        <v>36</v>
      </c>
      <c r="D363" s="8">
        <v>2812135.03</v>
      </c>
      <c r="E363" s="8">
        <v>-48619.93</v>
      </c>
      <c r="F363" s="8">
        <v>2812135.0</v>
      </c>
      <c r="G363" s="9">
        <v>2860755.0</v>
      </c>
      <c r="H363" s="10">
        <v>8.00250119E8</v>
      </c>
      <c r="I363" s="7" t="str">
        <f t="shared" si="46"/>
        <v>#REF!</v>
      </c>
      <c r="J363" s="11">
        <v>8053463.0</v>
      </c>
      <c r="K363" s="12" t="str">
        <f t="shared" si="47"/>
        <v>#REF!</v>
      </c>
      <c r="L363" s="13" t="str">
        <f t="shared" si="48"/>
        <v>#REF!</v>
      </c>
      <c r="M363" s="14">
        <v>2.01500023307E11</v>
      </c>
      <c r="N363" s="15" t="s">
        <v>493</v>
      </c>
      <c r="O363" s="16">
        <v>42131.0</v>
      </c>
    </row>
    <row r="364" ht="24.0" customHeight="1">
      <c r="A364" s="6" t="s">
        <v>492</v>
      </c>
      <c r="B364" s="7" t="s">
        <v>23</v>
      </c>
      <c r="C364" s="6" t="s">
        <v>24</v>
      </c>
      <c r="D364" s="8">
        <v>259091.35</v>
      </c>
      <c r="E364" s="8">
        <v>-56324.95</v>
      </c>
      <c r="F364" s="8">
        <v>259091.0</v>
      </c>
      <c r="G364" s="9">
        <v>315416.0</v>
      </c>
      <c r="H364" s="10">
        <v>9.00156264E8</v>
      </c>
      <c r="I364" s="7" t="str">
        <f t="shared" si="46"/>
        <v>#REF!</v>
      </c>
      <c r="J364" s="11">
        <v>1602047.0</v>
      </c>
      <c r="K364" s="12" t="str">
        <f t="shared" si="47"/>
        <v>#REF!</v>
      </c>
      <c r="L364" s="13" t="str">
        <f t="shared" si="48"/>
        <v>#REF!</v>
      </c>
      <c r="M364" s="14">
        <v>2.01500022116E11</v>
      </c>
      <c r="N364" s="15" t="s">
        <v>494</v>
      </c>
      <c r="O364" s="16">
        <v>42123.0</v>
      </c>
    </row>
    <row r="365" ht="15.75" customHeight="1">
      <c r="A365" s="6" t="s">
        <v>492</v>
      </c>
      <c r="B365" s="7" t="s">
        <v>62</v>
      </c>
      <c r="C365" s="6" t="s">
        <v>63</v>
      </c>
      <c r="D365" s="8" t="s">
        <v>64</v>
      </c>
      <c r="E365" s="8"/>
      <c r="F365" s="8"/>
      <c r="G365" s="9">
        <v>2.34632029E8</v>
      </c>
      <c r="H365" s="10">
        <v>8.90905177E8</v>
      </c>
      <c r="I365" s="7" t="str">
        <f t="shared" si="46"/>
        <v>#REF!</v>
      </c>
      <c r="J365" s="11">
        <v>2.34632029E8</v>
      </c>
      <c r="K365" s="12" t="str">
        <f t="shared" si="47"/>
        <v>#REF!</v>
      </c>
      <c r="L365" s="13" t="str">
        <f t="shared" si="48"/>
        <v>#REF!</v>
      </c>
      <c r="M365" s="14">
        <v>2.01500022412E11</v>
      </c>
      <c r="N365" s="15" t="s">
        <v>495</v>
      </c>
      <c r="O365" s="16">
        <v>42122.0</v>
      </c>
    </row>
    <row r="366" ht="24.0" customHeight="1">
      <c r="A366" s="6" t="s">
        <v>492</v>
      </c>
      <c r="B366" s="7" t="s">
        <v>58</v>
      </c>
      <c r="C366" s="6" t="s">
        <v>227</v>
      </c>
      <c r="D366" s="8" t="s">
        <v>64</v>
      </c>
      <c r="E366" s="8"/>
      <c r="F366" s="8"/>
      <c r="G366" s="9">
        <v>8.5957925E7</v>
      </c>
      <c r="H366" s="10">
        <v>8.90981726E8</v>
      </c>
      <c r="I366" s="7" t="str">
        <f t="shared" si="46"/>
        <v>#REF!</v>
      </c>
      <c r="J366" s="11">
        <v>8.5957925E7</v>
      </c>
      <c r="K366" s="12" t="str">
        <f t="shared" si="47"/>
        <v>#REF!</v>
      </c>
      <c r="L366" s="13" t="str">
        <f t="shared" si="48"/>
        <v>#REF!</v>
      </c>
      <c r="M366" s="14">
        <v>2.01500021436E11</v>
      </c>
      <c r="N366" s="15" t="s">
        <v>496</v>
      </c>
      <c r="O366" s="16">
        <v>42118.0</v>
      </c>
    </row>
    <row r="367" ht="15.75" customHeight="1">
      <c r="A367" s="6" t="s">
        <v>492</v>
      </c>
      <c r="B367" s="7" t="s">
        <v>33</v>
      </c>
      <c r="C367" s="6" t="s">
        <v>34</v>
      </c>
      <c r="D367" s="8" t="s">
        <v>64</v>
      </c>
      <c r="E367" s="8"/>
      <c r="F367" s="8"/>
      <c r="G367" s="9">
        <v>994645.0</v>
      </c>
      <c r="H367" s="10">
        <v>8.11002429E8</v>
      </c>
      <c r="I367" s="7" t="str">
        <f t="shared" si="46"/>
        <v>#REF!</v>
      </c>
      <c r="J367" s="11">
        <v>994645.0</v>
      </c>
      <c r="K367" s="12" t="str">
        <f t="shared" si="47"/>
        <v>#REF!</v>
      </c>
      <c r="L367" s="13" t="str">
        <f t="shared" si="48"/>
        <v>#REF!</v>
      </c>
      <c r="M367" s="14">
        <v>2.01500022949E11</v>
      </c>
      <c r="N367" s="15" t="s">
        <v>497</v>
      </c>
      <c r="O367" s="16">
        <v>42123.0</v>
      </c>
    </row>
    <row r="368" ht="15.75" customHeight="1">
      <c r="A368" s="6" t="s">
        <v>498</v>
      </c>
      <c r="B368" s="7" t="s">
        <v>44</v>
      </c>
      <c r="C368" s="6" t="s">
        <v>45</v>
      </c>
      <c r="D368" s="8">
        <v>17809.8</v>
      </c>
      <c r="E368" s="8">
        <v>0.0</v>
      </c>
      <c r="F368" s="8">
        <v>17810.0</v>
      </c>
      <c r="G368" s="9">
        <v>17810.0</v>
      </c>
      <c r="H368" s="10">
        <v>8.00140949E8</v>
      </c>
      <c r="I368" s="7" t="str">
        <f t="shared" si="46"/>
        <v>#REF!</v>
      </c>
      <c r="J368" s="11">
        <v>17810.0</v>
      </c>
      <c r="K368" s="12" t="str">
        <f t="shared" si="47"/>
        <v>#REF!</v>
      </c>
      <c r="L368" s="13" t="str">
        <f t="shared" si="48"/>
        <v>#REF!</v>
      </c>
      <c r="M368" s="14">
        <v>2.01500023204E11</v>
      </c>
      <c r="N368" s="15" t="s">
        <v>499</v>
      </c>
      <c r="O368" s="16">
        <v>42130.0</v>
      </c>
    </row>
    <row r="369" ht="24.0" customHeight="1">
      <c r="A369" s="6" t="s">
        <v>498</v>
      </c>
      <c r="B369" s="7" t="s">
        <v>26</v>
      </c>
      <c r="C369" s="6" t="s">
        <v>27</v>
      </c>
      <c r="D369" s="8">
        <v>128457.38</v>
      </c>
      <c r="E369" s="8">
        <v>0.0</v>
      </c>
      <c r="F369" s="8">
        <v>128457.0</v>
      </c>
      <c r="G369" s="9">
        <v>192001.0</v>
      </c>
      <c r="H369" s="10">
        <v>8.00250119E8</v>
      </c>
      <c r="I369" s="7" t="str">
        <f t="shared" si="46"/>
        <v>#REF!</v>
      </c>
      <c r="J369" s="11">
        <v>192001.0</v>
      </c>
      <c r="K369" s="12" t="str">
        <f t="shared" si="47"/>
        <v>#REF!</v>
      </c>
      <c r="L369" s="13" t="str">
        <f t="shared" si="48"/>
        <v>#REF!</v>
      </c>
      <c r="M369" s="14">
        <v>2.01500023308E11</v>
      </c>
      <c r="N369" s="15" t="s">
        <v>500</v>
      </c>
      <c r="O369" s="16">
        <v>42131.0</v>
      </c>
    </row>
    <row r="370" ht="24.0" customHeight="1">
      <c r="A370" s="6" t="s">
        <v>498</v>
      </c>
      <c r="B370" s="7" t="s">
        <v>23</v>
      </c>
      <c r="C370" s="6" t="s">
        <v>24</v>
      </c>
      <c r="D370" s="8">
        <v>8276.23</v>
      </c>
      <c r="E370" s="8">
        <v>-9016.06</v>
      </c>
      <c r="F370" s="8">
        <v>8276.0</v>
      </c>
      <c r="G370" s="9">
        <v>31685.0</v>
      </c>
      <c r="H370" s="10">
        <v>9.00156264E8</v>
      </c>
      <c r="I370" s="7" t="str">
        <f t="shared" si="46"/>
        <v>#REF!</v>
      </c>
      <c r="J370" s="11">
        <v>31685.0</v>
      </c>
      <c r="K370" s="12" t="str">
        <f t="shared" si="47"/>
        <v>#REF!</v>
      </c>
      <c r="L370" s="13" t="str">
        <f t="shared" si="48"/>
        <v>#REF!</v>
      </c>
      <c r="M370" s="14">
        <v>2.01500022117E11</v>
      </c>
      <c r="N370" s="15" t="s">
        <v>501</v>
      </c>
      <c r="O370" s="16">
        <v>42123.0</v>
      </c>
    </row>
    <row r="371" ht="24.0" customHeight="1">
      <c r="A371" s="6" t="s">
        <v>502</v>
      </c>
      <c r="B371" s="7" t="s">
        <v>26</v>
      </c>
      <c r="C371" s="6" t="s">
        <v>27</v>
      </c>
      <c r="D371" s="8">
        <v>82265.94</v>
      </c>
      <c r="E371" s="8">
        <v>0.0</v>
      </c>
      <c r="F371" s="8">
        <v>82266.0</v>
      </c>
      <c r="G371" s="9">
        <v>129730.0</v>
      </c>
      <c r="H371" s="10">
        <v>8.00250119E8</v>
      </c>
      <c r="I371" s="7" t="str">
        <f t="shared" si="46"/>
        <v>#REF!</v>
      </c>
      <c r="J371" s="11">
        <v>129730.0</v>
      </c>
      <c r="K371" s="12" t="str">
        <f t="shared" si="47"/>
        <v>#REF!</v>
      </c>
      <c r="L371" s="13" t="str">
        <f t="shared" si="48"/>
        <v>#REF!</v>
      </c>
      <c r="M371" s="14">
        <v>2.01500023309E11</v>
      </c>
      <c r="N371" s="15" t="s">
        <v>503</v>
      </c>
      <c r="O371" s="16">
        <v>42131.0</v>
      </c>
    </row>
    <row r="372" ht="24.0" customHeight="1">
      <c r="A372" s="6" t="s">
        <v>502</v>
      </c>
      <c r="B372" s="7" t="s">
        <v>29</v>
      </c>
      <c r="C372" s="6" t="s">
        <v>30</v>
      </c>
      <c r="D372" s="8">
        <v>2555.17</v>
      </c>
      <c r="E372" s="8">
        <v>0.0</v>
      </c>
      <c r="F372" s="8">
        <v>2555.0</v>
      </c>
      <c r="G372" s="9">
        <v>6237.0</v>
      </c>
      <c r="H372" s="10">
        <v>8.05000427E8</v>
      </c>
      <c r="I372" s="7" t="str">
        <f t="shared" si="46"/>
        <v>#REF!</v>
      </c>
      <c r="J372" s="11">
        <v>6237.0</v>
      </c>
      <c r="K372" s="12" t="str">
        <f t="shared" si="47"/>
        <v>#REF!</v>
      </c>
      <c r="L372" s="13" t="str">
        <f t="shared" si="48"/>
        <v>#REF!</v>
      </c>
      <c r="M372" s="14">
        <v>2.01500020666E11</v>
      </c>
      <c r="N372" s="15" t="s">
        <v>504</v>
      </c>
      <c r="O372" s="16">
        <v>42117.0</v>
      </c>
    </row>
    <row r="373" ht="24.0" customHeight="1">
      <c r="A373" s="6" t="s">
        <v>502</v>
      </c>
      <c r="B373" s="7" t="s">
        <v>23</v>
      </c>
      <c r="C373" s="6" t="s">
        <v>24</v>
      </c>
      <c r="D373" s="8">
        <v>38109.98</v>
      </c>
      <c r="E373" s="8">
        <v>0.0</v>
      </c>
      <c r="F373" s="8">
        <v>38110.0</v>
      </c>
      <c r="G373" s="9">
        <v>73240.0</v>
      </c>
      <c r="H373" s="10">
        <v>9.00156264E8</v>
      </c>
      <c r="I373" s="7" t="str">
        <f t="shared" si="46"/>
        <v>#REF!</v>
      </c>
      <c r="J373" s="11">
        <v>73240.0</v>
      </c>
      <c r="K373" s="12" t="str">
        <f t="shared" si="47"/>
        <v>#REF!</v>
      </c>
      <c r="L373" s="13" t="str">
        <f t="shared" si="48"/>
        <v>#REF!</v>
      </c>
      <c r="M373" s="14">
        <v>2.01500022118E11</v>
      </c>
      <c r="N373" s="15" t="s">
        <v>505</v>
      </c>
      <c r="O373" s="16">
        <v>42122.0</v>
      </c>
    </row>
    <row r="374" ht="15.75" customHeight="1">
      <c r="A374" s="6" t="s">
        <v>506</v>
      </c>
      <c r="B374" s="7" t="s">
        <v>281</v>
      </c>
      <c r="C374" s="6" t="s">
        <v>282</v>
      </c>
      <c r="D374" s="8">
        <v>0.0</v>
      </c>
      <c r="E374" s="8">
        <v>0.0</v>
      </c>
      <c r="F374" s="8">
        <v>0.0</v>
      </c>
      <c r="G374" s="9">
        <v>0.0</v>
      </c>
      <c r="H374" s="10"/>
      <c r="I374" s="7"/>
      <c r="J374" s="11">
        <v>391.0</v>
      </c>
      <c r="K374" s="12"/>
      <c r="L374" s="13"/>
      <c r="M374" s="14"/>
      <c r="N374" s="15"/>
      <c r="O374" s="16"/>
    </row>
    <row r="375" ht="24.0" customHeight="1">
      <c r="A375" s="6" t="s">
        <v>506</v>
      </c>
      <c r="B375" s="7" t="s">
        <v>26</v>
      </c>
      <c r="C375" s="6" t="s">
        <v>27</v>
      </c>
      <c r="D375" s="8">
        <v>11255.82</v>
      </c>
      <c r="E375" s="8">
        <v>0.0</v>
      </c>
      <c r="F375" s="8">
        <v>11256.0</v>
      </c>
      <c r="G375" s="9">
        <v>16704.0</v>
      </c>
      <c r="H375" s="10">
        <v>8.00250119E8</v>
      </c>
      <c r="I375" s="7" t="str">
        <f t="shared" ref="I375:I405" si="49">VLOOKUP(H375,'[1]IPS CTA BANCARIA (2)'!$B$2:$H$180,2,0)</f>
        <v>#REF!</v>
      </c>
      <c r="J375" s="11">
        <v>16704.0</v>
      </c>
      <c r="K375" s="12" t="str">
        <f t="shared" ref="K375:K405" si="50">VLOOKUP(H375,'[1]IPS CTA BANCARIA (2)'!$B$2:$H$180,4,0)</f>
        <v>#REF!</v>
      </c>
      <c r="L375" s="13" t="str">
        <f t="shared" ref="L375:L405" si="51">VLOOKUP(H375,'[1]IPS CTA BANCARIA (2)'!$B$2:$H$180,5,0)</f>
        <v>#REF!</v>
      </c>
      <c r="M375" s="14">
        <v>2.0150002331E11</v>
      </c>
      <c r="N375" s="15" t="s">
        <v>507</v>
      </c>
      <c r="O375" s="16">
        <v>42131.0</v>
      </c>
    </row>
    <row r="376" ht="24.0" customHeight="1">
      <c r="A376" s="6" t="s">
        <v>506</v>
      </c>
      <c r="B376" s="7" t="s">
        <v>23</v>
      </c>
      <c r="C376" s="6" t="s">
        <v>24</v>
      </c>
      <c r="D376" s="8">
        <v>6725.96</v>
      </c>
      <c r="E376" s="8">
        <v>0.0</v>
      </c>
      <c r="F376" s="8">
        <v>6726.0</v>
      </c>
      <c r="G376" s="9">
        <v>22100.0</v>
      </c>
      <c r="H376" s="10">
        <v>9.00156264E8</v>
      </c>
      <c r="I376" s="7" t="str">
        <f t="shared" si="49"/>
        <v>#REF!</v>
      </c>
      <c r="J376" s="11">
        <v>22100.0</v>
      </c>
      <c r="K376" s="12" t="str">
        <f t="shared" si="50"/>
        <v>#REF!</v>
      </c>
      <c r="L376" s="13" t="str">
        <f t="shared" si="51"/>
        <v>#REF!</v>
      </c>
      <c r="M376" s="14">
        <v>2.01500022119E11</v>
      </c>
      <c r="N376" s="15" t="s">
        <v>508</v>
      </c>
      <c r="O376" s="16">
        <v>42122.0</v>
      </c>
    </row>
    <row r="377" ht="24.0" customHeight="1">
      <c r="A377" s="6" t="s">
        <v>509</v>
      </c>
      <c r="B377" s="7" t="s">
        <v>26</v>
      </c>
      <c r="C377" s="6" t="s">
        <v>36</v>
      </c>
      <c r="D377" s="8">
        <v>1886582.98</v>
      </c>
      <c r="E377" s="8">
        <v>-37240.88</v>
      </c>
      <c r="F377" s="8">
        <v>1886583.0</v>
      </c>
      <c r="G377" s="9">
        <v>1923824.0</v>
      </c>
      <c r="H377" s="10">
        <v>8.00250119E8</v>
      </c>
      <c r="I377" s="7" t="str">
        <f t="shared" si="49"/>
        <v>#REF!</v>
      </c>
      <c r="J377" s="11">
        <v>2975586.0</v>
      </c>
      <c r="K377" s="12" t="str">
        <f t="shared" si="50"/>
        <v>#REF!</v>
      </c>
      <c r="L377" s="13" t="str">
        <f t="shared" si="51"/>
        <v>#REF!</v>
      </c>
      <c r="M377" s="14">
        <v>2.01500023311E11</v>
      </c>
      <c r="N377" s="15" t="s">
        <v>510</v>
      </c>
      <c r="O377" s="16">
        <v>42131.0</v>
      </c>
    </row>
    <row r="378" ht="24.0" customHeight="1">
      <c r="A378" s="6" t="s">
        <v>509</v>
      </c>
      <c r="B378" s="7" t="s">
        <v>29</v>
      </c>
      <c r="C378" s="6" t="s">
        <v>30</v>
      </c>
      <c r="D378" s="8">
        <v>3578943.62</v>
      </c>
      <c r="E378" s="8">
        <v>0.0</v>
      </c>
      <c r="F378" s="8">
        <v>3578944.0</v>
      </c>
      <c r="G378" s="9">
        <v>3578944.0</v>
      </c>
      <c r="H378" s="10">
        <v>8.05000427E8</v>
      </c>
      <c r="I378" s="7" t="str">
        <f t="shared" si="49"/>
        <v>#REF!</v>
      </c>
      <c r="J378" s="11">
        <v>4472354.0</v>
      </c>
      <c r="K378" s="12" t="str">
        <f t="shared" si="50"/>
        <v>#REF!</v>
      </c>
      <c r="L378" s="13" t="str">
        <f t="shared" si="51"/>
        <v>#REF!</v>
      </c>
      <c r="M378" s="14">
        <v>2.01500020667E11</v>
      </c>
      <c r="N378" s="15" t="s">
        <v>511</v>
      </c>
      <c r="O378" s="16">
        <v>42117.0</v>
      </c>
    </row>
    <row r="379" ht="36.0" customHeight="1">
      <c r="A379" s="6" t="s">
        <v>509</v>
      </c>
      <c r="B379" s="7" t="s">
        <v>50</v>
      </c>
      <c r="C379" s="6" t="s">
        <v>51</v>
      </c>
      <c r="D379" s="8">
        <v>61137.07</v>
      </c>
      <c r="E379" s="8">
        <v>0.0</v>
      </c>
      <c r="F379" s="8">
        <v>61137.0</v>
      </c>
      <c r="G379" s="9">
        <v>61137.0</v>
      </c>
      <c r="H379" s="10">
        <v>8.30003564E8</v>
      </c>
      <c r="I379" s="7" t="str">
        <f t="shared" si="49"/>
        <v>#REF!</v>
      </c>
      <c r="J379" s="11">
        <v>61137.0</v>
      </c>
      <c r="K379" s="12" t="str">
        <f t="shared" si="50"/>
        <v>#REF!</v>
      </c>
      <c r="L379" s="13" t="str">
        <f t="shared" si="51"/>
        <v>#REF!</v>
      </c>
      <c r="M379" s="14">
        <v>2.01500022421E11</v>
      </c>
      <c r="N379" s="15" t="s">
        <v>512</v>
      </c>
      <c r="O379" s="16">
        <v>42123.0</v>
      </c>
    </row>
    <row r="380" ht="24.0" customHeight="1">
      <c r="A380" s="6" t="s">
        <v>509</v>
      </c>
      <c r="B380" s="7" t="s">
        <v>23</v>
      </c>
      <c r="C380" s="6" t="s">
        <v>24</v>
      </c>
      <c r="D380" s="8">
        <v>979327.4</v>
      </c>
      <c r="E380" s="8">
        <v>-11862.79</v>
      </c>
      <c r="F380" s="8">
        <v>979327.0</v>
      </c>
      <c r="G380" s="9">
        <v>991191.0</v>
      </c>
      <c r="H380" s="10">
        <v>9.00156264E8</v>
      </c>
      <c r="I380" s="7" t="str">
        <f t="shared" si="49"/>
        <v>#REF!</v>
      </c>
      <c r="J380" s="11">
        <v>1930668.0</v>
      </c>
      <c r="K380" s="12" t="str">
        <f t="shared" si="50"/>
        <v>#REF!</v>
      </c>
      <c r="L380" s="13" t="str">
        <f t="shared" si="51"/>
        <v>#REF!</v>
      </c>
      <c r="M380" s="14">
        <v>2.0150002212E11</v>
      </c>
      <c r="N380" s="15" t="s">
        <v>513</v>
      </c>
      <c r="O380" s="16">
        <v>42122.0</v>
      </c>
    </row>
    <row r="381" ht="24.0" customHeight="1">
      <c r="A381" s="6" t="s">
        <v>514</v>
      </c>
      <c r="B381" s="7" t="s">
        <v>26</v>
      </c>
      <c r="C381" s="6" t="s">
        <v>27</v>
      </c>
      <c r="D381" s="8">
        <v>406859.05</v>
      </c>
      <c r="E381" s="8">
        <v>0.0</v>
      </c>
      <c r="F381" s="8">
        <v>406859.0</v>
      </c>
      <c r="G381" s="9">
        <v>471597.0</v>
      </c>
      <c r="H381" s="10">
        <v>8.00250119E8</v>
      </c>
      <c r="I381" s="7" t="str">
        <f t="shared" si="49"/>
        <v>#REF!</v>
      </c>
      <c r="J381" s="11">
        <v>96414.0</v>
      </c>
      <c r="K381" s="12" t="str">
        <f t="shared" si="50"/>
        <v>#REF!</v>
      </c>
      <c r="L381" s="13" t="str">
        <f t="shared" si="51"/>
        <v>#REF!</v>
      </c>
      <c r="M381" s="14">
        <v>2.01500023312E11</v>
      </c>
      <c r="N381" s="15" t="s">
        <v>515</v>
      </c>
      <c r="O381" s="16">
        <v>42131.0</v>
      </c>
    </row>
    <row r="382" ht="15.75" customHeight="1">
      <c r="A382" s="6" t="s">
        <v>514</v>
      </c>
      <c r="B382" s="7"/>
      <c r="C382" s="6"/>
      <c r="D382" s="8"/>
      <c r="E382" s="8"/>
      <c r="F382" s="8"/>
      <c r="G382" s="9"/>
      <c r="H382" s="10">
        <v>8.00250119E8</v>
      </c>
      <c r="I382" s="7" t="str">
        <f t="shared" si="49"/>
        <v>#REF!</v>
      </c>
      <c r="J382" s="11">
        <v>576916.0</v>
      </c>
      <c r="K382" s="12" t="str">
        <f t="shared" si="50"/>
        <v>#REF!</v>
      </c>
      <c r="L382" s="13" t="str">
        <f t="shared" si="51"/>
        <v>#REF!</v>
      </c>
      <c r="M382" s="14">
        <v>2.01500032805E11</v>
      </c>
      <c r="N382" s="15" t="s">
        <v>516</v>
      </c>
      <c r="O382" s="16" t="s">
        <v>516</v>
      </c>
    </row>
    <row r="383" ht="24.0" customHeight="1">
      <c r="A383" s="6" t="s">
        <v>514</v>
      </c>
      <c r="B383" s="7" t="s">
        <v>23</v>
      </c>
      <c r="C383" s="6" t="s">
        <v>24</v>
      </c>
      <c r="D383" s="8">
        <v>29301.49</v>
      </c>
      <c r="E383" s="8">
        <v>-29843.86</v>
      </c>
      <c r="F383" s="8">
        <v>29301.0</v>
      </c>
      <c r="G383" s="9">
        <v>85936.0</v>
      </c>
      <c r="H383" s="10">
        <v>9.00156264E8</v>
      </c>
      <c r="I383" s="7" t="str">
        <f t="shared" si="49"/>
        <v>#REF!</v>
      </c>
      <c r="J383" s="11">
        <v>85936.0</v>
      </c>
      <c r="K383" s="12" t="str">
        <f t="shared" si="50"/>
        <v>#REF!</v>
      </c>
      <c r="L383" s="13" t="str">
        <f t="shared" si="51"/>
        <v>#REF!</v>
      </c>
      <c r="M383" s="14">
        <v>2.01500022121E11</v>
      </c>
      <c r="N383" s="15" t="s">
        <v>517</v>
      </c>
      <c r="O383" s="16">
        <v>42122.0</v>
      </c>
    </row>
    <row r="384" ht="24.0" customHeight="1">
      <c r="A384" s="6" t="s">
        <v>518</v>
      </c>
      <c r="B384" s="7" t="s">
        <v>26</v>
      </c>
      <c r="C384" s="6" t="s">
        <v>27</v>
      </c>
      <c r="D384" s="8">
        <v>260330.17</v>
      </c>
      <c r="E384" s="8">
        <v>0.0</v>
      </c>
      <c r="F384" s="8">
        <v>260330.0</v>
      </c>
      <c r="G384" s="9">
        <v>315133.0</v>
      </c>
      <c r="H384" s="10">
        <v>8.00250119E8</v>
      </c>
      <c r="I384" s="7" t="str">
        <f t="shared" si="49"/>
        <v>#REF!</v>
      </c>
      <c r="J384" s="11">
        <v>449332.0</v>
      </c>
      <c r="K384" s="12" t="str">
        <f t="shared" si="50"/>
        <v>#REF!</v>
      </c>
      <c r="L384" s="13" t="str">
        <f t="shared" si="51"/>
        <v>#REF!</v>
      </c>
      <c r="M384" s="14">
        <v>2.01500023313E11</v>
      </c>
      <c r="N384" s="15" t="s">
        <v>519</v>
      </c>
      <c r="O384" s="16">
        <v>42130.0</v>
      </c>
    </row>
    <row r="385" ht="24.0" customHeight="1">
      <c r="A385" s="6" t="s">
        <v>518</v>
      </c>
      <c r="B385" s="7" t="s">
        <v>29</v>
      </c>
      <c r="C385" s="6" t="s">
        <v>30</v>
      </c>
      <c r="D385" s="8">
        <v>154971.34</v>
      </c>
      <c r="E385" s="8">
        <v>0.0</v>
      </c>
      <c r="F385" s="8">
        <v>154971.0</v>
      </c>
      <c r="G385" s="9">
        <v>240356.0</v>
      </c>
      <c r="H385" s="10">
        <v>8.05000427E8</v>
      </c>
      <c r="I385" s="7" t="str">
        <f t="shared" si="49"/>
        <v>#REF!</v>
      </c>
      <c r="J385" s="11">
        <v>240356.0</v>
      </c>
      <c r="K385" s="12" t="str">
        <f t="shared" si="50"/>
        <v>#REF!</v>
      </c>
      <c r="L385" s="13" t="str">
        <f t="shared" si="51"/>
        <v>#REF!</v>
      </c>
      <c r="M385" s="14">
        <v>2.01500020668E11</v>
      </c>
      <c r="N385" s="15" t="s">
        <v>520</v>
      </c>
      <c r="O385" s="16">
        <v>42117.0</v>
      </c>
    </row>
    <row r="386" ht="24.0" customHeight="1">
      <c r="A386" s="6" t="s">
        <v>518</v>
      </c>
      <c r="B386" s="7" t="s">
        <v>23</v>
      </c>
      <c r="C386" s="6" t="s">
        <v>24</v>
      </c>
      <c r="D386" s="8">
        <v>185985.54</v>
      </c>
      <c r="E386" s="8">
        <v>0.0</v>
      </c>
      <c r="F386" s="8">
        <v>185986.0</v>
      </c>
      <c r="G386" s="9">
        <v>254817.0</v>
      </c>
      <c r="H386" s="10">
        <v>9.00156264E8</v>
      </c>
      <c r="I386" s="7" t="str">
        <f t="shared" si="49"/>
        <v>#REF!</v>
      </c>
      <c r="J386" s="11">
        <v>355881.0</v>
      </c>
      <c r="K386" s="12" t="str">
        <f t="shared" si="50"/>
        <v>#REF!</v>
      </c>
      <c r="L386" s="13" t="str">
        <f t="shared" si="51"/>
        <v>#REF!</v>
      </c>
      <c r="M386" s="14">
        <v>2.01500022122E11</v>
      </c>
      <c r="N386" s="15" t="s">
        <v>521</v>
      </c>
      <c r="O386" s="16">
        <v>42122.0</v>
      </c>
    </row>
    <row r="387" ht="24.0" customHeight="1">
      <c r="A387" s="6" t="s">
        <v>522</v>
      </c>
      <c r="B387" s="7" t="s">
        <v>26</v>
      </c>
      <c r="C387" s="6" t="s">
        <v>36</v>
      </c>
      <c r="D387" s="8">
        <v>701902.14</v>
      </c>
      <c r="E387" s="8">
        <v>0.0</v>
      </c>
      <c r="F387" s="8">
        <v>701902.0</v>
      </c>
      <c r="G387" s="9">
        <v>701902.0</v>
      </c>
      <c r="H387" s="10">
        <v>8.00250119E8</v>
      </c>
      <c r="I387" s="7" t="str">
        <f t="shared" si="49"/>
        <v>#REF!</v>
      </c>
      <c r="J387" s="11">
        <v>1495971.0</v>
      </c>
      <c r="K387" s="12" t="str">
        <f t="shared" si="50"/>
        <v>#REF!</v>
      </c>
      <c r="L387" s="13" t="str">
        <f t="shared" si="51"/>
        <v>#REF!</v>
      </c>
      <c r="M387" s="14">
        <v>2.01500023314E11</v>
      </c>
      <c r="N387" s="15" t="s">
        <v>523</v>
      </c>
      <c r="O387" s="16">
        <v>42131.0</v>
      </c>
    </row>
    <row r="388" ht="24.0" customHeight="1">
      <c r="A388" s="6" t="s">
        <v>522</v>
      </c>
      <c r="B388" s="7" t="s">
        <v>29</v>
      </c>
      <c r="C388" s="6" t="s">
        <v>30</v>
      </c>
      <c r="D388" s="8">
        <v>151870.29</v>
      </c>
      <c r="E388" s="8">
        <v>0.0</v>
      </c>
      <c r="F388" s="8">
        <v>151870.0</v>
      </c>
      <c r="G388" s="9">
        <v>151870.0</v>
      </c>
      <c r="H388" s="10">
        <v>8.05000427E8</v>
      </c>
      <c r="I388" s="7" t="str">
        <f t="shared" si="49"/>
        <v>#REF!</v>
      </c>
      <c r="J388" s="11">
        <v>151870.0</v>
      </c>
      <c r="K388" s="12" t="str">
        <f t="shared" si="50"/>
        <v>#REF!</v>
      </c>
      <c r="L388" s="13" t="str">
        <f t="shared" si="51"/>
        <v>#REF!</v>
      </c>
      <c r="M388" s="14">
        <v>2.01500020669E11</v>
      </c>
      <c r="N388" s="15" t="s">
        <v>524</v>
      </c>
      <c r="O388" s="16">
        <v>42117.0</v>
      </c>
    </row>
    <row r="389" ht="24.0" customHeight="1">
      <c r="A389" s="6" t="s">
        <v>522</v>
      </c>
      <c r="B389" s="7" t="s">
        <v>23</v>
      </c>
      <c r="C389" s="6" t="s">
        <v>24</v>
      </c>
      <c r="D389" s="8">
        <v>218211.24</v>
      </c>
      <c r="E389" s="8">
        <v>0.0</v>
      </c>
      <c r="F389" s="8">
        <v>218211.0</v>
      </c>
      <c r="G389" s="9">
        <v>310377.0</v>
      </c>
      <c r="H389" s="10">
        <v>9.00156264E8</v>
      </c>
      <c r="I389" s="7" t="str">
        <f t="shared" si="49"/>
        <v>#REF!</v>
      </c>
      <c r="J389" s="11">
        <v>437148.0</v>
      </c>
      <c r="K389" s="12" t="str">
        <f t="shared" si="50"/>
        <v>#REF!</v>
      </c>
      <c r="L389" s="13" t="str">
        <f t="shared" si="51"/>
        <v>#REF!</v>
      </c>
      <c r="M389" s="14">
        <v>2.01500022123E11</v>
      </c>
      <c r="N389" s="15" t="s">
        <v>525</v>
      </c>
      <c r="O389" s="16">
        <v>42122.0</v>
      </c>
    </row>
    <row r="390" ht="15.75" customHeight="1">
      <c r="A390" s="6" t="s">
        <v>526</v>
      </c>
      <c r="B390" s="7" t="s">
        <v>44</v>
      </c>
      <c r="C390" s="6" t="s">
        <v>45</v>
      </c>
      <c r="D390" s="8">
        <v>7543.73</v>
      </c>
      <c r="E390" s="8">
        <v>0.0</v>
      </c>
      <c r="F390" s="8">
        <v>7544.0</v>
      </c>
      <c r="G390" s="9">
        <v>21503.0</v>
      </c>
      <c r="H390" s="10">
        <v>8.00140949E8</v>
      </c>
      <c r="I390" s="7" t="str">
        <f t="shared" si="49"/>
        <v>#REF!</v>
      </c>
      <c r="J390" s="11">
        <v>21503.0</v>
      </c>
      <c r="K390" s="12" t="str">
        <f t="shared" si="50"/>
        <v>#REF!</v>
      </c>
      <c r="L390" s="13" t="str">
        <f t="shared" si="51"/>
        <v>#REF!</v>
      </c>
      <c r="M390" s="14">
        <v>2.01500023205E11</v>
      </c>
      <c r="N390" s="15" t="s">
        <v>527</v>
      </c>
      <c r="O390" s="16">
        <v>42130.0</v>
      </c>
    </row>
    <row r="391" ht="24.0" customHeight="1">
      <c r="A391" s="6" t="s">
        <v>526</v>
      </c>
      <c r="B391" s="7" t="s">
        <v>26</v>
      </c>
      <c r="C391" s="6" t="s">
        <v>27</v>
      </c>
      <c r="D391" s="8">
        <v>50229.54</v>
      </c>
      <c r="E391" s="8">
        <v>0.0</v>
      </c>
      <c r="F391" s="8">
        <v>50230.0</v>
      </c>
      <c r="G391" s="9">
        <v>84790.0</v>
      </c>
      <c r="H391" s="10">
        <v>8.00250119E8</v>
      </c>
      <c r="I391" s="7" t="str">
        <f t="shared" si="49"/>
        <v>#REF!</v>
      </c>
      <c r="J391" s="11">
        <v>84790.0</v>
      </c>
      <c r="K391" s="12" t="str">
        <f t="shared" si="50"/>
        <v>#REF!</v>
      </c>
      <c r="L391" s="13" t="str">
        <f t="shared" si="51"/>
        <v>#REF!</v>
      </c>
      <c r="M391" s="14">
        <v>2.01500023315E11</v>
      </c>
      <c r="N391" s="15" t="s">
        <v>528</v>
      </c>
      <c r="O391" s="16">
        <v>42130.0</v>
      </c>
    </row>
    <row r="392" ht="24.0" customHeight="1">
      <c r="A392" s="6" t="s">
        <v>526</v>
      </c>
      <c r="B392" s="7" t="s">
        <v>29</v>
      </c>
      <c r="C392" s="6" t="s">
        <v>30</v>
      </c>
      <c r="D392" s="8">
        <v>14238.67</v>
      </c>
      <c r="E392" s="8">
        <v>0.0</v>
      </c>
      <c r="F392" s="8">
        <v>14239.0</v>
      </c>
      <c r="G392" s="9">
        <v>16146.0</v>
      </c>
      <c r="H392" s="10">
        <v>8.05000427E8</v>
      </c>
      <c r="I392" s="7" t="str">
        <f t="shared" si="49"/>
        <v>#REF!</v>
      </c>
      <c r="J392" s="11">
        <v>16146.0</v>
      </c>
      <c r="K392" s="12" t="str">
        <f t="shared" si="50"/>
        <v>#REF!</v>
      </c>
      <c r="L392" s="13" t="str">
        <f t="shared" si="51"/>
        <v>#REF!</v>
      </c>
      <c r="M392" s="14">
        <v>2.0150002067E11</v>
      </c>
      <c r="N392" s="15" t="s">
        <v>529</v>
      </c>
      <c r="O392" s="16">
        <v>42117.0</v>
      </c>
    </row>
    <row r="393" ht="24.0" customHeight="1">
      <c r="A393" s="6" t="s">
        <v>526</v>
      </c>
      <c r="B393" s="7" t="s">
        <v>23</v>
      </c>
      <c r="C393" s="6" t="s">
        <v>24</v>
      </c>
      <c r="D393" s="8">
        <v>11527.82</v>
      </c>
      <c r="E393" s="8">
        <v>0.0</v>
      </c>
      <c r="F393" s="8">
        <v>11528.0</v>
      </c>
      <c r="G393" s="9">
        <v>12935.0</v>
      </c>
      <c r="H393" s="10">
        <v>9.00156264E8</v>
      </c>
      <c r="I393" s="7" t="str">
        <f t="shared" si="49"/>
        <v>#REF!</v>
      </c>
      <c r="J393" s="11">
        <v>12935.0</v>
      </c>
      <c r="K393" s="12" t="str">
        <f t="shared" si="50"/>
        <v>#REF!</v>
      </c>
      <c r="L393" s="13" t="str">
        <f t="shared" si="51"/>
        <v>#REF!</v>
      </c>
      <c r="M393" s="14">
        <v>2.01500022124E11</v>
      </c>
      <c r="N393" s="15" t="s">
        <v>530</v>
      </c>
      <c r="O393" s="16">
        <v>42122.0</v>
      </c>
    </row>
    <row r="394" ht="24.0" customHeight="1">
      <c r="A394" s="6" t="s">
        <v>531</v>
      </c>
      <c r="B394" s="7" t="s">
        <v>26</v>
      </c>
      <c r="C394" s="6" t="s">
        <v>27</v>
      </c>
      <c r="D394" s="8">
        <v>209069.03</v>
      </c>
      <c r="E394" s="8">
        <v>0.0</v>
      </c>
      <c r="F394" s="8">
        <v>209069.0</v>
      </c>
      <c r="G394" s="9">
        <v>339342.0</v>
      </c>
      <c r="H394" s="10">
        <v>8.00250119E8</v>
      </c>
      <c r="I394" s="7" t="str">
        <f t="shared" si="49"/>
        <v>#REF!</v>
      </c>
      <c r="J394" s="11">
        <v>339342.0</v>
      </c>
      <c r="K394" s="12" t="str">
        <f t="shared" si="50"/>
        <v>#REF!</v>
      </c>
      <c r="L394" s="13" t="str">
        <f t="shared" si="51"/>
        <v>#REF!</v>
      </c>
      <c r="M394" s="14">
        <v>2.01500023316E11</v>
      </c>
      <c r="N394" s="15" t="s">
        <v>532</v>
      </c>
      <c r="O394" s="16">
        <v>42131.0</v>
      </c>
    </row>
    <row r="395" ht="24.0" customHeight="1">
      <c r="A395" s="6" t="s">
        <v>531</v>
      </c>
      <c r="B395" s="7" t="s">
        <v>29</v>
      </c>
      <c r="C395" s="6" t="s">
        <v>30</v>
      </c>
      <c r="D395" s="8">
        <v>178183.37</v>
      </c>
      <c r="E395" s="8">
        <v>0.0</v>
      </c>
      <c r="F395" s="8">
        <v>178183.0</v>
      </c>
      <c r="G395" s="9">
        <v>203675.0</v>
      </c>
      <c r="H395" s="10">
        <v>8.05000427E8</v>
      </c>
      <c r="I395" s="7" t="str">
        <f t="shared" si="49"/>
        <v>#REF!</v>
      </c>
      <c r="J395" s="11">
        <v>203675.0</v>
      </c>
      <c r="K395" s="12" t="str">
        <f t="shared" si="50"/>
        <v>#REF!</v>
      </c>
      <c r="L395" s="13" t="str">
        <f t="shared" si="51"/>
        <v>#REF!</v>
      </c>
      <c r="M395" s="14">
        <v>2.01500020671E11</v>
      </c>
      <c r="N395" s="15" t="s">
        <v>533</v>
      </c>
      <c r="O395" s="16">
        <v>42117.0</v>
      </c>
    </row>
    <row r="396" ht="24.0" customHeight="1">
      <c r="A396" s="6" t="s">
        <v>531</v>
      </c>
      <c r="B396" s="7" t="s">
        <v>23</v>
      </c>
      <c r="C396" s="6" t="s">
        <v>24</v>
      </c>
      <c r="D396" s="8">
        <v>105572.4</v>
      </c>
      <c r="E396" s="8">
        <v>-53451.72</v>
      </c>
      <c r="F396" s="8">
        <v>105572.0</v>
      </c>
      <c r="G396" s="9">
        <v>281996.0</v>
      </c>
      <c r="H396" s="10">
        <v>9.00156264E8</v>
      </c>
      <c r="I396" s="7" t="str">
        <f t="shared" si="49"/>
        <v>#REF!</v>
      </c>
      <c r="J396" s="11">
        <v>281996.0</v>
      </c>
      <c r="K396" s="12" t="str">
        <f t="shared" si="50"/>
        <v>#REF!</v>
      </c>
      <c r="L396" s="13" t="str">
        <f t="shared" si="51"/>
        <v>#REF!</v>
      </c>
      <c r="M396" s="14">
        <v>2.01500022125E11</v>
      </c>
      <c r="N396" s="15" t="s">
        <v>534</v>
      </c>
      <c r="O396" s="16">
        <v>42122.0</v>
      </c>
    </row>
    <row r="397" ht="24.0" customHeight="1">
      <c r="A397" s="6" t="s">
        <v>535</v>
      </c>
      <c r="B397" s="7" t="s">
        <v>26</v>
      </c>
      <c r="C397" s="6" t="s">
        <v>27</v>
      </c>
      <c r="D397" s="8">
        <v>519929.73</v>
      </c>
      <c r="E397" s="8">
        <v>0.0</v>
      </c>
      <c r="F397" s="8">
        <v>519930.0</v>
      </c>
      <c r="G397" s="9">
        <v>592885.0</v>
      </c>
      <c r="H397" s="10">
        <v>8.00250119E8</v>
      </c>
      <c r="I397" s="7" t="str">
        <f t="shared" si="49"/>
        <v>#REF!</v>
      </c>
      <c r="J397" s="11">
        <v>820941.0</v>
      </c>
      <c r="K397" s="12" t="str">
        <f t="shared" si="50"/>
        <v>#REF!</v>
      </c>
      <c r="L397" s="13" t="str">
        <f t="shared" si="51"/>
        <v>#REF!</v>
      </c>
      <c r="M397" s="14">
        <v>2.01500023317E11</v>
      </c>
      <c r="N397" s="15" t="s">
        <v>536</v>
      </c>
      <c r="O397" s="16">
        <v>42131.0</v>
      </c>
    </row>
    <row r="398" ht="24.0" customHeight="1">
      <c r="A398" s="6" t="s">
        <v>535</v>
      </c>
      <c r="B398" s="7" t="s">
        <v>29</v>
      </c>
      <c r="C398" s="6" t="s">
        <v>30</v>
      </c>
      <c r="D398" s="8">
        <v>99280.5</v>
      </c>
      <c r="E398" s="8">
        <v>0.0</v>
      </c>
      <c r="F398" s="8">
        <v>99281.0</v>
      </c>
      <c r="G398" s="9">
        <v>99281.0</v>
      </c>
      <c r="H398" s="10">
        <v>8.05000427E8</v>
      </c>
      <c r="I398" s="7" t="str">
        <f t="shared" si="49"/>
        <v>#REF!</v>
      </c>
      <c r="J398" s="11">
        <v>99281.0</v>
      </c>
      <c r="K398" s="12" t="str">
        <f t="shared" si="50"/>
        <v>#REF!</v>
      </c>
      <c r="L398" s="13" t="str">
        <f t="shared" si="51"/>
        <v>#REF!</v>
      </c>
      <c r="M398" s="14">
        <v>2.01500020672E11</v>
      </c>
      <c r="N398" s="15" t="s">
        <v>537</v>
      </c>
      <c r="O398" s="16">
        <v>42117.0</v>
      </c>
    </row>
    <row r="399" ht="24.0" customHeight="1">
      <c r="A399" s="6" t="s">
        <v>535</v>
      </c>
      <c r="B399" s="7" t="s">
        <v>23</v>
      </c>
      <c r="C399" s="6" t="s">
        <v>24</v>
      </c>
      <c r="D399" s="8">
        <v>272113.86</v>
      </c>
      <c r="E399" s="8">
        <v>0.0</v>
      </c>
      <c r="F399" s="8">
        <v>272114.0</v>
      </c>
      <c r="G399" s="9">
        <v>272111.0</v>
      </c>
      <c r="H399" s="10">
        <v>9.00156264E8</v>
      </c>
      <c r="I399" s="7" t="str">
        <f t="shared" si="49"/>
        <v>#REF!</v>
      </c>
      <c r="J399" s="11">
        <v>610612.0</v>
      </c>
      <c r="K399" s="12" t="str">
        <f t="shared" si="50"/>
        <v>#REF!</v>
      </c>
      <c r="L399" s="13" t="str">
        <f t="shared" si="51"/>
        <v>#REF!</v>
      </c>
      <c r="M399" s="14">
        <v>2.01500022126E11</v>
      </c>
      <c r="N399" s="15" t="s">
        <v>538</v>
      </c>
      <c r="O399" s="16">
        <v>42122.0</v>
      </c>
    </row>
    <row r="400" ht="24.0" customHeight="1">
      <c r="A400" s="6" t="s">
        <v>539</v>
      </c>
      <c r="B400" s="7" t="s">
        <v>26</v>
      </c>
      <c r="C400" s="6" t="s">
        <v>27</v>
      </c>
      <c r="D400" s="8">
        <v>5018.31</v>
      </c>
      <c r="E400" s="8">
        <v>0.0</v>
      </c>
      <c r="F400" s="8">
        <v>5018.0</v>
      </c>
      <c r="G400" s="9">
        <v>15852.0</v>
      </c>
      <c r="H400" s="10">
        <v>8.00250119E8</v>
      </c>
      <c r="I400" s="7" t="str">
        <f t="shared" si="49"/>
        <v>#REF!</v>
      </c>
      <c r="J400" s="11">
        <v>15852.0</v>
      </c>
      <c r="K400" s="12" t="str">
        <f t="shared" si="50"/>
        <v>#REF!</v>
      </c>
      <c r="L400" s="13" t="str">
        <f t="shared" si="51"/>
        <v>#REF!</v>
      </c>
      <c r="M400" s="14">
        <v>2.01500023318E11</v>
      </c>
      <c r="N400" s="15" t="s">
        <v>540</v>
      </c>
      <c r="O400" s="16">
        <v>42130.0</v>
      </c>
    </row>
    <row r="401" ht="24.0" customHeight="1">
      <c r="A401" s="6" t="s">
        <v>541</v>
      </c>
      <c r="B401" s="7" t="s">
        <v>26</v>
      </c>
      <c r="C401" s="6" t="s">
        <v>27</v>
      </c>
      <c r="D401" s="8">
        <v>136311.24</v>
      </c>
      <c r="E401" s="8">
        <v>0.0</v>
      </c>
      <c r="F401" s="8">
        <v>136311.0</v>
      </c>
      <c r="G401" s="9">
        <v>199570.0</v>
      </c>
      <c r="H401" s="10">
        <v>8.00250119E8</v>
      </c>
      <c r="I401" s="7" t="str">
        <f t="shared" si="49"/>
        <v>#REF!</v>
      </c>
      <c r="J401" s="11">
        <v>199570.0</v>
      </c>
      <c r="K401" s="12" t="str">
        <f t="shared" si="50"/>
        <v>#REF!</v>
      </c>
      <c r="L401" s="13" t="str">
        <f t="shared" si="51"/>
        <v>#REF!</v>
      </c>
      <c r="M401" s="14">
        <v>2.01500023319E11</v>
      </c>
      <c r="N401" s="15" t="s">
        <v>542</v>
      </c>
      <c r="O401" s="16">
        <v>42131.0</v>
      </c>
    </row>
    <row r="402" ht="15.75" customHeight="1">
      <c r="A402" s="6" t="s">
        <v>543</v>
      </c>
      <c r="B402" s="7" t="s">
        <v>20</v>
      </c>
      <c r="C402" s="6" t="s">
        <v>21</v>
      </c>
      <c r="D402" s="8">
        <v>15834.05</v>
      </c>
      <c r="E402" s="8">
        <v>0.0</v>
      </c>
      <c r="F402" s="8">
        <v>15834.0</v>
      </c>
      <c r="G402" s="9">
        <v>70718.0</v>
      </c>
      <c r="H402" s="10">
        <v>8.00130907E8</v>
      </c>
      <c r="I402" s="7" t="str">
        <f t="shared" si="49"/>
        <v>#REF!</v>
      </c>
      <c r="J402" s="11">
        <v>70718.0</v>
      </c>
      <c r="K402" s="12" t="str">
        <f t="shared" si="50"/>
        <v>#REF!</v>
      </c>
      <c r="L402" s="13" t="str">
        <f t="shared" si="51"/>
        <v>#REF!</v>
      </c>
      <c r="M402" s="14">
        <v>2.0150002214E11</v>
      </c>
      <c r="N402" s="15" t="s">
        <v>544</v>
      </c>
      <c r="O402" s="16">
        <v>42123.0</v>
      </c>
    </row>
    <row r="403" ht="24.0" customHeight="1">
      <c r="A403" s="6" t="s">
        <v>543</v>
      </c>
      <c r="B403" s="7" t="s">
        <v>26</v>
      </c>
      <c r="C403" s="6" t="s">
        <v>36</v>
      </c>
      <c r="D403" s="8">
        <v>1131221.43</v>
      </c>
      <c r="E403" s="8">
        <v>-49989.91</v>
      </c>
      <c r="F403" s="8">
        <v>1131221.0</v>
      </c>
      <c r="G403" s="9">
        <v>1181211.0</v>
      </c>
      <c r="H403" s="10">
        <v>8.00250119E8</v>
      </c>
      <c r="I403" s="7" t="str">
        <f t="shared" si="49"/>
        <v>#REF!</v>
      </c>
      <c r="J403" s="11">
        <v>2101469.0</v>
      </c>
      <c r="K403" s="12" t="str">
        <f t="shared" si="50"/>
        <v>#REF!</v>
      </c>
      <c r="L403" s="13" t="str">
        <f t="shared" si="51"/>
        <v>#REF!</v>
      </c>
      <c r="M403" s="14">
        <v>2.0150002332E11</v>
      </c>
      <c r="N403" s="15" t="s">
        <v>545</v>
      </c>
      <c r="O403" s="16">
        <v>42131.0</v>
      </c>
    </row>
    <row r="404" ht="24.0" customHeight="1">
      <c r="A404" s="6" t="s">
        <v>543</v>
      </c>
      <c r="B404" s="7" t="s">
        <v>29</v>
      </c>
      <c r="C404" s="6" t="s">
        <v>30</v>
      </c>
      <c r="D404" s="8">
        <v>840707.36</v>
      </c>
      <c r="E404" s="8">
        <v>0.0</v>
      </c>
      <c r="F404" s="8">
        <v>840707.0</v>
      </c>
      <c r="G404" s="9">
        <v>840707.0</v>
      </c>
      <c r="H404" s="10">
        <v>8.05000427E8</v>
      </c>
      <c r="I404" s="7" t="str">
        <f t="shared" si="49"/>
        <v>#REF!</v>
      </c>
      <c r="J404" s="11">
        <v>1205630.0</v>
      </c>
      <c r="K404" s="12" t="str">
        <f t="shared" si="50"/>
        <v>#REF!</v>
      </c>
      <c r="L404" s="13" t="str">
        <f t="shared" si="51"/>
        <v>#REF!</v>
      </c>
      <c r="M404" s="14">
        <v>2.01500020673E11</v>
      </c>
      <c r="N404" s="15" t="s">
        <v>546</v>
      </c>
      <c r="O404" s="16">
        <v>42117.0</v>
      </c>
    </row>
    <row r="405" ht="24.0" customHeight="1">
      <c r="A405" s="6" t="s">
        <v>543</v>
      </c>
      <c r="B405" s="7" t="s">
        <v>23</v>
      </c>
      <c r="C405" s="6" t="s">
        <v>24</v>
      </c>
      <c r="D405" s="8">
        <v>107556.18</v>
      </c>
      <c r="E405" s="8">
        <v>-37653.38</v>
      </c>
      <c r="F405" s="8">
        <v>107556.0</v>
      </c>
      <c r="G405" s="9">
        <v>301977.0</v>
      </c>
      <c r="H405" s="10">
        <v>9.00156264E8</v>
      </c>
      <c r="I405" s="7" t="str">
        <f t="shared" si="49"/>
        <v>#REF!</v>
      </c>
      <c r="J405" s="11">
        <v>301977.0</v>
      </c>
      <c r="K405" s="12" t="str">
        <f t="shared" si="50"/>
        <v>#REF!</v>
      </c>
      <c r="L405" s="13" t="str">
        <f t="shared" si="51"/>
        <v>#REF!</v>
      </c>
      <c r="M405" s="14">
        <v>2.01500022127E11</v>
      </c>
      <c r="N405" s="15" t="s">
        <v>547</v>
      </c>
      <c r="O405" s="16">
        <v>42122.0</v>
      </c>
    </row>
    <row r="406" ht="15.75" customHeight="1">
      <c r="A406" s="6" t="s">
        <v>548</v>
      </c>
      <c r="B406" s="7" t="s">
        <v>33</v>
      </c>
      <c r="C406" s="6" t="s">
        <v>34</v>
      </c>
      <c r="D406" s="8">
        <v>3.173154284E7</v>
      </c>
      <c r="E406" s="8">
        <v>0.0</v>
      </c>
      <c r="F406" s="8">
        <v>3.1731543E7</v>
      </c>
      <c r="G406" s="9">
        <v>34595.0</v>
      </c>
      <c r="H406" s="10"/>
      <c r="I406" s="7"/>
      <c r="J406" s="11">
        <v>34595.0</v>
      </c>
      <c r="K406" s="12"/>
      <c r="L406" s="13"/>
      <c r="M406" s="14"/>
      <c r="N406" s="15"/>
      <c r="O406" s="16"/>
    </row>
    <row r="407" ht="15.75" customHeight="1">
      <c r="A407" s="6" t="s">
        <v>548</v>
      </c>
      <c r="B407" s="7" t="s">
        <v>20</v>
      </c>
      <c r="C407" s="6" t="s">
        <v>21</v>
      </c>
      <c r="D407" s="8">
        <v>11132.71</v>
      </c>
      <c r="E407" s="8">
        <v>0.0</v>
      </c>
      <c r="F407" s="8">
        <v>11133.0</v>
      </c>
      <c r="G407" s="9">
        <v>11133.0</v>
      </c>
      <c r="H407" s="10">
        <v>8.00130907E8</v>
      </c>
      <c r="I407" s="7" t="str">
        <f t="shared" ref="I407:I410" si="52">VLOOKUP(H407,'[1]IPS CTA BANCARIA (2)'!$B$2:$H$180,2,0)</f>
        <v>#REF!</v>
      </c>
      <c r="J407" s="11">
        <v>11133.0</v>
      </c>
      <c r="K407" s="12" t="str">
        <f t="shared" ref="K407:K410" si="53">VLOOKUP(H407,'[1]IPS CTA BANCARIA (2)'!$B$2:$H$180,4,0)</f>
        <v>#REF!</v>
      </c>
      <c r="L407" s="13" t="str">
        <f t="shared" ref="L407:L410" si="54">VLOOKUP(H407,'[1]IPS CTA BANCARIA (2)'!$B$2:$H$180,5,0)</f>
        <v>#REF!</v>
      </c>
      <c r="M407" s="14">
        <v>2.01500022141E11</v>
      </c>
      <c r="N407" s="15" t="s">
        <v>549</v>
      </c>
      <c r="O407" s="16">
        <v>42123.0</v>
      </c>
    </row>
    <row r="408" ht="24.0" customHeight="1">
      <c r="A408" s="6" t="s">
        <v>548</v>
      </c>
      <c r="B408" s="7" t="s">
        <v>26</v>
      </c>
      <c r="C408" s="6" t="s">
        <v>27</v>
      </c>
      <c r="D408" s="8">
        <v>878362.24</v>
      </c>
      <c r="E408" s="8">
        <v>0.0</v>
      </c>
      <c r="F408" s="8">
        <v>878362.0</v>
      </c>
      <c r="G408" s="9">
        <v>878362.0</v>
      </c>
      <c r="H408" s="10">
        <v>8.00250119E8</v>
      </c>
      <c r="I408" s="7" t="str">
        <f t="shared" si="52"/>
        <v>#REF!</v>
      </c>
      <c r="J408" s="11">
        <v>1338040.0</v>
      </c>
      <c r="K408" s="12" t="str">
        <f t="shared" si="53"/>
        <v>#REF!</v>
      </c>
      <c r="L408" s="13" t="str">
        <f t="shared" si="54"/>
        <v>#REF!</v>
      </c>
      <c r="M408" s="14">
        <v>2.01500023321E11</v>
      </c>
      <c r="N408" s="15" t="s">
        <v>550</v>
      </c>
      <c r="O408" s="16">
        <v>42131.0</v>
      </c>
    </row>
    <row r="409" ht="24.0" customHeight="1">
      <c r="A409" s="6" t="s">
        <v>548</v>
      </c>
      <c r="B409" s="7" t="s">
        <v>29</v>
      </c>
      <c r="C409" s="6" t="s">
        <v>30</v>
      </c>
      <c r="D409" s="8">
        <v>345832.07</v>
      </c>
      <c r="E409" s="8">
        <v>0.0</v>
      </c>
      <c r="F409" s="8">
        <v>345832.0</v>
      </c>
      <c r="G409" s="9">
        <v>345832.0</v>
      </c>
      <c r="H409" s="10">
        <v>8.05000427E8</v>
      </c>
      <c r="I409" s="7" t="str">
        <f t="shared" si="52"/>
        <v>#REF!</v>
      </c>
      <c r="J409" s="11">
        <v>345832.0</v>
      </c>
      <c r="K409" s="12" t="str">
        <f t="shared" si="53"/>
        <v>#REF!</v>
      </c>
      <c r="L409" s="13" t="str">
        <f t="shared" si="54"/>
        <v>#REF!</v>
      </c>
      <c r="M409" s="14">
        <v>2.01500020674E11</v>
      </c>
      <c r="N409" s="15" t="s">
        <v>551</v>
      </c>
      <c r="O409" s="16">
        <v>42117.0</v>
      </c>
    </row>
    <row r="410" ht="24.0" customHeight="1">
      <c r="A410" s="6" t="s">
        <v>548</v>
      </c>
      <c r="B410" s="7" t="s">
        <v>23</v>
      </c>
      <c r="C410" s="6" t="s">
        <v>24</v>
      </c>
      <c r="D410" s="8">
        <v>190989.79</v>
      </c>
      <c r="E410" s="8">
        <v>0.0</v>
      </c>
      <c r="F410" s="8">
        <v>190990.0</v>
      </c>
      <c r="G410" s="9">
        <v>254481.0</v>
      </c>
      <c r="H410" s="10">
        <v>9.00156264E8</v>
      </c>
      <c r="I410" s="7" t="str">
        <f t="shared" si="52"/>
        <v>#REF!</v>
      </c>
      <c r="J410" s="11">
        <v>560698.0</v>
      </c>
      <c r="K410" s="12" t="str">
        <f t="shared" si="53"/>
        <v>#REF!</v>
      </c>
      <c r="L410" s="13" t="str">
        <f t="shared" si="54"/>
        <v>#REF!</v>
      </c>
      <c r="M410" s="14">
        <v>2.01500022128E11</v>
      </c>
      <c r="N410" s="15" t="s">
        <v>552</v>
      </c>
      <c r="O410" s="16">
        <v>42122.0</v>
      </c>
    </row>
    <row r="411" ht="15.75" customHeight="1">
      <c r="A411" s="6" t="s">
        <v>553</v>
      </c>
      <c r="B411" s="7" t="s">
        <v>281</v>
      </c>
      <c r="C411" s="6" t="s">
        <v>282</v>
      </c>
      <c r="D411" s="8">
        <v>0.0</v>
      </c>
      <c r="E411" s="8">
        <v>0.0</v>
      </c>
      <c r="F411" s="8">
        <v>0.0</v>
      </c>
      <c r="G411" s="9">
        <v>0.0</v>
      </c>
      <c r="H411" s="10"/>
      <c r="I411" s="7"/>
      <c r="J411" s="11">
        <v>23007.0</v>
      </c>
      <c r="K411" s="12"/>
      <c r="L411" s="13"/>
      <c r="M411" s="14"/>
      <c r="N411" s="15"/>
      <c r="O411" s="16"/>
    </row>
    <row r="412" ht="24.0" customHeight="1">
      <c r="A412" s="6" t="s">
        <v>553</v>
      </c>
      <c r="B412" s="7" t="s">
        <v>26</v>
      </c>
      <c r="C412" s="6" t="s">
        <v>27</v>
      </c>
      <c r="D412" s="8">
        <v>129098.58</v>
      </c>
      <c r="E412" s="8">
        <v>0.0</v>
      </c>
      <c r="F412" s="8">
        <v>129099.0</v>
      </c>
      <c r="G412" s="9">
        <v>195549.0</v>
      </c>
      <c r="H412" s="10">
        <v>8.00250119E8</v>
      </c>
      <c r="I412" s="7" t="str">
        <f t="shared" ref="I412:I417" si="55">VLOOKUP(H412,'[1]IPS CTA BANCARIA (2)'!$B$2:$H$180,2,0)</f>
        <v>#REF!</v>
      </c>
      <c r="J412" s="11">
        <v>195549.0</v>
      </c>
      <c r="K412" s="12" t="str">
        <f t="shared" ref="K412:K417" si="56">VLOOKUP(H412,'[1]IPS CTA BANCARIA (2)'!$B$2:$H$180,4,0)</f>
        <v>#REF!</v>
      </c>
      <c r="L412" s="13" t="str">
        <f t="shared" ref="L412:L417" si="57">VLOOKUP(H412,'[1]IPS CTA BANCARIA (2)'!$B$2:$H$180,5,0)</f>
        <v>#REF!</v>
      </c>
      <c r="M412" s="14">
        <v>2.01500023322E11</v>
      </c>
      <c r="N412" s="15" t="s">
        <v>554</v>
      </c>
      <c r="O412" s="16">
        <v>42131.0</v>
      </c>
    </row>
    <row r="413" ht="24.0" customHeight="1">
      <c r="A413" s="6" t="s">
        <v>553</v>
      </c>
      <c r="B413" s="7" t="s">
        <v>29</v>
      </c>
      <c r="C413" s="6" t="s">
        <v>30</v>
      </c>
      <c r="D413" s="8">
        <v>115793.34</v>
      </c>
      <c r="E413" s="8">
        <v>0.0</v>
      </c>
      <c r="F413" s="8">
        <v>115793.0</v>
      </c>
      <c r="G413" s="9">
        <v>179386.0</v>
      </c>
      <c r="H413" s="10">
        <v>8.05000427E8</v>
      </c>
      <c r="I413" s="7" t="str">
        <f t="shared" si="55"/>
        <v>#REF!</v>
      </c>
      <c r="J413" s="11">
        <v>179386.0</v>
      </c>
      <c r="K413" s="12" t="str">
        <f t="shared" si="56"/>
        <v>#REF!</v>
      </c>
      <c r="L413" s="13" t="str">
        <f t="shared" si="57"/>
        <v>#REF!</v>
      </c>
      <c r="M413" s="14">
        <v>2.01500020634E11</v>
      </c>
      <c r="N413" s="15" t="s">
        <v>555</v>
      </c>
      <c r="O413" s="16">
        <v>42117.0</v>
      </c>
    </row>
    <row r="414" ht="36.0" customHeight="1">
      <c r="A414" s="6" t="s">
        <v>553</v>
      </c>
      <c r="B414" s="7" t="s">
        <v>50</v>
      </c>
      <c r="C414" s="6" t="s">
        <v>51</v>
      </c>
      <c r="D414" s="8">
        <v>4806.3</v>
      </c>
      <c r="E414" s="8">
        <v>0.0</v>
      </c>
      <c r="F414" s="8">
        <v>4806.0</v>
      </c>
      <c r="G414" s="9">
        <v>11943.0</v>
      </c>
      <c r="H414" s="10">
        <v>8.30003564E8</v>
      </c>
      <c r="I414" s="7" t="str">
        <f t="shared" si="55"/>
        <v>#REF!</v>
      </c>
      <c r="J414" s="11">
        <v>11943.0</v>
      </c>
      <c r="K414" s="12" t="str">
        <f t="shared" si="56"/>
        <v>#REF!</v>
      </c>
      <c r="L414" s="13" t="str">
        <f t="shared" si="57"/>
        <v>#REF!</v>
      </c>
      <c r="M414" s="14">
        <v>2.01500022415E11</v>
      </c>
      <c r="N414" s="15" t="s">
        <v>556</v>
      </c>
      <c r="O414" s="16">
        <v>42123.0</v>
      </c>
    </row>
    <row r="415" ht="24.0" customHeight="1">
      <c r="A415" s="6" t="s">
        <v>553</v>
      </c>
      <c r="B415" s="7" t="s">
        <v>23</v>
      </c>
      <c r="C415" s="6" t="s">
        <v>24</v>
      </c>
      <c r="D415" s="8">
        <v>151299.81</v>
      </c>
      <c r="E415" s="8">
        <v>0.0</v>
      </c>
      <c r="F415" s="8">
        <v>151300.0</v>
      </c>
      <c r="G415" s="9">
        <v>215439.0</v>
      </c>
      <c r="H415" s="10">
        <v>9.00156264E8</v>
      </c>
      <c r="I415" s="7" t="str">
        <f t="shared" si="55"/>
        <v>#REF!</v>
      </c>
      <c r="J415" s="11">
        <v>335563.0</v>
      </c>
      <c r="K415" s="12" t="str">
        <f t="shared" si="56"/>
        <v>#REF!</v>
      </c>
      <c r="L415" s="13" t="str">
        <f t="shared" si="57"/>
        <v>#REF!</v>
      </c>
      <c r="M415" s="14">
        <v>2.01500022129E11</v>
      </c>
      <c r="N415" s="15" t="s">
        <v>557</v>
      </c>
      <c r="O415" s="16">
        <v>42122.0</v>
      </c>
    </row>
    <row r="416" ht="24.0" customHeight="1">
      <c r="A416" s="6" t="s">
        <v>558</v>
      </c>
      <c r="B416" s="7" t="s">
        <v>26</v>
      </c>
      <c r="C416" s="6" t="s">
        <v>36</v>
      </c>
      <c r="D416" s="8">
        <v>841160.23</v>
      </c>
      <c r="E416" s="8">
        <v>-48260.82</v>
      </c>
      <c r="F416" s="8">
        <v>841160.0</v>
      </c>
      <c r="G416" s="9">
        <v>889421.0</v>
      </c>
      <c r="H416" s="10">
        <v>8.00250119E8</v>
      </c>
      <c r="I416" s="7" t="str">
        <f t="shared" si="55"/>
        <v>#REF!</v>
      </c>
      <c r="J416" s="11">
        <v>1520557.0</v>
      </c>
      <c r="K416" s="12" t="str">
        <f t="shared" si="56"/>
        <v>#REF!</v>
      </c>
      <c r="L416" s="13" t="str">
        <f t="shared" si="57"/>
        <v>#REF!</v>
      </c>
      <c r="M416" s="14">
        <v>2.01500023323E11</v>
      </c>
      <c r="N416" s="15" t="s">
        <v>559</v>
      </c>
      <c r="O416" s="16">
        <v>42131.0</v>
      </c>
    </row>
    <row r="417" ht="24.0" customHeight="1">
      <c r="A417" s="6" t="s">
        <v>558</v>
      </c>
      <c r="B417" s="7" t="s">
        <v>23</v>
      </c>
      <c r="C417" s="6" t="s">
        <v>24</v>
      </c>
      <c r="D417" s="8">
        <v>171198.46</v>
      </c>
      <c r="E417" s="8">
        <v>-23258.23</v>
      </c>
      <c r="F417" s="8">
        <v>171198.0</v>
      </c>
      <c r="G417" s="9">
        <v>283718.0</v>
      </c>
      <c r="H417" s="10">
        <v>9.00156264E8</v>
      </c>
      <c r="I417" s="7" t="str">
        <f t="shared" si="55"/>
        <v>#REF!</v>
      </c>
      <c r="J417" s="11">
        <v>283718.0</v>
      </c>
      <c r="K417" s="12" t="str">
        <f t="shared" si="56"/>
        <v>#REF!</v>
      </c>
      <c r="L417" s="13" t="str">
        <f t="shared" si="57"/>
        <v>#REF!</v>
      </c>
      <c r="M417" s="14">
        <v>2.0150002213E11</v>
      </c>
      <c r="N417" s="15" t="s">
        <v>560</v>
      </c>
      <c r="O417" s="16">
        <v>42122.0</v>
      </c>
    </row>
    <row r="418" ht="15.75" customHeight="1">
      <c r="B418" s="21"/>
      <c r="C418" s="21"/>
      <c r="D418" s="21"/>
      <c r="G418" s="22"/>
      <c r="O418" s="23"/>
      <c r="Q418" s="24" t="str">
        <f>TEXT(O418,"###.###.###.###")</f>
        <v>...</v>
      </c>
    </row>
    <row r="419" ht="15.75" customHeight="1">
      <c r="A419" s="25" t="s">
        <v>561</v>
      </c>
      <c r="B419" s="21"/>
      <c r="C419" s="21"/>
      <c r="D419" s="21"/>
      <c r="O419" s="26"/>
    </row>
    <row r="420" ht="15.75" customHeight="1">
      <c r="A420" s="25" t="s">
        <v>562</v>
      </c>
      <c r="B420" s="21"/>
      <c r="C420" s="21"/>
      <c r="D420" s="21"/>
      <c r="M420" s="27"/>
      <c r="O420" s="26"/>
    </row>
    <row r="421" ht="15.75" customHeight="1">
      <c r="A421" s="25" t="s">
        <v>563</v>
      </c>
      <c r="B421" s="21"/>
      <c r="C421" s="21"/>
      <c r="D421" s="21"/>
      <c r="M421" s="27"/>
      <c r="O421" s="26"/>
    </row>
    <row r="422" ht="15.75" customHeight="1">
      <c r="A422" s="25" t="s">
        <v>564</v>
      </c>
      <c r="B422" s="21"/>
      <c r="C422" s="21"/>
      <c r="D422" s="21"/>
      <c r="O422" s="26"/>
    </row>
    <row r="423" ht="15.75" customHeight="1">
      <c r="A423" s="25" t="s">
        <v>565</v>
      </c>
      <c r="O423" s="26"/>
    </row>
    <row r="424" ht="15.75" customHeight="1">
      <c r="A424" s="25" t="s">
        <v>566</v>
      </c>
      <c r="O424" s="26"/>
    </row>
    <row r="425" ht="15.75" customHeight="1">
      <c r="O425" s="26"/>
    </row>
    <row r="426" ht="15.75" customHeight="1">
      <c r="O426" s="26"/>
    </row>
    <row r="427" ht="15.75" customHeight="1">
      <c r="O427" s="26"/>
    </row>
    <row r="428" ht="15.75" customHeight="1">
      <c r="O428" s="26"/>
    </row>
    <row r="429" ht="15.75" customHeight="1">
      <c r="O429" s="26"/>
    </row>
    <row r="430" ht="15.75" customHeight="1">
      <c r="O430" s="26"/>
    </row>
    <row r="431" ht="15.75" customHeight="1">
      <c r="O431" s="26"/>
    </row>
    <row r="432" ht="15.75" customHeight="1">
      <c r="O432" s="26"/>
    </row>
    <row r="433" ht="15.75" customHeight="1">
      <c r="O433" s="26"/>
    </row>
    <row r="434" ht="15.75" customHeight="1">
      <c r="O434" s="26"/>
    </row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O1"/>
    <mergeCell ref="A2:O2"/>
    <mergeCell ref="A3:O3"/>
    <mergeCell ref="A4:O4"/>
    <mergeCell ref="M61:O61"/>
    <mergeCell ref="M81:O81"/>
    <mergeCell ref="M148:O148"/>
    <mergeCell ref="M337:O337"/>
  </mergeCells>
  <printOptions/>
  <pageMargins bottom="0.75" footer="0.0" header="0.0" left="0.7" right="0.7" top="0.75"/>
  <pageSetup orientation="landscape"/>
  <drawing r:id="rId2"/>
  <legacyDrawing r:id="rId3"/>
</worksheet>
</file>